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Kingsley\Desktop\"/>
    </mc:Choice>
  </mc:AlternateContent>
  <xr:revisionPtr revIDLastSave="0" documentId="8_{D26BCC0F-ECEF-4B65-88C2-1FE478C037D6}" xr6:coauthVersionLast="47" xr6:coauthVersionMax="47" xr10:uidLastSave="{00000000-0000-0000-0000-000000000000}"/>
  <bookViews>
    <workbookView xWindow="-110" yWindow="-110" windowWidth="19420" windowHeight="10300" activeTab="3" xr2:uid="{04E2F42B-B0E7-C14E-A690-B41CAFCE17AF}"/>
  </bookViews>
  <sheets>
    <sheet name="amazon" sheetId="1" r:id="rId1"/>
    <sheet name="Clean Amazon Dataset" sheetId="5" r:id="rId2"/>
    <sheet name="Pivot Table" sheetId="6" r:id="rId3"/>
    <sheet name="DashBoard" sheetId="7" r:id="rId4"/>
    <sheet name="Sheet1" sheetId="2" r:id="rId5"/>
  </sheets>
  <externalReferences>
    <externalReference r:id="rId6"/>
  </externalReferences>
  <definedNames>
    <definedName name="_xlnm._FilterDatabase" localSheetId="1" hidden="1">'Clean Amazon Dataset'!$A$1:$Z$1352</definedName>
    <definedName name="_xlnm._FilterDatabase" localSheetId="4" hidden="1">Sheet1!$A$1:$Q$1349</definedName>
  </definedNames>
  <calcPr calcId="191029"/>
  <pivotCaches>
    <pivotCache cacheId="6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0" i="6" l="1"/>
  <c r="M14" i="6"/>
  <c r="M8" i="6"/>
  <c r="L701" i="5" l="1"/>
  <c r="L537" i="5"/>
  <c r="L388" i="5"/>
  <c r="L376" i="5"/>
  <c r="L68" i="5"/>
  <c r="L286" i="5"/>
  <c r="L574" i="5"/>
  <c r="L444" i="5"/>
  <c r="L413" i="5"/>
  <c r="L85" i="5"/>
  <c r="L736" i="5"/>
  <c r="L601" i="5"/>
  <c r="L511" i="5"/>
  <c r="L419" i="5"/>
  <c r="L520" i="5"/>
  <c r="L400" i="5"/>
  <c r="L1115" i="5"/>
  <c r="L384" i="5"/>
  <c r="L404" i="5"/>
  <c r="L741" i="5"/>
  <c r="L610" i="5"/>
  <c r="L1246" i="5"/>
  <c r="L569" i="5"/>
  <c r="L1283" i="5"/>
  <c r="L1305" i="5"/>
  <c r="L544" i="5"/>
  <c r="L1280" i="5"/>
  <c r="L779" i="5"/>
  <c r="L970" i="5"/>
  <c r="L1250" i="5"/>
  <c r="L406" i="5"/>
  <c r="L279" i="5"/>
  <c r="L549" i="5"/>
  <c r="L593" i="5"/>
  <c r="L608" i="5"/>
  <c r="L813" i="5"/>
  <c r="L206" i="5"/>
  <c r="L624" i="5"/>
  <c r="L831" i="5"/>
  <c r="L1124" i="5"/>
  <c r="L519" i="5"/>
  <c r="L548" i="5"/>
  <c r="L411" i="5"/>
  <c r="L190" i="5"/>
  <c r="L850" i="5"/>
  <c r="L558" i="5"/>
  <c r="L501" i="5"/>
  <c r="L604" i="5"/>
  <c r="L705" i="5"/>
  <c r="L188" i="5"/>
  <c r="L1145" i="5"/>
  <c r="L1053" i="5"/>
  <c r="L789" i="5"/>
  <c r="L107" i="5"/>
  <c r="L1198" i="5"/>
  <c r="L623" i="5"/>
  <c r="L1279" i="5"/>
  <c r="L560" i="5"/>
  <c r="L812" i="5"/>
  <c r="L187" i="5"/>
  <c r="L980" i="5"/>
  <c r="L541" i="5"/>
  <c r="L210" i="5"/>
  <c r="L27" i="5"/>
  <c r="L609" i="5"/>
  <c r="L92" i="5"/>
  <c r="L1167" i="5"/>
  <c r="L464" i="5"/>
  <c r="L173" i="5"/>
  <c r="L80" i="5"/>
  <c r="L390" i="5"/>
  <c r="L417" i="5"/>
  <c r="L403" i="5"/>
  <c r="L395" i="5"/>
  <c r="L1010" i="5"/>
  <c r="L1122" i="5"/>
  <c r="L203" i="5"/>
  <c r="L197" i="5"/>
  <c r="L89" i="5"/>
  <c r="L851" i="5"/>
  <c r="L200" i="5"/>
  <c r="L198" i="5"/>
  <c r="L87" i="5"/>
  <c r="L1000" i="5"/>
  <c r="L1285" i="5"/>
  <c r="L189" i="5"/>
  <c r="L138" i="5"/>
  <c r="L1111" i="5"/>
  <c r="L1199" i="5"/>
  <c r="L25" i="5"/>
  <c r="L39" i="5"/>
  <c r="L37" i="5"/>
  <c r="L340" i="5"/>
  <c r="L43" i="5"/>
  <c r="L974" i="5"/>
  <c r="L65" i="5"/>
  <c r="L1202" i="5"/>
  <c r="L841" i="5"/>
  <c r="L781" i="5"/>
  <c r="L261" i="5"/>
  <c r="L821" i="5"/>
  <c r="L615" i="5"/>
  <c r="L844" i="5"/>
  <c r="L88" i="5"/>
  <c r="L756" i="5"/>
  <c r="L95" i="5"/>
  <c r="L1226" i="5"/>
  <c r="L983" i="5"/>
  <c r="L845" i="5"/>
  <c r="L373" i="5"/>
  <c r="L22" i="5"/>
  <c r="L849" i="5"/>
  <c r="L747" i="5"/>
  <c r="L202" i="5"/>
  <c r="L211" i="5"/>
  <c r="L637" i="5"/>
  <c r="L1284" i="5"/>
  <c r="L62" i="5"/>
  <c r="L1108" i="5"/>
  <c r="L415" i="5"/>
  <c r="L939" i="5"/>
  <c r="L1006" i="5"/>
  <c r="L759" i="5"/>
  <c r="L622" i="5"/>
  <c r="L401" i="5"/>
  <c r="L244" i="5"/>
  <c r="L63" i="5"/>
  <c r="L1319" i="5"/>
  <c r="L846" i="5"/>
  <c r="L416" i="5"/>
  <c r="L802" i="5"/>
  <c r="L325" i="5"/>
  <c r="L1258" i="5"/>
  <c r="L386" i="5"/>
  <c r="L82" i="5"/>
  <c r="L1106" i="5"/>
  <c r="L166" i="5"/>
  <c r="L99" i="5"/>
  <c r="L83" i="5"/>
  <c r="L207" i="5"/>
  <c r="L1065" i="5"/>
  <c r="L724" i="5"/>
  <c r="L389" i="5"/>
  <c r="L835" i="5"/>
  <c r="L718" i="5"/>
  <c r="L476" i="5"/>
  <c r="L1114" i="5"/>
  <c r="L341" i="5"/>
  <c r="L645" i="5"/>
  <c r="L171" i="5"/>
  <c r="L677" i="5"/>
  <c r="L571" i="5"/>
  <c r="L169" i="5"/>
  <c r="L503" i="5"/>
  <c r="L595" i="5"/>
  <c r="L698" i="5"/>
  <c r="L114" i="5"/>
  <c r="L267" i="5"/>
  <c r="L118" i="5"/>
  <c r="L764" i="5"/>
  <c r="L719" i="5"/>
  <c r="L153" i="5"/>
  <c r="L84" i="5"/>
  <c r="L1320" i="5"/>
  <c r="L397" i="5"/>
  <c r="L285" i="5"/>
  <c r="L620" i="5"/>
  <c r="L614" i="5"/>
  <c r="L493" i="5"/>
  <c r="L723" i="5"/>
  <c r="L1175" i="5"/>
  <c r="L246" i="5"/>
  <c r="L486" i="5"/>
  <c r="L534" i="5"/>
  <c r="L839" i="5"/>
  <c r="L572" i="5"/>
  <c r="L49" i="5"/>
  <c r="L1118" i="5"/>
  <c r="L550" i="5"/>
  <c r="L663" i="5"/>
  <c r="L170" i="5"/>
  <c r="L23" i="5"/>
  <c r="L126" i="5"/>
  <c r="L1116" i="5"/>
  <c r="L339" i="5"/>
  <c r="L551" i="5"/>
  <c r="L809" i="5"/>
  <c r="L579" i="5"/>
  <c r="L458" i="5"/>
  <c r="L679" i="5"/>
  <c r="L695" i="5"/>
  <c r="L598" i="5"/>
  <c r="L465" i="5"/>
  <c r="L366" i="5"/>
  <c r="L752" i="5"/>
  <c r="L393" i="5"/>
  <c r="L449" i="5"/>
  <c r="L482" i="5"/>
  <c r="L179" i="5"/>
  <c r="L917" i="5"/>
  <c r="L815" i="5"/>
  <c r="L965" i="5"/>
  <c r="L161" i="5"/>
  <c r="L790" i="5"/>
  <c r="L29" i="5"/>
  <c r="L1071" i="5"/>
  <c r="L731" i="5"/>
  <c r="L86" i="5"/>
  <c r="L523" i="5"/>
  <c r="L763" i="5"/>
  <c r="L377" i="5"/>
  <c r="L751" i="5"/>
  <c r="L278" i="5"/>
  <c r="L1234" i="5"/>
  <c r="L295" i="5"/>
  <c r="L737" i="5"/>
  <c r="L186" i="5"/>
  <c r="L546" i="5"/>
  <c r="L1168" i="5"/>
  <c r="L1095" i="5"/>
  <c r="L559" i="5"/>
  <c r="L109" i="5"/>
  <c r="L322" i="5"/>
  <c r="L730" i="5"/>
  <c r="L78" i="5"/>
  <c r="L471" i="5"/>
  <c r="L426" i="5"/>
  <c r="L1174" i="5"/>
  <c r="L297" i="5"/>
  <c r="L1125" i="5"/>
  <c r="L91" i="5"/>
  <c r="L668" i="5"/>
  <c r="L351" i="5"/>
  <c r="L524" i="5"/>
  <c r="L205" i="5"/>
  <c r="L590" i="5"/>
  <c r="L133" i="5"/>
  <c r="L1038" i="5"/>
  <c r="L381" i="5"/>
  <c r="L172" i="5"/>
  <c r="L162" i="5"/>
  <c r="L90" i="5"/>
  <c r="L499" i="5"/>
  <c r="L1070" i="5"/>
  <c r="L555" i="5"/>
  <c r="L899" i="5"/>
  <c r="L346" i="5"/>
  <c r="L209" i="5"/>
  <c r="L966" i="5"/>
  <c r="L575" i="5"/>
  <c r="L76" i="5"/>
  <c r="L489" i="5"/>
  <c r="L116" i="5"/>
  <c r="L1123" i="5"/>
  <c r="L806" i="5"/>
  <c r="L41" i="5"/>
  <c r="L901" i="5"/>
  <c r="L323" i="5"/>
  <c r="L1080" i="5"/>
  <c r="L1281" i="5"/>
  <c r="L240" i="5"/>
  <c r="L477" i="5"/>
  <c r="L950" i="5"/>
  <c r="L1103" i="5"/>
  <c r="L174" i="5"/>
  <c r="L152" i="5"/>
  <c r="L329" i="5"/>
  <c r="L554" i="5"/>
  <c r="L28" i="5"/>
  <c r="L1185" i="5"/>
  <c r="L570" i="5"/>
  <c r="L463" i="5"/>
  <c r="L367" i="5"/>
  <c r="L1207" i="5"/>
  <c r="L479" i="5"/>
  <c r="L531" i="5"/>
  <c r="L1275" i="5"/>
  <c r="L368" i="5"/>
  <c r="L353" i="5"/>
  <c r="L1161" i="5"/>
  <c r="L1213" i="5"/>
  <c r="L717" i="5"/>
  <c r="L356" i="5"/>
  <c r="L920" i="5"/>
  <c r="L392" i="5"/>
  <c r="L795" i="5"/>
  <c r="L478" i="5"/>
  <c r="L160" i="5"/>
  <c r="L277" i="5"/>
  <c r="L280" i="5"/>
  <c r="L613" i="5"/>
  <c r="L181" i="5"/>
  <c r="L662" i="5"/>
  <c r="L748" i="5"/>
  <c r="L1090" i="5"/>
  <c r="L122" i="5"/>
  <c r="L865" i="5"/>
  <c r="L229" i="5"/>
  <c r="L885" i="5"/>
  <c r="L488" i="5"/>
  <c r="L1196" i="5"/>
  <c r="L1003" i="5"/>
  <c r="L451" i="5"/>
  <c r="L769" i="5"/>
  <c r="L682" i="5"/>
  <c r="L301" i="5"/>
  <c r="L357" i="5"/>
  <c r="L1238" i="5"/>
  <c r="L618" i="5"/>
  <c r="L975" i="5"/>
  <c r="L64" i="5"/>
  <c r="L1245" i="5"/>
  <c r="L563" i="5"/>
  <c r="L1092" i="5"/>
  <c r="L262" i="5"/>
  <c r="L955" i="5"/>
  <c r="L656" i="5"/>
  <c r="L675" i="5"/>
  <c r="L446" i="5"/>
  <c r="L135" i="5"/>
  <c r="L838" i="5"/>
  <c r="L216" i="5"/>
  <c r="L1332" i="5"/>
  <c r="L629" i="5"/>
  <c r="L565" i="5"/>
  <c r="L886" i="5"/>
  <c r="L1314" i="5"/>
  <c r="L658" i="5"/>
  <c r="L1300" i="5"/>
  <c r="L1083" i="5"/>
  <c r="L1235" i="5"/>
  <c r="L125" i="5"/>
  <c r="L1263" i="5"/>
  <c r="L204" i="5"/>
  <c r="L1194" i="5"/>
  <c r="L761" i="5"/>
  <c r="L466" i="5"/>
  <c r="L459" i="5"/>
  <c r="L460" i="5"/>
  <c r="L259" i="5"/>
  <c r="L467" i="5"/>
  <c r="L455" i="5"/>
  <c r="L120" i="5"/>
  <c r="L1064" i="5"/>
  <c r="L473" i="5"/>
  <c r="L474" i="5"/>
  <c r="L981" i="5"/>
  <c r="L1195" i="5"/>
  <c r="L772" i="5"/>
  <c r="L414" i="5"/>
  <c r="L193" i="5"/>
  <c r="L742" i="5"/>
  <c r="L1101" i="5"/>
  <c r="L344" i="5"/>
  <c r="L973" i="5"/>
  <c r="L105" i="5"/>
  <c r="L655" i="5"/>
  <c r="L1269" i="5"/>
  <c r="L1098" i="5"/>
  <c r="L185" i="5"/>
  <c r="L1155" i="5"/>
  <c r="L952" i="5"/>
  <c r="L362" i="5"/>
  <c r="L577" i="5"/>
  <c r="L626" i="5"/>
  <c r="L636" i="5"/>
  <c r="L1129" i="5"/>
  <c r="L1190" i="5"/>
  <c r="L475" i="5"/>
  <c r="L145" i="5"/>
  <c r="L528" i="5"/>
  <c r="L532" i="5"/>
  <c r="L167" i="5"/>
  <c r="L829" i="5"/>
  <c r="L1255" i="5"/>
  <c r="L836" i="5"/>
  <c r="L221" i="5"/>
  <c r="L630" i="5"/>
  <c r="L472" i="5"/>
  <c r="L716" i="5"/>
  <c r="L776" i="5"/>
  <c r="L766" i="5"/>
  <c r="L1203" i="5"/>
  <c r="L909" i="5"/>
  <c r="L208" i="5"/>
  <c r="L235" i="5"/>
  <c r="L143" i="5"/>
  <c r="L233" i="5"/>
  <c r="L236" i="5"/>
  <c r="L1288" i="5"/>
  <c r="L647" i="5"/>
  <c r="L924" i="5"/>
  <c r="L30" i="5"/>
  <c r="L195" i="5"/>
  <c r="L706" i="5"/>
  <c r="L709" i="5"/>
  <c r="L794" i="5"/>
  <c r="L239" i="5"/>
  <c r="L457" i="5"/>
  <c r="L139" i="5"/>
  <c r="L47" i="5"/>
  <c r="L770" i="5"/>
  <c r="L801" i="5"/>
  <c r="L144" i="5"/>
  <c r="L1109" i="5"/>
  <c r="L46" i="5"/>
  <c r="L115" i="5"/>
  <c r="L270" i="5"/>
  <c r="L619" i="5"/>
  <c r="L934" i="5"/>
  <c r="L694" i="5"/>
  <c r="L852" i="5"/>
  <c r="L266" i="5"/>
  <c r="L1043" i="5"/>
  <c r="L744" i="5"/>
  <c r="L994" i="5"/>
  <c r="L194" i="5"/>
  <c r="L1050" i="5"/>
  <c r="L910" i="5"/>
  <c r="L1295" i="5"/>
  <c r="L906" i="5"/>
  <c r="L526" i="5"/>
  <c r="L1036" i="5"/>
  <c r="L77" i="5"/>
  <c r="L283" i="5"/>
  <c r="L1179" i="5"/>
  <c r="L1082" i="5"/>
  <c r="L1291" i="5"/>
  <c r="L957" i="5"/>
  <c r="L926" i="5"/>
  <c r="L1089" i="5"/>
  <c r="L1084" i="5"/>
  <c r="L702" i="5"/>
  <c r="L183" i="5"/>
  <c r="L625" i="5"/>
  <c r="L1254" i="5"/>
  <c r="L953" i="5"/>
  <c r="L959" i="5"/>
  <c r="L606" i="5"/>
  <c r="L638" i="5"/>
  <c r="L1171" i="5"/>
  <c r="L712" i="5"/>
  <c r="L739" i="5"/>
  <c r="L163" i="5"/>
  <c r="L369" i="5"/>
  <c r="L827" i="5"/>
  <c r="L196" i="5"/>
  <c r="L791" i="5"/>
  <c r="L371" i="5"/>
  <c r="L872" i="5"/>
  <c r="L991" i="5"/>
  <c r="L1105" i="5"/>
  <c r="L810" i="5"/>
  <c r="L792" i="5"/>
  <c r="L998" i="5"/>
  <c r="L811" i="5"/>
  <c r="L379" i="5"/>
  <c r="L370" i="5"/>
  <c r="L828" i="5"/>
  <c r="L992" i="5"/>
  <c r="L1072" i="5"/>
  <c r="L895" i="5"/>
  <c r="L908" i="5"/>
  <c r="L1073" i="5"/>
  <c r="L588" i="5"/>
  <c r="L1191" i="5"/>
  <c r="L24" i="5"/>
  <c r="L891" i="5"/>
  <c r="L225" i="5"/>
  <c r="L834" i="5"/>
  <c r="L1325" i="5"/>
  <c r="L128" i="5"/>
  <c r="L594" i="5"/>
  <c r="L1163" i="5"/>
  <c r="L580" i="5"/>
  <c r="L73" i="5"/>
  <c r="L1068" i="5"/>
  <c r="L556" i="5"/>
  <c r="L648" i="5"/>
  <c r="L317" i="5"/>
  <c r="L222" i="5"/>
  <c r="L1076" i="5"/>
  <c r="L929" i="5"/>
  <c r="L954" i="5"/>
  <c r="L951" i="5"/>
  <c r="L265" i="5"/>
  <c r="L956" i="5"/>
  <c r="L880" i="5"/>
  <c r="L314" i="5"/>
  <c r="L123" i="5"/>
  <c r="L288" i="5"/>
  <c r="L289" i="5"/>
  <c r="L643" i="5"/>
  <c r="L1181" i="5"/>
  <c r="L260" i="5"/>
  <c r="L1077" i="5"/>
  <c r="L56" i="5"/>
  <c r="L108" i="5"/>
  <c r="L385" i="5"/>
  <c r="L1223" i="5"/>
  <c r="L888" i="5"/>
  <c r="L1200" i="5"/>
  <c r="L177" i="5"/>
  <c r="L269" i="5"/>
  <c r="L1230" i="5"/>
  <c r="L249" i="5"/>
  <c r="L250" i="5"/>
  <c r="L1030" i="5"/>
  <c r="L1093" i="5"/>
  <c r="L837" i="5"/>
  <c r="L564" i="5"/>
  <c r="L521" i="5"/>
  <c r="L964" i="5"/>
  <c r="L960" i="5"/>
  <c r="L971" i="5"/>
  <c r="L508" i="5"/>
  <c r="L294" i="5"/>
  <c r="L51" i="5"/>
  <c r="L264" i="5"/>
  <c r="L1249" i="5"/>
  <c r="L1170" i="5"/>
  <c r="L201" i="5"/>
  <c r="L1265" i="5"/>
  <c r="L61" i="5"/>
  <c r="L735" i="5"/>
  <c r="L898" i="5"/>
  <c r="L938" i="5"/>
  <c r="L309" i="5"/>
  <c r="L492" i="5"/>
  <c r="L542" i="5"/>
  <c r="L830" i="5"/>
  <c r="L814" i="5"/>
  <c r="L1139" i="5"/>
  <c r="L599" i="5"/>
  <c r="L57" i="5"/>
  <c r="L93" i="5"/>
  <c r="L407" i="5"/>
  <c r="L398" i="5"/>
  <c r="L347" i="5"/>
  <c r="L282" i="5"/>
  <c r="L1286" i="5"/>
  <c r="L461" i="5"/>
  <c r="L155" i="5"/>
  <c r="L192" i="5"/>
  <c r="L70" i="5"/>
  <c r="L180" i="5"/>
  <c r="L69" i="5"/>
  <c r="L165" i="5"/>
  <c r="L281" i="5"/>
  <c r="L1243" i="5"/>
  <c r="L923" i="5"/>
  <c r="L664" i="5"/>
  <c r="L149" i="5"/>
  <c r="L607" i="5"/>
  <c r="L485" i="5"/>
  <c r="L853" i="5"/>
  <c r="L1085" i="5"/>
  <c r="L1292" i="5"/>
  <c r="L1247" i="5"/>
  <c r="L318" i="5"/>
  <c r="L729" i="5"/>
  <c r="L191" i="5"/>
  <c r="L96" i="5"/>
  <c r="L94" i="5"/>
  <c r="L1023" i="5"/>
  <c r="L391" i="5"/>
  <c r="L481" i="5"/>
  <c r="L1307" i="5"/>
  <c r="L1061" i="5"/>
  <c r="L1091" i="5"/>
  <c r="L576" i="5"/>
  <c r="L312" i="5"/>
  <c r="L72" i="5"/>
  <c r="L1086" i="5"/>
  <c r="L34" i="5"/>
  <c r="L536" i="5"/>
  <c r="L1004" i="5"/>
  <c r="L896" i="5"/>
  <c r="L591" i="5"/>
  <c r="L469" i="5"/>
  <c r="L1014" i="5"/>
  <c r="L1149" i="5"/>
  <c r="L147" i="5"/>
  <c r="L412" i="5"/>
  <c r="L58" i="5"/>
  <c r="L711" i="5"/>
  <c r="L284" i="5"/>
  <c r="L484" i="5"/>
  <c r="L291" i="5"/>
  <c r="L1165" i="5"/>
  <c r="L1251" i="5"/>
  <c r="L1173" i="5"/>
  <c r="L1260" i="5"/>
  <c r="L726" i="5"/>
  <c r="L378" i="5"/>
  <c r="L1259" i="5"/>
  <c r="L1169" i="5"/>
  <c r="L491" i="5"/>
  <c r="L596" i="5"/>
  <c r="L242" i="5"/>
  <c r="L248" i="5"/>
  <c r="L447" i="5"/>
  <c r="L616" i="5"/>
  <c r="L1008" i="5"/>
  <c r="L1040" i="5"/>
  <c r="L1211" i="5"/>
  <c r="L438" i="5"/>
  <c r="L681" i="5"/>
  <c r="L1252" i="5"/>
  <c r="L1029" i="5"/>
  <c r="L1282" i="5"/>
  <c r="L1310" i="5"/>
  <c r="L907" i="5"/>
  <c r="L383" i="5"/>
  <c r="L337" i="5"/>
  <c r="L621" i="5"/>
  <c r="L1237" i="5"/>
  <c r="L514" i="5"/>
  <c r="L692" i="5"/>
  <c r="L879" i="5"/>
  <c r="L1216" i="5"/>
  <c r="L1033" i="5"/>
  <c r="L66" i="5"/>
  <c r="L894" i="5"/>
  <c r="L948" i="5"/>
  <c r="L439" i="5"/>
  <c r="L932" i="5"/>
  <c r="L100" i="5"/>
  <c r="L1215" i="5"/>
  <c r="L132" i="5"/>
  <c r="L762" i="5"/>
  <c r="L106" i="5"/>
  <c r="L146" i="5"/>
  <c r="L1119" i="5"/>
  <c r="L253" i="5"/>
  <c r="L496" i="5"/>
  <c r="L394" i="5"/>
  <c r="L399" i="5"/>
  <c r="L646" i="5"/>
  <c r="L1326" i="5"/>
  <c r="L915" i="5"/>
  <c r="L500" i="5"/>
  <c r="L512" i="5"/>
  <c r="L916" i="5"/>
  <c r="L487" i="5"/>
  <c r="L653" i="5"/>
  <c r="L1009" i="5"/>
  <c r="L881" i="5"/>
  <c r="L405" i="5"/>
  <c r="L305" i="5"/>
  <c r="L306" i="5"/>
  <c r="L918" i="5"/>
  <c r="L722" i="5"/>
  <c r="L307" i="5"/>
  <c r="L819" i="5"/>
  <c r="L271" i="5"/>
  <c r="L693" i="5"/>
  <c r="L1157" i="5"/>
  <c r="L667" i="5"/>
  <c r="L941" i="5"/>
  <c r="L299" i="5"/>
  <c r="L1143" i="5"/>
  <c r="L1144" i="5"/>
  <c r="L946" i="5"/>
  <c r="L935" i="5"/>
  <c r="L1186" i="5"/>
  <c r="L462" i="5"/>
  <c r="L758" i="5"/>
  <c r="L1352" i="5"/>
  <c r="L873" i="5"/>
  <c r="L103" i="5"/>
  <c r="L140" i="5"/>
  <c r="L904" i="5"/>
  <c r="L507" i="5"/>
  <c r="L104" i="5"/>
  <c r="L1224" i="5"/>
  <c r="L1049" i="5"/>
  <c r="L74" i="5"/>
  <c r="L1104" i="5"/>
  <c r="L55" i="5"/>
  <c r="L296" i="5"/>
  <c r="L335" i="5"/>
  <c r="L1150" i="5"/>
  <c r="L683" i="5"/>
  <c r="L456" i="5"/>
  <c r="L775" i="5"/>
  <c r="L1189" i="5"/>
  <c r="L768" i="5"/>
  <c r="L863" i="5"/>
  <c r="L979" i="5"/>
  <c r="L773" i="5"/>
  <c r="L858" i="5"/>
  <c r="L882" i="5"/>
  <c r="L67" i="5"/>
  <c r="L112" i="5"/>
  <c r="L268" i="5"/>
  <c r="L936" i="5"/>
  <c r="L437" i="5"/>
  <c r="L1147" i="5"/>
  <c r="L214" i="5"/>
  <c r="L665" i="5"/>
  <c r="L666" i="5"/>
  <c r="L375" i="5"/>
  <c r="L921" i="5"/>
  <c r="L199" i="5"/>
  <c r="L1081" i="5"/>
  <c r="L148" i="5"/>
  <c r="L258" i="5"/>
  <c r="L245" i="5"/>
  <c r="L52" i="5"/>
  <c r="L1313" i="5"/>
  <c r="L864" i="5"/>
  <c r="L878" i="5"/>
  <c r="L942" i="5"/>
  <c r="L1297" i="5"/>
  <c r="L1293" i="5"/>
  <c r="L1054" i="5"/>
  <c r="L1337" i="5"/>
  <c r="L1298" i="5"/>
  <c r="L300" i="5"/>
  <c r="L158" i="5"/>
  <c r="L1228" i="5"/>
  <c r="L251" i="5"/>
  <c r="L734" i="5"/>
  <c r="L1058" i="5"/>
  <c r="L617" i="5"/>
  <c r="L725" i="5"/>
  <c r="L454" i="5"/>
  <c r="L1256" i="5"/>
  <c r="L1209" i="5"/>
  <c r="L1208" i="5"/>
  <c r="L18" i="5"/>
  <c r="L988" i="5"/>
  <c r="L436" i="5"/>
  <c r="L1339" i="5"/>
  <c r="L326" i="5"/>
  <c r="L657" i="5"/>
  <c r="L1236" i="5"/>
  <c r="L256" i="5"/>
  <c r="L586" i="5"/>
  <c r="L587" i="5"/>
  <c r="L525" i="5"/>
  <c r="L164" i="5"/>
  <c r="L175" i="5"/>
  <c r="L993" i="5"/>
  <c r="L843" i="5"/>
  <c r="L686" i="5"/>
  <c r="L757" i="5"/>
  <c r="L1318" i="5"/>
  <c r="L660" i="5"/>
  <c r="L628" i="5"/>
  <c r="L1046" i="5"/>
  <c r="L905" i="5"/>
  <c r="L40" i="5"/>
  <c r="L124" i="5"/>
  <c r="L254" i="5"/>
  <c r="L255" i="5"/>
  <c r="L50" i="5"/>
  <c r="L685" i="5"/>
  <c r="L184" i="5"/>
  <c r="L661" i="5"/>
  <c r="L1075" i="5"/>
  <c r="L1126" i="5"/>
  <c r="L1340" i="5"/>
  <c r="L713" i="5"/>
  <c r="L1329" i="5"/>
  <c r="L293" i="5"/>
  <c r="L156" i="5"/>
  <c r="L230" i="5"/>
  <c r="L1019" i="5"/>
  <c r="L1020" i="5"/>
  <c r="L585" i="5"/>
  <c r="L327" i="5"/>
  <c r="L1015" i="5"/>
  <c r="L154" i="5"/>
  <c r="L364" i="5"/>
  <c r="L582" i="5"/>
  <c r="L274" i="5"/>
  <c r="L1306" i="5"/>
  <c r="L1345" i="5"/>
  <c r="L1069" i="5"/>
  <c r="L1096" i="5"/>
  <c r="L374" i="5"/>
  <c r="L81" i="5"/>
  <c r="L1142" i="5"/>
  <c r="L1301" i="5"/>
  <c r="L1141" i="5"/>
  <c r="L1184" i="5"/>
  <c r="L767" i="5"/>
  <c r="L1044" i="5"/>
  <c r="L746" i="5"/>
  <c r="L1201" i="5"/>
  <c r="L213" i="5"/>
  <c r="L331" i="5"/>
  <c r="L352" i="5"/>
  <c r="L1217" i="5"/>
  <c r="L774" i="5"/>
  <c r="L672" i="5"/>
  <c r="L1248" i="5"/>
  <c r="L1140" i="5"/>
  <c r="L1220" i="5"/>
  <c r="L568" i="5"/>
  <c r="L691" i="5"/>
  <c r="L869" i="5"/>
  <c r="L892" i="5"/>
  <c r="L1172" i="5"/>
  <c r="L699" i="5"/>
  <c r="L982" i="5"/>
  <c r="L71" i="5"/>
  <c r="L861" i="5"/>
  <c r="L1218" i="5"/>
  <c r="L840" i="5"/>
  <c r="L796" i="5"/>
  <c r="L509" i="5"/>
  <c r="L987" i="5"/>
  <c r="L16" i="5"/>
  <c r="L418" i="5"/>
  <c r="L334" i="5"/>
  <c r="L1012" i="5"/>
  <c r="L969" i="5"/>
  <c r="L641" i="5"/>
  <c r="L670" i="5"/>
  <c r="L1270" i="5"/>
  <c r="L515" i="5"/>
  <c r="L639" i="5"/>
  <c r="L234" i="5"/>
  <c r="L111" i="5"/>
  <c r="L304" i="5"/>
  <c r="L967" i="5"/>
  <c r="L212" i="5"/>
  <c r="L1312" i="5"/>
  <c r="L1309" i="5"/>
  <c r="L557" i="5"/>
  <c r="L884" i="5"/>
  <c r="L710" i="5"/>
  <c r="L697" i="5"/>
  <c r="L497" i="5"/>
  <c r="L527" i="5"/>
  <c r="L182" i="5"/>
  <c r="L1311" i="5"/>
  <c r="L696" i="5"/>
  <c r="L1315" i="5"/>
  <c r="L243" i="5"/>
  <c r="L1005" i="5"/>
  <c r="L652" i="5"/>
  <c r="L354" i="5"/>
  <c r="L468" i="5"/>
  <c r="L947" i="5"/>
  <c r="L833" i="5"/>
  <c r="L1156" i="5"/>
  <c r="L1222" i="5"/>
  <c r="L1128" i="5"/>
  <c r="L866" i="5"/>
  <c r="L962" i="5"/>
  <c r="L855" i="5"/>
  <c r="L1321" i="5"/>
  <c r="L832" i="5"/>
  <c r="L721" i="5"/>
  <c r="L1187" i="5"/>
  <c r="L627" i="5"/>
  <c r="L141" i="5"/>
  <c r="L332" i="5"/>
  <c r="L1266" i="5"/>
  <c r="L678" i="5"/>
  <c r="L448" i="5"/>
  <c r="L1204" i="5"/>
  <c r="L842" i="5"/>
  <c r="L728" i="5"/>
  <c r="L708" i="5"/>
  <c r="L75" i="5"/>
  <c r="L1017" i="5"/>
  <c r="L226" i="5"/>
  <c r="L887" i="5"/>
  <c r="L749" i="5"/>
  <c r="L530" i="5"/>
  <c r="L516" i="5"/>
  <c r="L60" i="5"/>
  <c r="L997" i="5"/>
  <c r="L780" i="5"/>
  <c r="L890" i="5"/>
  <c r="L688" i="5"/>
  <c r="L535" i="5"/>
  <c r="L1206" i="5"/>
  <c r="L176" i="5"/>
  <c r="L380" i="5"/>
  <c r="L1277" i="5"/>
  <c r="L275" i="5"/>
  <c r="L743" i="5"/>
  <c r="L1088" i="5"/>
  <c r="L533" i="5"/>
  <c r="L1039" i="5"/>
  <c r="L1205" i="5"/>
  <c r="L1344" i="5"/>
  <c r="L930" i="5"/>
  <c r="L333" i="5"/>
  <c r="L669" i="5"/>
  <c r="L538" i="5"/>
  <c r="L137" i="5"/>
  <c r="L704" i="5"/>
  <c r="L1007" i="5"/>
  <c r="L777" i="5"/>
  <c r="L552" i="5"/>
  <c r="L715" i="5"/>
  <c r="L883" i="5"/>
  <c r="L972" i="5"/>
  <c r="L1100" i="5"/>
  <c r="L816" i="5"/>
  <c r="L826" i="5"/>
  <c r="L674" i="5"/>
  <c r="L820" i="5"/>
  <c r="L818" i="5"/>
  <c r="L1257" i="5"/>
  <c r="L241" i="5"/>
  <c r="L1160" i="5"/>
  <c r="L1178" i="5"/>
  <c r="L1232" i="5"/>
  <c r="L1024" i="5"/>
  <c r="L999" i="5"/>
  <c r="L110" i="5"/>
  <c r="L517" i="5"/>
  <c r="L903" i="5"/>
  <c r="L583" i="5"/>
  <c r="L1164" i="5"/>
  <c r="L387" i="5"/>
  <c r="L727" i="5"/>
  <c r="L430" i="5"/>
  <c r="L707" i="5"/>
  <c r="L680" i="5"/>
  <c r="L159" i="5"/>
  <c r="L1018" i="5"/>
  <c r="L857" i="5"/>
  <c r="L19" i="5"/>
  <c r="L321" i="5"/>
  <c r="L1001" i="5"/>
  <c r="L1002" i="5"/>
  <c r="L1079" i="5"/>
  <c r="L257" i="5"/>
  <c r="L745" i="5"/>
  <c r="L684" i="5"/>
  <c r="L633" i="5"/>
  <c r="L922" i="5"/>
  <c r="L1099" i="5"/>
  <c r="L518" i="5"/>
  <c r="L1262" i="5"/>
  <c r="L1152" i="5"/>
  <c r="L771" i="5"/>
  <c r="L914" i="5"/>
  <c r="L1227" i="5"/>
  <c r="L823" i="5"/>
  <c r="L824" i="5"/>
  <c r="L825" i="5"/>
  <c r="L1272" i="5"/>
  <c r="L1166" i="5"/>
  <c r="L97" i="5"/>
  <c r="L1183" i="5"/>
  <c r="L1328" i="5"/>
  <c r="L1267" i="5"/>
  <c r="L522" i="5"/>
  <c r="L543" i="5"/>
  <c r="L343" i="5"/>
  <c r="L1302" i="5"/>
  <c r="L1131" i="5"/>
  <c r="L931" i="5"/>
  <c r="L348" i="5"/>
  <c r="L937" i="5"/>
  <c r="L778" i="5"/>
  <c r="L547" i="5"/>
  <c r="L1063" i="5"/>
  <c r="L1060" i="5"/>
  <c r="L450" i="5"/>
  <c r="L247" i="5"/>
  <c r="L237" i="5"/>
  <c r="L498" i="5"/>
  <c r="L290" i="5"/>
  <c r="L232" i="5"/>
  <c r="L134" i="5"/>
  <c r="L963" i="5"/>
  <c r="L1059" i="5"/>
  <c r="L1037" i="5"/>
  <c r="L612" i="5"/>
  <c r="L529" i="5"/>
  <c r="L700" i="5"/>
  <c r="L1287" i="5"/>
  <c r="L1304" i="5"/>
  <c r="L876" i="5"/>
  <c r="L877" i="5"/>
  <c r="L944" i="5"/>
  <c r="L1051" i="5"/>
  <c r="L945" i="5"/>
  <c r="L943" i="5"/>
  <c r="L328" i="5"/>
  <c r="L1154" i="5"/>
  <c r="L1240" i="5"/>
  <c r="L287" i="5"/>
  <c r="L1133" i="5"/>
  <c r="L319" i="5"/>
  <c r="L822" i="5"/>
  <c r="L927" i="5"/>
  <c r="L900" i="5"/>
  <c r="L1102" i="5"/>
  <c r="L1192" i="5"/>
  <c r="L320" i="5"/>
  <c r="L1066" i="5"/>
  <c r="L15" i="5"/>
  <c r="L654" i="5"/>
  <c r="L1127" i="5"/>
  <c r="L867" i="5"/>
  <c r="L1330" i="5"/>
  <c r="L483" i="5"/>
  <c r="L1176" i="5"/>
  <c r="L562" i="5"/>
  <c r="L1048" i="5"/>
  <c r="L928" i="5"/>
  <c r="L961" i="5"/>
  <c r="L1097" i="5"/>
  <c r="L871" i="5"/>
  <c r="L600" i="5"/>
  <c r="L581" i="5"/>
  <c r="L673" i="5"/>
  <c r="L732" i="5"/>
  <c r="L272" i="5"/>
  <c r="L273" i="5"/>
  <c r="L803" i="5"/>
  <c r="L786" i="5"/>
  <c r="L787" i="5"/>
  <c r="L788" i="5"/>
  <c r="L1294" i="5"/>
  <c r="L1244" i="5"/>
  <c r="L224" i="5"/>
  <c r="L642" i="5"/>
  <c r="L561" i="5"/>
  <c r="L445" i="5"/>
  <c r="L605" i="5"/>
  <c r="L1242" i="5"/>
  <c r="L358" i="5"/>
  <c r="L689" i="5"/>
  <c r="L690" i="5"/>
  <c r="L860" i="5"/>
  <c r="L635" i="5"/>
  <c r="L1180" i="5"/>
  <c r="L157" i="5"/>
  <c r="L1261" i="5"/>
  <c r="L854" i="5"/>
  <c r="L1094" i="5"/>
  <c r="L1074" i="5"/>
  <c r="L1112" i="5"/>
  <c r="L1110" i="5"/>
  <c r="L1047" i="5"/>
  <c r="L1113" i="5"/>
  <c r="L540" i="5"/>
  <c r="L510" i="5"/>
  <c r="L589" i="5"/>
  <c r="L119" i="5"/>
  <c r="L859" i="5"/>
  <c r="L32" i="5"/>
  <c r="L784" i="5"/>
  <c r="L793" i="5"/>
  <c r="L1334" i="5"/>
  <c r="L1025" i="5"/>
  <c r="L1026" i="5"/>
  <c r="L1027" i="5"/>
  <c r="L995" i="5"/>
  <c r="L996" i="5"/>
  <c r="L650" i="5"/>
  <c r="L592" i="5"/>
  <c r="L121" i="5"/>
  <c r="L178" i="5"/>
  <c r="L1148" i="5"/>
  <c r="L310" i="5"/>
  <c r="L1182" i="5"/>
  <c r="L1162" i="5"/>
  <c r="L634" i="5"/>
  <c r="L631" i="5"/>
  <c r="L131" i="5"/>
  <c r="L263" i="5"/>
  <c r="L1278" i="5"/>
  <c r="L760" i="5"/>
  <c r="L13" i="5"/>
  <c r="L611" i="5"/>
  <c r="L470" i="5"/>
  <c r="L1146" i="5"/>
  <c r="L1299" i="5"/>
  <c r="L1233" i="5"/>
  <c r="L1087" i="5"/>
  <c r="L59" i="5"/>
  <c r="L1289" i="5"/>
  <c r="L984" i="5"/>
  <c r="L985" i="5"/>
  <c r="L986" i="5"/>
  <c r="L566" i="5"/>
  <c r="L782" i="5"/>
  <c r="L298" i="5"/>
  <c r="L1107" i="5"/>
  <c r="L292" i="5"/>
  <c r="L1117" i="5"/>
  <c r="L913" i="5"/>
  <c r="L26" i="5"/>
  <c r="L632" i="5"/>
  <c r="L1316" i="5"/>
  <c r="L1239" i="5"/>
  <c r="L1041" i="5"/>
  <c r="L989" i="5"/>
  <c r="L990" i="5"/>
  <c r="L494" i="5"/>
  <c r="L355" i="5"/>
  <c r="L1271" i="5"/>
  <c r="L933" i="5"/>
  <c r="L911" i="5"/>
  <c r="L912" i="5"/>
  <c r="L893" i="5"/>
  <c r="L440" i="5"/>
  <c r="L431" i="5"/>
  <c r="L428" i="5"/>
  <c r="L441" i="5"/>
  <c r="L432" i="5"/>
  <c r="L868" i="5"/>
  <c r="L1021" i="5"/>
  <c r="L433" i="5"/>
  <c r="L897" i="5"/>
  <c r="L1078" i="5"/>
  <c r="L4" i="5"/>
  <c r="L513" i="5"/>
  <c r="L480" i="5"/>
  <c r="L687" i="5"/>
  <c r="L659" i="5"/>
  <c r="L738" i="5"/>
  <c r="L1341" i="5"/>
  <c r="L1335" i="5"/>
  <c r="L1056" i="5"/>
  <c r="L785" i="5"/>
  <c r="L365" i="5"/>
  <c r="L359" i="5"/>
  <c r="L308" i="5"/>
  <c r="L127" i="5"/>
  <c r="L1132" i="5"/>
  <c r="L1067" i="5"/>
  <c r="L338" i="5"/>
  <c r="L324" i="5"/>
  <c r="L361" i="5"/>
  <c r="L363" i="5"/>
  <c r="L360" i="5"/>
  <c r="L1055" i="5"/>
  <c r="L1138" i="5"/>
  <c r="L345" i="5"/>
  <c r="L8" i="5"/>
  <c r="L17" i="5"/>
  <c r="L238" i="5"/>
  <c r="L313" i="5"/>
  <c r="L1290" i="5"/>
  <c r="L733" i="5"/>
  <c r="L1219" i="5"/>
  <c r="L765" i="5"/>
  <c r="L640" i="5"/>
  <c r="L553" i="5"/>
  <c r="L1188" i="5"/>
  <c r="L48" i="5"/>
  <c r="L783" i="5"/>
  <c r="L252" i="5"/>
  <c r="L1052" i="5"/>
  <c r="L949" i="5"/>
  <c r="L442" i="5"/>
  <c r="L958" i="5"/>
  <c r="L754" i="5"/>
  <c r="L1032" i="5"/>
  <c r="L1212" i="5"/>
  <c r="L408" i="5"/>
  <c r="L409" i="5"/>
  <c r="L410" i="5"/>
  <c r="L1264" i="5"/>
  <c r="L79" i="5"/>
  <c r="L1338" i="5"/>
  <c r="L578" i="5"/>
  <c r="L874" i="5"/>
  <c r="L453" i="5"/>
  <c r="L228" i="5"/>
  <c r="L875" i="5"/>
  <c r="L223" i="5"/>
  <c r="L1042" i="5"/>
  <c r="L218" i="5"/>
  <c r="L219" i="5"/>
  <c r="L220" i="5"/>
  <c r="L316" i="5"/>
  <c r="L925" i="5"/>
  <c r="L336" i="5"/>
  <c r="L342" i="5"/>
  <c r="L1057" i="5"/>
  <c r="L1153" i="5"/>
  <c r="L443" i="5"/>
  <c r="L797" i="5"/>
  <c r="L807" i="5"/>
  <c r="L804" i="5"/>
  <c r="L805" i="5"/>
  <c r="L798" i="5"/>
  <c r="L799" i="5"/>
  <c r="L808" i="5"/>
  <c r="L800" i="5"/>
  <c r="L856" i="5"/>
  <c r="L1022" i="5"/>
  <c r="L1034" i="5"/>
  <c r="L1331" i="5"/>
  <c r="L1011" i="5"/>
  <c r="L420" i="5"/>
  <c r="L1013" i="5"/>
  <c r="L1016" i="5"/>
  <c r="L5" i="5"/>
  <c r="L1324" i="5"/>
  <c r="L1322" i="5"/>
  <c r="L1323" i="5"/>
  <c r="L1130" i="5"/>
  <c r="L1193" i="5"/>
  <c r="L1253" i="5"/>
  <c r="L1135" i="5"/>
  <c r="L1134" i="5"/>
  <c r="L1136" i="5"/>
  <c r="L1137" i="5"/>
  <c r="L902" i="5"/>
  <c r="L1229" i="5"/>
  <c r="L502" i="5"/>
  <c r="L1241" i="5"/>
  <c r="L676" i="5"/>
  <c r="L651" i="5"/>
  <c r="L402" i="5"/>
  <c r="L231" i="5"/>
  <c r="L755" i="5"/>
  <c r="L1210" i="5"/>
  <c r="L217" i="5"/>
  <c r="L435" i="5"/>
  <c r="L1031" i="5"/>
  <c r="L1028" i="5"/>
  <c r="L38" i="5"/>
  <c r="L740" i="5"/>
  <c r="L539" i="5"/>
  <c r="L573" i="5"/>
  <c r="L584" i="5"/>
  <c r="L1296" i="5"/>
  <c r="L940" i="5"/>
  <c r="L1308" i="5"/>
  <c r="L102" i="5"/>
  <c r="L1349" i="5"/>
  <c r="L847" i="5"/>
  <c r="L1343" i="5"/>
  <c r="L1177" i="5"/>
  <c r="L1273" i="5"/>
  <c r="L45" i="5"/>
  <c r="L703" i="5"/>
  <c r="L36" i="5"/>
  <c r="L567" i="5"/>
  <c r="L129" i="5"/>
  <c r="L130" i="5"/>
  <c r="L490" i="5"/>
  <c r="L303" i="5"/>
  <c r="L506" i="5"/>
  <c r="L396" i="5"/>
  <c r="L117" i="5"/>
  <c r="L429" i="5"/>
  <c r="L1158" i="5"/>
  <c r="L1342" i="5"/>
  <c r="L1274" i="5"/>
  <c r="L315" i="5"/>
  <c r="L372" i="5"/>
  <c r="L42" i="5"/>
  <c r="L20" i="5"/>
  <c r="L1333" i="5"/>
  <c r="L1336" i="5"/>
  <c r="L427" i="5"/>
  <c r="L545" i="5"/>
  <c r="L919" i="5"/>
  <c r="L330" i="5"/>
  <c r="L311" i="5"/>
  <c r="L720" i="5"/>
  <c r="L1120" i="5"/>
  <c r="L1121" i="5"/>
  <c r="L1346" i="5"/>
  <c r="L452" i="5"/>
  <c r="L644" i="5"/>
  <c r="L976" i="5"/>
  <c r="L977" i="5"/>
  <c r="L978" i="5"/>
  <c r="L1347" i="5"/>
  <c r="L98" i="5"/>
  <c r="L750" i="5"/>
  <c r="L350" i="5"/>
  <c r="L382" i="5"/>
  <c r="L1062" i="5"/>
  <c r="L215" i="5"/>
  <c r="L44" i="5"/>
  <c r="L302" i="5"/>
  <c r="L889" i="5"/>
  <c r="L848" i="5"/>
  <c r="L1197" i="5"/>
  <c r="L714" i="5"/>
  <c r="L151" i="5"/>
  <c r="L434" i="5"/>
  <c r="L142" i="5"/>
  <c r="L150" i="5"/>
  <c r="L1151" i="5"/>
  <c r="L421" i="5"/>
  <c r="L422" i="5"/>
  <c r="L423" i="5"/>
  <c r="L424" i="5"/>
  <c r="L425" i="5"/>
  <c r="L1350" i="5"/>
  <c r="L753" i="5"/>
  <c r="L349" i="5"/>
  <c r="L1159" i="5"/>
  <c r="L1303" i="5"/>
  <c r="L1045" i="5"/>
  <c r="L862" i="5"/>
  <c r="L817" i="5"/>
  <c r="L1268" i="5"/>
  <c r="L1225" i="5"/>
  <c r="L33" i="5"/>
  <c r="L14" i="5"/>
  <c r="L504" i="5"/>
  <c r="L505" i="5"/>
  <c r="L495" i="5"/>
  <c r="L1276" i="5"/>
  <c r="L9" i="5"/>
  <c r="L968" i="5"/>
  <c r="L12" i="5"/>
  <c r="L11" i="5"/>
  <c r="L1327" i="5"/>
  <c r="L602" i="5"/>
  <c r="L603" i="5"/>
  <c r="L597" i="5"/>
  <c r="L35" i="5"/>
  <c r="L54" i="5"/>
  <c r="L227" i="5"/>
  <c r="L31" i="5"/>
  <c r="L1317" i="5"/>
  <c r="L1221" i="5"/>
  <c r="L21" i="5"/>
  <c r="L53" i="5"/>
  <c r="L1348" i="5"/>
  <c r="L1035" i="5"/>
  <c r="L1231" i="5"/>
  <c r="L1214" i="5"/>
  <c r="L671" i="5"/>
  <c r="L649" i="5"/>
  <c r="L101" i="5"/>
  <c r="L113" i="5"/>
  <c r="L2" i="5"/>
  <c r="L10" i="5"/>
  <c r="L168" i="5"/>
  <c r="L276" i="5"/>
  <c r="L870" i="5"/>
  <c r="L1351" i="5"/>
  <c r="L6" i="5"/>
  <c r="L3" i="5"/>
  <c r="L7" i="5"/>
  <c r="L136" i="5"/>
  <c r="J105" i="5" l="1"/>
  <c r="J166" i="5"/>
  <c r="J656" i="5"/>
  <c r="J675" i="5"/>
  <c r="J668" i="5"/>
  <c r="J816" i="5"/>
  <c r="J818" i="5"/>
  <c r="J820" i="5"/>
  <c r="J826" i="5"/>
  <c r="J790" i="5"/>
  <c r="J695" i="5"/>
  <c r="J286" i="5"/>
  <c r="J59" i="5"/>
  <c r="J764" i="5"/>
  <c r="J719" i="5"/>
  <c r="J278" i="5"/>
  <c r="J1157" i="5"/>
  <c r="J537" i="5"/>
  <c r="J511" i="5"/>
  <c r="J520" i="5"/>
  <c r="J306" i="5"/>
  <c r="J305" i="5"/>
  <c r="J405" i="5"/>
  <c r="J662" i="5"/>
  <c r="J694" i="5"/>
  <c r="J646" i="5"/>
  <c r="J549" i="5"/>
  <c r="J657" i="5"/>
  <c r="J237" i="5"/>
  <c r="J247" i="5"/>
  <c r="J1037" i="5"/>
  <c r="J989" i="5"/>
  <c r="J990" i="5"/>
  <c r="J996" i="5"/>
  <c r="J995" i="5"/>
  <c r="J1073" i="5"/>
  <c r="J572" i="5"/>
  <c r="J795" i="5"/>
  <c r="J672" i="5"/>
  <c r="J39" i="5"/>
  <c r="J647" i="5"/>
  <c r="J1129" i="5"/>
  <c r="J814" i="5"/>
  <c r="J723" i="5"/>
  <c r="J354" i="5"/>
  <c r="J477" i="5"/>
  <c r="J478" i="5"/>
  <c r="J500" i="5"/>
  <c r="J512" i="5"/>
  <c r="J594" i="5"/>
  <c r="J1064" i="5"/>
  <c r="J64" i="5"/>
  <c r="J471" i="5"/>
  <c r="J524" i="5"/>
  <c r="J881" i="5"/>
  <c r="J880" i="5"/>
  <c r="J655" i="5"/>
  <c r="J463" i="5"/>
  <c r="J1237" i="5"/>
  <c r="J1292" i="5"/>
  <c r="J285" i="5"/>
  <c r="J1036" i="5"/>
  <c r="J456" i="5"/>
  <c r="J43" i="5"/>
  <c r="J37" i="5"/>
  <c r="J183" i="5"/>
  <c r="J834" i="5"/>
  <c r="J450" i="5"/>
  <c r="J146" i="5"/>
  <c r="J114" i="5"/>
  <c r="J901" i="5"/>
  <c r="J346" i="5"/>
  <c r="J884" i="5"/>
  <c r="J103" i="5"/>
  <c r="J150" i="5"/>
  <c r="J140" i="5"/>
  <c r="J142" i="5"/>
  <c r="J151" i="5"/>
  <c r="J1076" i="5"/>
  <c r="J458" i="5"/>
  <c r="J356" i="5"/>
  <c r="J1071" i="5"/>
  <c r="J170" i="5"/>
  <c r="J1155" i="5"/>
  <c r="J599" i="5"/>
  <c r="J1029" i="5"/>
  <c r="J848" i="5"/>
  <c r="J259" i="5"/>
  <c r="J664" i="5"/>
  <c r="J68" i="5"/>
  <c r="J279" i="5"/>
  <c r="J1175" i="5"/>
  <c r="J7" i="5"/>
  <c r="J748" i="5"/>
  <c r="J269" i="5"/>
  <c r="J81" i="5"/>
  <c r="J788" i="5"/>
  <c r="J787" i="5"/>
  <c r="J786" i="5"/>
  <c r="J803" i="5"/>
  <c r="J71" i="5"/>
  <c r="J464" i="5"/>
  <c r="J670" i="5"/>
  <c r="J1023" i="5"/>
  <c r="J610" i="5"/>
  <c r="J1038" i="5"/>
  <c r="J538" i="5"/>
  <c r="J561" i="5"/>
  <c r="J585" i="5"/>
  <c r="J1084" i="5"/>
  <c r="J380" i="5"/>
  <c r="J188" i="5"/>
  <c r="J1146" i="5"/>
  <c r="J947" i="5"/>
  <c r="J960" i="5"/>
  <c r="J971" i="5"/>
  <c r="J1070" i="5"/>
  <c r="J481" i="5"/>
  <c r="J216" i="5"/>
  <c r="J508" i="5"/>
  <c r="J639" i="5"/>
  <c r="J106" i="5"/>
  <c r="J560" i="5"/>
  <c r="J472" i="5"/>
  <c r="J1199" i="5"/>
  <c r="J619" i="5"/>
  <c r="J558" i="5"/>
  <c r="J699" i="5"/>
  <c r="J708" i="5"/>
  <c r="J322" i="5"/>
  <c r="J404" i="5"/>
  <c r="J948" i="5"/>
  <c r="J741" i="5"/>
  <c r="J891" i="5"/>
  <c r="J916" i="5"/>
  <c r="J813" i="5"/>
  <c r="J116" i="5"/>
  <c r="J570" i="5"/>
  <c r="J135" i="5"/>
  <c r="J581" i="5"/>
  <c r="J591" i="5"/>
  <c r="J600" i="5"/>
  <c r="J161" i="5"/>
  <c r="J488" i="5"/>
  <c r="J1281" i="5"/>
  <c r="J540" i="5"/>
  <c r="J923" i="5"/>
  <c r="J23" i="5"/>
  <c r="J49" i="5"/>
  <c r="J1108" i="5"/>
  <c r="J587" i="5"/>
  <c r="J586" i="5"/>
  <c r="J539" i="5"/>
  <c r="J567" i="5"/>
  <c r="J573" i="5"/>
  <c r="J584" i="5"/>
  <c r="J583" i="5"/>
  <c r="J865" i="5"/>
  <c r="J823" i="5"/>
  <c r="J825" i="5"/>
  <c r="J824" i="5"/>
  <c r="J1089" i="5"/>
  <c r="J190" i="5"/>
  <c r="J614" i="5"/>
  <c r="J620" i="5"/>
  <c r="J376" i="5"/>
  <c r="J759" i="5"/>
  <c r="J445" i="5"/>
  <c r="J1007" i="5"/>
  <c r="J712" i="5"/>
  <c r="J265" i="5"/>
  <c r="J383" i="5"/>
  <c r="J589" i="5"/>
  <c r="J900" i="5"/>
  <c r="J927" i="5"/>
  <c r="J928" i="5"/>
  <c r="J266" i="5"/>
  <c r="J444" i="5"/>
  <c r="J574" i="5"/>
  <c r="J486" i="5"/>
  <c r="J534" i="5"/>
  <c r="J440" i="5"/>
  <c r="J441" i="5"/>
  <c r="J30" i="5"/>
  <c r="J34" i="5"/>
  <c r="J244" i="5"/>
  <c r="J111" i="5"/>
  <c r="J112" i="5"/>
  <c r="J724" i="5"/>
  <c r="J364" i="5"/>
  <c r="J1211" i="5"/>
  <c r="J83" i="5"/>
  <c r="J525" i="5"/>
  <c r="J219" i="5"/>
  <c r="J218" i="5"/>
  <c r="J220" i="5"/>
  <c r="J407" i="5"/>
  <c r="J521" i="5"/>
  <c r="J392" i="5"/>
  <c r="J388" i="5"/>
  <c r="J321" i="5"/>
  <c r="J221" i="5"/>
  <c r="J869" i="5"/>
  <c r="J16" i="5"/>
  <c r="J203" i="5"/>
  <c r="J839" i="5"/>
  <c r="J1009" i="5"/>
  <c r="J58" i="5"/>
  <c r="J939" i="5"/>
  <c r="J209" i="5"/>
  <c r="J1251" i="5"/>
  <c r="J283" i="5"/>
  <c r="J133" i="5"/>
  <c r="J1110" i="5"/>
  <c r="J1112" i="5"/>
  <c r="J1113" i="5"/>
  <c r="J802" i="5"/>
  <c r="J645" i="5"/>
  <c r="J499" i="5"/>
  <c r="J1090" i="5"/>
  <c r="J739" i="5"/>
  <c r="J126" i="5"/>
  <c r="J186" i="5"/>
  <c r="J1015" i="5"/>
  <c r="J1019" i="5"/>
  <c r="J1020" i="5"/>
  <c r="J225" i="5"/>
  <c r="J143" i="5"/>
  <c r="J149" i="5"/>
  <c r="J550" i="5"/>
  <c r="J459" i="5"/>
  <c r="J460" i="5"/>
  <c r="J466" i="5"/>
  <c r="J474" i="5"/>
  <c r="J473" i="5"/>
  <c r="J475" i="5"/>
  <c r="J595" i="5"/>
  <c r="J61" i="5"/>
  <c r="J503" i="5"/>
  <c r="J551" i="5"/>
  <c r="J145" i="5"/>
  <c r="J281" i="5"/>
  <c r="J519" i="5"/>
  <c r="J428" i="5"/>
  <c r="J431" i="5"/>
  <c r="J432" i="5"/>
  <c r="J189" i="5"/>
  <c r="J62" i="5"/>
  <c r="J66" i="5"/>
  <c r="J736" i="5"/>
  <c r="J784" i="5"/>
  <c r="J785" i="5"/>
  <c r="J793" i="5"/>
  <c r="J607" i="5"/>
  <c r="J1025" i="5"/>
  <c r="J1027" i="5"/>
  <c r="J1026" i="5"/>
  <c r="J710" i="5"/>
  <c r="J1295" i="5"/>
  <c r="J1310" i="5"/>
  <c r="J1049" i="5"/>
  <c r="J991" i="5"/>
  <c r="J992" i="5"/>
  <c r="J998" i="5"/>
  <c r="J348" i="5"/>
  <c r="J358" i="5"/>
  <c r="J65" i="5"/>
  <c r="J453" i="5"/>
  <c r="J966" i="5"/>
  <c r="J234" i="5"/>
  <c r="J240" i="5"/>
  <c r="J297" i="5"/>
  <c r="J85" i="5"/>
  <c r="J858" i="5"/>
  <c r="J384" i="5"/>
  <c r="J341" i="5"/>
  <c r="J196" i="5"/>
  <c r="J1194" i="5"/>
  <c r="J246" i="5"/>
  <c r="J752" i="5"/>
  <c r="J191" i="5"/>
  <c r="J48" i="5"/>
  <c r="J621" i="5"/>
  <c r="J810" i="5"/>
  <c r="J791" i="5"/>
  <c r="J792" i="5"/>
  <c r="J811" i="5"/>
  <c r="J828" i="5"/>
  <c r="J827" i="5"/>
  <c r="J798" i="5"/>
  <c r="J800" i="5"/>
  <c r="J797" i="5"/>
  <c r="J799" i="5"/>
  <c r="J804" i="5"/>
  <c r="J805" i="5"/>
  <c r="J807" i="5"/>
  <c r="J808" i="5"/>
  <c r="J109" i="5"/>
  <c r="J201" i="5"/>
  <c r="J801" i="5"/>
  <c r="J819" i="5"/>
  <c r="J955" i="5"/>
  <c r="J953" i="5"/>
  <c r="J1068" i="5"/>
  <c r="J608" i="5"/>
  <c r="J693" i="5"/>
  <c r="J1252" i="5"/>
  <c r="J177" i="5"/>
  <c r="J205" i="5"/>
  <c r="J1134" i="5"/>
  <c r="J1135" i="5"/>
  <c r="J1137" i="5"/>
  <c r="J1136" i="5"/>
  <c r="J84" i="5"/>
  <c r="J1105" i="5"/>
  <c r="J408" i="5"/>
  <c r="J409" i="5"/>
  <c r="J410" i="5"/>
  <c r="J548" i="5"/>
  <c r="J368" i="5"/>
  <c r="J1101" i="5"/>
  <c r="J751" i="5"/>
  <c r="J536" i="5"/>
  <c r="J223" i="5"/>
  <c r="J228" i="5"/>
  <c r="J257" i="5"/>
  <c r="J484" i="5"/>
  <c r="J630" i="5"/>
  <c r="J77" i="5"/>
  <c r="J1143" i="5"/>
  <c r="J1144" i="5"/>
  <c r="J333" i="5"/>
  <c r="J375" i="5"/>
  <c r="J501" i="5"/>
  <c r="J1091" i="5"/>
  <c r="J82" i="5"/>
  <c r="J933" i="5"/>
  <c r="J335" i="5"/>
  <c r="J411" i="5"/>
  <c r="J378" i="5"/>
  <c r="J1114" i="5"/>
  <c r="J886" i="5"/>
  <c r="J1202" i="5"/>
  <c r="J397" i="5"/>
  <c r="J987" i="5"/>
  <c r="J1307" i="5"/>
  <c r="J325" i="5"/>
  <c r="J575" i="5"/>
  <c r="J1285" i="5"/>
  <c r="J661" i="5"/>
  <c r="J162" i="5"/>
  <c r="J974" i="5"/>
  <c r="J229" i="5"/>
  <c r="J1058" i="5"/>
  <c r="J1133" i="5"/>
  <c r="J760" i="5"/>
  <c r="J679" i="5"/>
  <c r="J1111" i="5"/>
  <c r="J1118" i="5"/>
  <c r="J1142" i="5"/>
  <c r="J1156" i="5"/>
  <c r="J706" i="5"/>
  <c r="J896" i="5"/>
  <c r="J950" i="5"/>
  <c r="J762" i="5"/>
  <c r="J728" i="5"/>
  <c r="J994" i="5"/>
  <c r="J622" i="5"/>
  <c r="J872" i="5"/>
  <c r="J1119" i="5"/>
  <c r="J353" i="5"/>
  <c r="J236" i="5"/>
  <c r="J233" i="5"/>
  <c r="J580" i="5"/>
  <c r="J841" i="5"/>
  <c r="J1173" i="5"/>
  <c r="J954" i="5"/>
  <c r="J1124" i="5"/>
  <c r="J351" i="5"/>
  <c r="J425" i="5"/>
  <c r="J422" i="5"/>
  <c r="J424" i="5"/>
  <c r="J421" i="5"/>
  <c r="J423" i="5"/>
  <c r="J1006" i="5"/>
  <c r="J1284" i="5"/>
  <c r="J41" i="5"/>
  <c r="J128" i="5"/>
  <c r="J129" i="5"/>
  <c r="J130" i="5"/>
  <c r="J174" i="5"/>
  <c r="J1246" i="5"/>
  <c r="J291" i="5"/>
  <c r="J1279" i="5"/>
  <c r="J391" i="5"/>
  <c r="J623" i="5"/>
  <c r="J605" i="5"/>
  <c r="J906" i="5"/>
  <c r="J812" i="5"/>
  <c r="J1109" i="5"/>
  <c r="J455" i="5"/>
  <c r="J467" i="5"/>
  <c r="J1033" i="5"/>
  <c r="J685" i="5"/>
  <c r="J523" i="5"/>
  <c r="J781" i="5"/>
  <c r="J1287" i="5"/>
  <c r="J1150" i="5"/>
  <c r="J1103" i="5"/>
  <c r="J267" i="5"/>
  <c r="J986" i="5"/>
  <c r="J984" i="5"/>
  <c r="J985" i="5"/>
  <c r="J163" i="5"/>
  <c r="J1041" i="5"/>
  <c r="J29" i="5"/>
  <c r="J1320" i="5"/>
  <c r="J206" i="5"/>
  <c r="J449" i="5"/>
  <c r="J482" i="5"/>
  <c r="J344" i="5"/>
  <c r="J136" i="5"/>
  <c r="J337" i="5"/>
  <c r="J571" i="5"/>
  <c r="J565" i="5"/>
  <c r="J329" i="5"/>
  <c r="J677" i="5"/>
  <c r="J1306" i="5"/>
  <c r="J653" i="5"/>
  <c r="J389" i="5"/>
  <c r="J167" i="5"/>
  <c r="J1283" i="5"/>
  <c r="J63" i="5"/>
  <c r="J288" i="5"/>
  <c r="J1238" i="5"/>
  <c r="J1186" i="5"/>
  <c r="J969" i="5"/>
  <c r="J529" i="5"/>
  <c r="J172" i="5"/>
  <c r="J937" i="5"/>
  <c r="J318" i="5"/>
  <c r="J611" i="5"/>
  <c r="J1176" i="5"/>
  <c r="J260" i="5"/>
  <c r="J1082" i="5"/>
  <c r="J654" i="5"/>
  <c r="J1243" i="5"/>
  <c r="J340" i="5"/>
  <c r="J850" i="5"/>
  <c r="J412" i="5"/>
  <c r="J115" i="5"/>
  <c r="J25" i="5"/>
  <c r="J1200" i="5"/>
  <c r="J692" i="5"/>
  <c r="J204" i="5"/>
  <c r="J676" i="5"/>
  <c r="J24" i="5"/>
  <c r="J446" i="5"/>
  <c r="J451" i="5"/>
  <c r="J74" i="5"/>
  <c r="J1086" i="5"/>
  <c r="J817" i="5"/>
  <c r="J541" i="5"/>
  <c r="J925" i="5"/>
  <c r="J761" i="5"/>
  <c r="J898" i="5"/>
  <c r="J754" i="5"/>
  <c r="J663" i="5"/>
  <c r="J200" i="5"/>
  <c r="J1258" i="5"/>
  <c r="J270" i="5"/>
  <c r="J123" i="5"/>
  <c r="J1325" i="5"/>
  <c r="J1170" i="5"/>
  <c r="J544" i="5"/>
  <c r="J208" i="5"/>
  <c r="J289" i="5"/>
  <c r="J309" i="5"/>
  <c r="J366" i="5"/>
  <c r="J1288" i="5"/>
  <c r="J1032" i="5"/>
  <c r="J369" i="5"/>
  <c r="J370" i="5"/>
  <c r="J371" i="5"/>
  <c r="J89" i="5"/>
  <c r="J1312" i="5"/>
  <c r="J874" i="5"/>
  <c r="J875" i="5"/>
  <c r="J876" i="5"/>
  <c r="J877" i="5"/>
  <c r="J882" i="5"/>
  <c r="J936" i="5"/>
  <c r="J944" i="5"/>
  <c r="J1001" i="5"/>
  <c r="J1002" i="5"/>
  <c r="J945" i="5"/>
  <c r="J744" i="5"/>
  <c r="J637" i="5"/>
  <c r="J629" i="5"/>
  <c r="J413" i="5"/>
  <c r="J120" i="5"/>
  <c r="J846" i="5"/>
  <c r="J1257" i="5"/>
  <c r="J868" i="5"/>
  <c r="J1094" i="5"/>
  <c r="J1174" i="5"/>
  <c r="J147" i="5"/>
  <c r="J615" i="5"/>
  <c r="J241" i="5"/>
  <c r="J175" i="5"/>
  <c r="J836" i="5"/>
  <c r="J696" i="5"/>
  <c r="J1107" i="5"/>
  <c r="J628" i="5"/>
  <c r="J118" i="5"/>
  <c r="J56" i="5"/>
  <c r="J87" i="5"/>
  <c r="J185" i="5"/>
  <c r="J90" i="5"/>
  <c r="J660" i="5"/>
  <c r="J490" i="5"/>
  <c r="J1245" i="5"/>
  <c r="J438" i="5"/>
  <c r="J1072" i="5"/>
  <c r="J1332" i="5"/>
  <c r="J379" i="5"/>
  <c r="J941" i="5"/>
  <c r="J107" i="5"/>
  <c r="J1083" i="5"/>
  <c r="J1116" i="5"/>
  <c r="J542" i="5"/>
  <c r="J264" i="5"/>
  <c r="J701" i="5"/>
  <c r="J1043" i="5"/>
  <c r="J709" i="5"/>
  <c r="J153" i="5"/>
  <c r="J173" i="5"/>
  <c r="J980" i="5"/>
  <c r="J1169" i="5"/>
  <c r="J557" i="5"/>
  <c r="J91" i="5"/>
  <c r="J179" i="5"/>
  <c r="J1235" i="5"/>
  <c r="J1012" i="5"/>
  <c r="J977" i="5"/>
  <c r="J978" i="5"/>
  <c r="J976" i="5"/>
  <c r="J609" i="5"/>
  <c r="J849" i="5"/>
  <c r="J8" i="5"/>
  <c r="J317" i="5"/>
  <c r="J864" i="5"/>
  <c r="J878" i="5"/>
  <c r="J1269" i="5"/>
  <c r="J400" i="5"/>
  <c r="J314" i="5"/>
  <c r="J837" i="5"/>
  <c r="J956" i="5"/>
  <c r="J1048" i="5"/>
  <c r="J1066" i="5"/>
  <c r="J164" i="5"/>
  <c r="J138" i="5"/>
  <c r="J1206" i="5"/>
  <c r="J946" i="5"/>
  <c r="J638" i="5"/>
  <c r="J155" i="5"/>
  <c r="J165" i="5"/>
  <c r="J57" i="5"/>
  <c r="J578" i="5"/>
  <c r="J592" i="5"/>
  <c r="J598" i="5"/>
  <c r="J377" i="5"/>
  <c r="J78" i="5"/>
  <c r="J821" i="5"/>
  <c r="J406" i="5"/>
  <c r="J962" i="5"/>
  <c r="J963" i="5"/>
  <c r="J1305" i="5"/>
  <c r="J197" i="5"/>
  <c r="J1008" i="5"/>
  <c r="J740" i="5"/>
  <c r="J374" i="5"/>
  <c r="J957" i="5"/>
  <c r="J331" i="5"/>
  <c r="J352" i="5"/>
  <c r="J359" i="5"/>
  <c r="J365" i="5"/>
  <c r="J284" i="5"/>
  <c r="J386" i="5"/>
  <c r="J555" i="5"/>
  <c r="J796" i="5"/>
  <c r="J840" i="5"/>
  <c r="J1098" i="5"/>
  <c r="J835" i="5"/>
  <c r="J469" i="5"/>
  <c r="J778" i="5"/>
  <c r="J510" i="5"/>
  <c r="J961" i="5"/>
  <c r="J27" i="5"/>
  <c r="J294" i="5"/>
  <c r="J198" i="5"/>
  <c r="J171" i="5"/>
  <c r="J935" i="5"/>
  <c r="J1014" i="5"/>
  <c r="J1255" i="5"/>
  <c r="J362" i="5"/>
  <c r="J497" i="5"/>
  <c r="J794" i="5"/>
  <c r="J921" i="5"/>
  <c r="J125" i="5"/>
  <c r="J249" i="5"/>
  <c r="J250" i="5"/>
  <c r="J462" i="5"/>
  <c r="J845" i="5"/>
  <c r="J312" i="5"/>
  <c r="J17" i="5"/>
  <c r="J596" i="5"/>
  <c r="J601" i="5"/>
  <c r="J160" i="5"/>
  <c r="J683" i="5"/>
  <c r="J47" i="5"/>
  <c r="J569" i="5"/>
  <c r="J1208" i="5"/>
  <c r="J13" i="5"/>
  <c r="J1077" i="5"/>
  <c r="J334" i="5"/>
  <c r="J357" i="5"/>
  <c r="J92" i="5"/>
  <c r="J766" i="5"/>
  <c r="J184" i="5"/>
  <c r="J700" i="5"/>
  <c r="J414" i="5"/>
  <c r="J93" i="5"/>
  <c r="J918" i="5"/>
  <c r="J643" i="5"/>
  <c r="J390" i="5"/>
  <c r="J1321" i="5"/>
  <c r="J718" i="5"/>
  <c r="J222" i="5"/>
  <c r="J648" i="5"/>
  <c r="J51" i="5"/>
  <c r="J277" i="5"/>
  <c r="J280" i="5"/>
  <c r="J888" i="5"/>
  <c r="J604" i="5"/>
  <c r="J127" i="5"/>
  <c r="J895" i="5"/>
  <c r="J979" i="5"/>
  <c r="J734" i="5"/>
  <c r="J738" i="5"/>
  <c r="J487" i="5"/>
  <c r="J148" i="5"/>
  <c r="J959" i="5"/>
  <c r="J73" i="5"/>
  <c r="J863" i="5"/>
  <c r="J772" i="5"/>
  <c r="J952" i="5"/>
  <c r="J415" i="5"/>
  <c r="J932" i="5"/>
  <c r="J448" i="5"/>
  <c r="J493" i="5"/>
  <c r="J515" i="5"/>
  <c r="J465" i="5"/>
  <c r="J94" i="5"/>
  <c r="J680" i="5"/>
  <c r="J1275" i="5"/>
  <c r="J95" i="5"/>
  <c r="J934" i="5"/>
  <c r="J737" i="5"/>
  <c r="J851" i="5"/>
  <c r="J684" i="5"/>
  <c r="J275" i="5"/>
  <c r="J854" i="5"/>
  <c r="J624" i="5"/>
  <c r="J104" i="5"/>
  <c r="J347" i="5"/>
  <c r="J838" i="5"/>
  <c r="J324" i="5"/>
  <c r="J360" i="5"/>
  <c r="J361" i="5"/>
  <c r="J363" i="5"/>
  <c r="J382" i="5"/>
  <c r="J296" i="5"/>
  <c r="J496" i="5"/>
  <c r="J1319" i="5"/>
  <c r="J122" i="5"/>
  <c r="J1095" i="5"/>
  <c r="J576" i="5"/>
  <c r="J416" i="5"/>
  <c r="J616" i="5"/>
  <c r="J491" i="5"/>
  <c r="J88" i="5"/>
  <c r="J212" i="5"/>
  <c r="J210" i="5"/>
  <c r="J1322" i="5"/>
  <c r="J1323" i="5"/>
  <c r="J1324" i="5"/>
  <c r="J806" i="5"/>
  <c r="J879" i="5"/>
  <c r="J1160" i="5"/>
  <c r="J757" i="5"/>
  <c r="J1181" i="5"/>
  <c r="J852" i="5"/>
  <c r="J546" i="5"/>
  <c r="J559" i="5"/>
  <c r="J756" i="5"/>
  <c r="J50" i="5"/>
  <c r="J1247" i="5"/>
  <c r="J1282" i="5"/>
  <c r="J577" i="5"/>
  <c r="J809" i="5"/>
  <c r="J447" i="5"/>
  <c r="J226" i="5"/>
  <c r="J815" i="5"/>
  <c r="J55" i="5"/>
  <c r="J730" i="5"/>
  <c r="J385" i="5"/>
  <c r="J367" i="5"/>
  <c r="J972" i="5"/>
  <c r="J528" i="5"/>
  <c r="J532" i="5"/>
  <c r="J965" i="5"/>
  <c r="J5" i="5"/>
  <c r="J563" i="5"/>
  <c r="J492" i="5"/>
  <c r="J1171" i="5"/>
  <c r="J100" i="5"/>
  <c r="J1115" i="5"/>
  <c r="J80" i="5"/>
  <c r="J593" i="5"/>
  <c r="J617" i="5"/>
  <c r="J843" i="5"/>
  <c r="J1000" i="5"/>
  <c r="J18" i="5"/>
  <c r="J920" i="5"/>
  <c r="J1205" i="5"/>
  <c r="J867" i="5"/>
  <c r="J771" i="5"/>
  <c r="J330" i="5"/>
  <c r="J350" i="5"/>
  <c r="J1106" i="5"/>
  <c r="J716" i="5"/>
  <c r="J973" i="5"/>
  <c r="J770" i="5"/>
  <c r="J202" i="5"/>
  <c r="J293" i="5"/>
  <c r="J1339" i="5"/>
  <c r="J698" i="5"/>
  <c r="J1061" i="5"/>
  <c r="J1055" i="5"/>
  <c r="J461" i="5"/>
  <c r="J141" i="5"/>
  <c r="J1318" i="5"/>
  <c r="J830" i="5"/>
  <c r="J1132" i="5"/>
  <c r="J861" i="5"/>
  <c r="J1216" i="5"/>
  <c r="J775" i="5"/>
  <c r="J1209" i="5"/>
  <c r="J489" i="5"/>
  <c r="J873" i="5"/>
  <c r="J951" i="5"/>
  <c r="J1010" i="5"/>
  <c r="J938" i="5"/>
  <c r="J1217" i="5"/>
  <c r="J697" i="5"/>
  <c r="J319" i="5"/>
  <c r="J983" i="5"/>
  <c r="J194" i="5"/>
  <c r="J543" i="5"/>
  <c r="J859" i="5"/>
  <c r="J526" i="5"/>
  <c r="J1190" i="5"/>
  <c r="J67" i="5"/>
  <c r="J187" i="5"/>
  <c r="J1003" i="5"/>
  <c r="J618" i="5"/>
  <c r="J833" i="5"/>
  <c r="J1193" i="5"/>
  <c r="J262" i="5"/>
  <c r="J417" i="5"/>
  <c r="J402" i="5"/>
  <c r="J1165" i="5"/>
  <c r="J590" i="5"/>
  <c r="J403" i="5"/>
  <c r="J253" i="5"/>
  <c r="J1161" i="5"/>
  <c r="J747" i="5"/>
  <c r="J119" i="5"/>
  <c r="J909" i="5"/>
  <c r="J1168" i="5"/>
  <c r="J182" i="5"/>
  <c r="J917" i="5"/>
  <c r="J1234" i="5"/>
  <c r="J705" i="5"/>
  <c r="J514" i="5"/>
  <c r="J454" i="5"/>
  <c r="J883" i="5"/>
  <c r="J588" i="5"/>
  <c r="J26" i="5"/>
  <c r="J1005" i="5"/>
  <c r="J436" i="5"/>
  <c r="J199" i="5"/>
  <c r="J1092" i="5"/>
  <c r="J373" i="5"/>
  <c r="J652" i="5"/>
  <c r="J255" i="5"/>
  <c r="J254" i="5"/>
  <c r="J272" i="5"/>
  <c r="J273" i="5"/>
  <c r="J1326" i="5"/>
  <c r="J22" i="5"/>
  <c r="J982" i="5"/>
  <c r="J28" i="5"/>
  <c r="J678" i="5"/>
  <c r="J564" i="5"/>
  <c r="J181" i="5"/>
  <c r="J1185" i="5"/>
  <c r="J531" i="5"/>
  <c r="J579" i="5"/>
  <c r="J665" i="5"/>
  <c r="J666" i="5"/>
  <c r="J301" i="5"/>
  <c r="J242" i="5"/>
  <c r="J248" i="5"/>
  <c r="J430" i="5"/>
  <c r="J108" i="5"/>
  <c r="J625" i="5"/>
  <c r="J307" i="5"/>
  <c r="J1122" i="5"/>
  <c r="J1207" i="5"/>
  <c r="J10" i="5"/>
  <c r="J295" i="5"/>
  <c r="J669" i="5"/>
  <c r="J908" i="5"/>
  <c r="J1069" i="5"/>
  <c r="J774" i="5"/>
  <c r="J742" i="5"/>
  <c r="J1286" i="5"/>
  <c r="J211" i="5"/>
  <c r="J313" i="5"/>
  <c r="J381" i="5"/>
  <c r="J1261" i="5"/>
  <c r="J1201" i="5"/>
  <c r="J40" i="5"/>
  <c r="J631" i="5"/>
  <c r="J632" i="5"/>
  <c r="J395" i="5"/>
  <c r="J1340" i="5"/>
  <c r="J970" i="5"/>
  <c r="J1145" i="5"/>
  <c r="J981" i="5"/>
  <c r="J582" i="5"/>
  <c r="J1204" i="5"/>
  <c r="J213" i="5"/>
  <c r="J271" i="5"/>
  <c r="J682" i="5"/>
  <c r="J398" i="5"/>
  <c r="J11" i="5"/>
  <c r="J399" i="5"/>
  <c r="J139" i="5"/>
  <c r="J502" i="5"/>
  <c r="J1301" i="5"/>
  <c r="J86" i="5"/>
  <c r="J1271" i="5"/>
  <c r="J485" i="5"/>
  <c r="J1218" i="5"/>
  <c r="J1203" i="5"/>
  <c r="J1213" i="5"/>
  <c r="J910" i="5"/>
  <c r="J1120" i="5"/>
  <c r="J1121" i="5"/>
  <c r="J144" i="5"/>
  <c r="J691" i="5"/>
  <c r="J1085" i="5"/>
  <c r="J1047" i="5"/>
  <c r="J1051" i="5"/>
  <c r="J776" i="5"/>
  <c r="J343" i="5"/>
  <c r="J479" i="5"/>
  <c r="J158" i="5"/>
  <c r="J1196" i="5"/>
  <c r="J207" i="5"/>
  <c r="J913" i="5"/>
  <c r="J1131" i="5"/>
  <c r="J1210" i="5"/>
  <c r="J339" i="5"/>
  <c r="J507" i="5"/>
  <c r="J686" i="5"/>
  <c r="J1260" i="5"/>
  <c r="J1212" i="5"/>
  <c r="J1248" i="5"/>
  <c r="J176" i="5"/>
  <c r="J394" i="5"/>
  <c r="J180" i="5"/>
  <c r="J192" i="5"/>
  <c r="J1125" i="5"/>
  <c r="J429" i="5"/>
  <c r="J433" i="5"/>
  <c r="J890" i="5"/>
  <c r="J626" i="5"/>
  <c r="J1290" i="5"/>
  <c r="J261" i="5"/>
  <c r="J613" i="5"/>
  <c r="J1167" i="5"/>
  <c r="J1123" i="5"/>
  <c r="J1154" i="5"/>
  <c r="J323" i="5"/>
  <c r="J1179" i="5"/>
  <c r="J326" i="5"/>
  <c r="J251" i="5"/>
  <c r="J338" i="5"/>
  <c r="J1254" i="5"/>
  <c r="J687" i="5"/>
  <c r="J689" i="5"/>
  <c r="J690" i="5"/>
  <c r="J674" i="5"/>
  <c r="J1056" i="5"/>
  <c r="J300" i="5"/>
  <c r="J717" i="5"/>
  <c r="J527" i="5"/>
  <c r="J132" i="5"/>
  <c r="J964" i="5"/>
  <c r="J12" i="5"/>
  <c r="J722" i="5"/>
  <c r="J745" i="5"/>
  <c r="J779" i="5"/>
  <c r="J156" i="5"/>
  <c r="J274" i="5"/>
  <c r="J137" i="5"/>
  <c r="J922" i="5"/>
  <c r="J96" i="5"/>
  <c r="J1104" i="5"/>
  <c r="J124" i="5"/>
  <c r="J767" i="5"/>
  <c r="J1249" i="5"/>
  <c r="J829" i="5"/>
  <c r="J345" i="5"/>
  <c r="J780" i="5"/>
  <c r="J924" i="5"/>
  <c r="J1308" i="5"/>
  <c r="J315" i="5"/>
  <c r="J372" i="5"/>
  <c r="J733" i="5"/>
  <c r="J885" i="5"/>
  <c r="J513" i="5"/>
  <c r="J1198" i="5"/>
  <c r="J193" i="5"/>
  <c r="J765" i="5"/>
  <c r="J239" i="5"/>
  <c r="J892" i="5"/>
  <c r="J442" i="5"/>
  <c r="J606" i="5"/>
  <c r="J42" i="5"/>
  <c r="J533" i="5"/>
  <c r="J562" i="5"/>
  <c r="J732" i="5"/>
  <c r="J930" i="5"/>
  <c r="J641" i="5"/>
  <c r="J1223" i="5"/>
  <c r="J1040" i="5"/>
  <c r="J758" i="5"/>
  <c r="J232" i="5"/>
  <c r="J1053" i="5"/>
  <c r="J299" i="5"/>
  <c r="J893" i="5"/>
  <c r="J912" i="5"/>
  <c r="J911" i="5"/>
  <c r="J76" i="5"/>
  <c r="J332" i="5"/>
  <c r="J853" i="5"/>
  <c r="J1191" i="5"/>
  <c r="J1226" i="5"/>
  <c r="J731" i="5"/>
  <c r="J336" i="5"/>
  <c r="J342" i="5"/>
  <c r="J387" i="5"/>
  <c r="J235" i="5"/>
  <c r="J1300" i="5"/>
  <c r="J498" i="5"/>
  <c r="J518" i="5"/>
  <c r="J517" i="5"/>
  <c r="J566" i="5"/>
  <c r="J855" i="5"/>
  <c r="J856" i="5"/>
  <c r="J942" i="5"/>
  <c r="J1035" i="5"/>
  <c r="J545" i="5"/>
  <c r="J988" i="5"/>
  <c r="J75" i="5"/>
  <c r="J470" i="5"/>
  <c r="J844" i="5"/>
  <c r="J721" i="5"/>
  <c r="J746" i="5"/>
  <c r="J214" i="5"/>
  <c r="J899" i="5"/>
  <c r="J905" i="5"/>
  <c r="J1065" i="5"/>
  <c r="J1030" i="5"/>
  <c r="J252" i="5"/>
  <c r="J552" i="5"/>
  <c r="J1163" i="5"/>
  <c r="J1127" i="5"/>
  <c r="J1044" i="5"/>
  <c r="J1166" i="5"/>
  <c r="J735" i="5"/>
  <c r="J789" i="5"/>
  <c r="J1293" i="5"/>
  <c r="J1184" i="5"/>
  <c r="J1004" i="5"/>
  <c r="J831" i="5"/>
  <c r="J1224" i="5"/>
  <c r="J636" i="5"/>
  <c r="J904" i="5"/>
  <c r="J1021" i="5"/>
  <c r="J1078" i="5"/>
  <c r="J1140" i="5"/>
  <c r="J1013" i="5"/>
  <c r="J1016" i="5"/>
  <c r="J1022" i="5"/>
  <c r="J1034" i="5"/>
  <c r="J1270" i="5"/>
  <c r="J1244" i="5"/>
  <c r="J1311" i="5"/>
  <c r="J72" i="5"/>
  <c r="J681" i="5"/>
  <c r="J651" i="5"/>
  <c r="J726" i="5"/>
  <c r="J727" i="5"/>
  <c r="J355" i="5"/>
  <c r="J822" i="5"/>
  <c r="J134" i="5"/>
  <c r="J46" i="5"/>
  <c r="J866" i="5"/>
  <c r="J725" i="5"/>
  <c r="J310" i="5"/>
  <c r="J763" i="5"/>
  <c r="J1088" i="5"/>
  <c r="J1018" i="5"/>
  <c r="J940" i="5"/>
  <c r="J1352" i="5"/>
  <c r="J401" i="5"/>
  <c r="J1239" i="5"/>
  <c r="J245" i="5"/>
  <c r="J258" i="5"/>
  <c r="J1059" i="5"/>
  <c r="J1062" i="5"/>
  <c r="J1139" i="5"/>
  <c r="J711" i="5"/>
  <c r="J535" i="5"/>
  <c r="J426" i="5"/>
  <c r="J437" i="5"/>
  <c r="J1313" i="5"/>
  <c r="J505" i="5"/>
  <c r="J1075" i="5"/>
  <c r="J967" i="5"/>
  <c r="J887" i="5"/>
  <c r="J256" i="5"/>
  <c r="J268" i="5"/>
  <c r="J914" i="5"/>
  <c r="J1229" i="5"/>
  <c r="J777" i="5"/>
  <c r="J1039" i="5"/>
  <c r="J60" i="5"/>
  <c r="J713" i="5"/>
  <c r="J1250" i="5"/>
  <c r="J556" i="5"/>
  <c r="J931" i="5"/>
  <c r="J1278" i="5"/>
  <c r="J101" i="5"/>
  <c r="J243" i="5"/>
  <c r="J1197" i="5"/>
  <c r="J915" i="5"/>
  <c r="J975" i="5"/>
  <c r="J231" i="5"/>
  <c r="J1050" i="5"/>
  <c r="J1236" i="5"/>
  <c r="J769" i="5"/>
  <c r="J871" i="5"/>
  <c r="J1296" i="5"/>
  <c r="J1180" i="5"/>
  <c r="J1343" i="5"/>
  <c r="J1233" i="5"/>
  <c r="J640" i="5"/>
  <c r="J443" i="5"/>
  <c r="J152" i="5"/>
  <c r="J195" i="5"/>
  <c r="J1230" i="5"/>
  <c r="J178" i="5"/>
  <c r="J238" i="5"/>
  <c r="J1309" i="5"/>
  <c r="J729" i="5"/>
  <c r="J1345" i="5"/>
  <c r="J1227" i="5"/>
  <c r="J483" i="5"/>
  <c r="J290" i="5"/>
  <c r="J943" i="5"/>
  <c r="J688" i="5"/>
  <c r="J36" i="5"/>
  <c r="J1126" i="5"/>
  <c r="J308" i="5"/>
  <c r="J509" i="5"/>
  <c r="J1277" i="5"/>
  <c r="J1080" i="5"/>
  <c r="J1024" i="5"/>
  <c r="J69" i="5"/>
  <c r="J860" i="5"/>
  <c r="J1329" i="5"/>
  <c r="J328" i="5"/>
  <c r="J292" i="5"/>
  <c r="J554" i="5"/>
  <c r="J715" i="5"/>
  <c r="J667" i="5"/>
  <c r="J1263" i="5"/>
  <c r="J79" i="5"/>
  <c r="J1149" i="5"/>
  <c r="J1052" i="5"/>
  <c r="J102" i="5"/>
  <c r="J304" i="5"/>
  <c r="J263" i="5"/>
  <c r="J1097" i="5"/>
  <c r="J468" i="5"/>
  <c r="J32" i="5"/>
  <c r="J1262" i="5"/>
  <c r="J427" i="5"/>
  <c r="J749" i="5"/>
  <c r="J1215" i="5"/>
  <c r="J842" i="5"/>
  <c r="J327" i="5"/>
  <c r="J907" i="5"/>
  <c r="J1331" i="5"/>
  <c r="J70" i="5"/>
  <c r="J1280" i="5"/>
  <c r="J1291" i="5"/>
  <c r="J1219" i="5"/>
  <c r="J1074" i="5"/>
  <c r="J516" i="5"/>
  <c r="J159" i="5"/>
  <c r="J311" i="5"/>
  <c r="J1272" i="5"/>
  <c r="J673" i="5"/>
  <c r="J743" i="5"/>
  <c r="J1158" i="5"/>
  <c r="J1241" i="5"/>
  <c r="J44" i="5"/>
  <c r="J1315" i="5"/>
  <c r="J1100" i="5"/>
  <c r="J634" i="5"/>
  <c r="J1141" i="5"/>
  <c r="J1316" i="5"/>
  <c r="J627" i="5"/>
  <c r="J1228" i="5"/>
  <c r="J642" i="5"/>
  <c r="J282" i="5"/>
  <c r="J215" i="5"/>
  <c r="J644" i="5"/>
  <c r="J659" i="5"/>
  <c r="J1182" i="5"/>
  <c r="J110" i="5"/>
  <c r="J169" i="5"/>
  <c r="J418" i="5"/>
  <c r="J530" i="5"/>
  <c r="J568" i="5"/>
  <c r="J434" i="5"/>
  <c r="J154" i="5"/>
  <c r="J1079" i="5"/>
  <c r="J393" i="5"/>
  <c r="J419" i="5"/>
  <c r="J650" i="5"/>
  <c r="J1057" i="5"/>
  <c r="J857" i="5"/>
  <c r="J1302" i="5"/>
  <c r="J1259" i="5"/>
  <c r="J993" i="5"/>
  <c r="J1265" i="5"/>
  <c r="J1067" i="5"/>
  <c r="J1266" i="5"/>
  <c r="J958" i="5"/>
  <c r="J773" i="5"/>
  <c r="J929" i="5"/>
  <c r="J753" i="5"/>
  <c r="J1152" i="5"/>
  <c r="J1099" i="5"/>
  <c r="J1188" i="5"/>
  <c r="J98" i="5"/>
  <c r="J1172" i="5"/>
  <c r="J707" i="5"/>
  <c r="J303" i="5"/>
  <c r="J750" i="5"/>
  <c r="J1046" i="5"/>
  <c r="J1017" i="5"/>
  <c r="J1267" i="5"/>
  <c r="J157" i="5"/>
  <c r="J782" i="5"/>
  <c r="J33" i="5"/>
  <c r="J1164" i="5"/>
  <c r="J1337" i="5"/>
  <c r="J547" i="5"/>
  <c r="J597" i="5"/>
  <c r="J603" i="5"/>
  <c r="J602" i="5"/>
  <c r="J1183" i="5"/>
  <c r="J783" i="5"/>
  <c r="J1102" i="5"/>
  <c r="J635" i="5"/>
  <c r="J1117" i="5"/>
  <c r="J633" i="5"/>
  <c r="J224" i="5"/>
  <c r="J1054" i="5"/>
  <c r="J1314" i="5"/>
  <c r="J1177" i="5"/>
  <c r="J1232" i="5"/>
  <c r="J20" i="5"/>
  <c r="J902" i="5"/>
  <c r="J612" i="5"/>
  <c r="J227" i="5"/>
  <c r="J997" i="5"/>
  <c r="J287" i="5"/>
  <c r="J117" i="5"/>
  <c r="J1330" i="5"/>
  <c r="J97" i="5"/>
  <c r="J703" i="5"/>
  <c r="J1063" i="5"/>
  <c r="J704" i="5"/>
  <c r="J1274" i="5"/>
  <c r="J720" i="5"/>
  <c r="J755" i="5"/>
  <c r="J457" i="5"/>
  <c r="J832" i="5"/>
  <c r="J1096" i="5"/>
  <c r="J1128" i="5"/>
  <c r="J1297" i="5"/>
  <c r="J1195" i="5"/>
  <c r="J714" i="5"/>
  <c r="J1299" i="5"/>
  <c r="J1242" i="5"/>
  <c r="J903" i="5"/>
  <c r="J131" i="5"/>
  <c r="J999" i="5"/>
  <c r="J926" i="5"/>
  <c r="J553" i="5"/>
  <c r="J320" i="5"/>
  <c r="J1178" i="5"/>
  <c r="J439" i="5"/>
  <c r="J1346" i="5"/>
  <c r="J1060" i="5"/>
  <c r="J495" i="5"/>
  <c r="J649" i="5"/>
  <c r="J671" i="5"/>
  <c r="J894" i="5"/>
  <c r="J45" i="5"/>
  <c r="J1162" i="5"/>
  <c r="J1081" i="5"/>
  <c r="J494" i="5"/>
  <c r="J1147" i="5"/>
  <c r="J506" i="5"/>
  <c r="J1151" i="5"/>
  <c r="J1289" i="5"/>
  <c r="J1138" i="5"/>
  <c r="J1240" i="5"/>
  <c r="J31" i="5"/>
  <c r="J1192" i="5"/>
  <c r="J14" i="5"/>
  <c r="J19" i="5"/>
  <c r="J1298" i="5"/>
  <c r="J1130" i="5"/>
  <c r="J949" i="5"/>
  <c r="J1336" i="5"/>
  <c r="J230" i="5"/>
  <c r="J1341" i="5"/>
  <c r="J1153" i="5"/>
  <c r="J1348" i="5"/>
  <c r="J396" i="5"/>
  <c r="J1264" i="5"/>
  <c r="J1344" i="5"/>
  <c r="J1253" i="5"/>
  <c r="J919" i="5"/>
  <c r="J302" i="5"/>
  <c r="J1011" i="5"/>
  <c r="J1189" i="5"/>
  <c r="J897" i="5"/>
  <c r="J1273" i="5"/>
  <c r="J1347" i="5"/>
  <c r="J217" i="5"/>
  <c r="J435" i="5"/>
  <c r="J1093" i="5"/>
  <c r="J1087" i="5"/>
  <c r="J21" i="5"/>
  <c r="J522" i="5"/>
  <c r="J862" i="5"/>
  <c r="J1222" i="5"/>
  <c r="J349" i="5"/>
  <c r="J113" i="5"/>
  <c r="J1334" i="5"/>
  <c r="J276" i="5"/>
  <c r="J1045" i="5"/>
  <c r="J480" i="5"/>
  <c r="J38" i="5"/>
  <c r="J1256" i="5"/>
  <c r="J768" i="5"/>
  <c r="J1028" i="5"/>
  <c r="J1031" i="5"/>
  <c r="J1294" i="5"/>
  <c r="J1042" i="5"/>
  <c r="J316" i="5"/>
  <c r="J9" i="5"/>
  <c r="J1214" i="5"/>
  <c r="J1148" i="5"/>
  <c r="J1187" i="5"/>
  <c r="J452" i="5"/>
  <c r="J870" i="5"/>
  <c r="J1220" i="5"/>
  <c r="J504" i="5"/>
  <c r="J35" i="5"/>
  <c r="J1225" i="5"/>
  <c r="J1268" i="5"/>
  <c r="J1303" i="5"/>
  <c r="J889" i="5"/>
  <c r="J1333" i="5"/>
  <c r="J6" i="5"/>
  <c r="J968" i="5"/>
  <c r="J476" i="5"/>
  <c r="J847" i="5"/>
  <c r="J702" i="5"/>
  <c r="J1349" i="5"/>
  <c r="J1304" i="5"/>
  <c r="J1328" i="5"/>
  <c r="J4" i="5"/>
  <c r="J658" i="5"/>
  <c r="J52" i="5"/>
  <c r="J168" i="5"/>
  <c r="J1317" i="5"/>
  <c r="J121" i="5"/>
  <c r="J1350" i="5"/>
  <c r="J1327" i="5"/>
  <c r="J298" i="5"/>
  <c r="J54" i="5"/>
  <c r="J15" i="5"/>
  <c r="J1335" i="5"/>
  <c r="J53" i="5"/>
  <c r="J420" i="5"/>
  <c r="J1221" i="5"/>
  <c r="J2" i="5"/>
  <c r="J1231" i="5"/>
  <c r="J1159" i="5"/>
  <c r="J1276" i="5"/>
  <c r="J1338" i="5"/>
  <c r="J1351" i="5"/>
  <c r="J1342" i="5"/>
  <c r="J3" i="5"/>
  <c r="J99" i="5"/>
  <c r="O99" i="5"/>
  <c r="O105" i="5"/>
  <c r="O166" i="5"/>
  <c r="O656" i="5"/>
  <c r="O675" i="5"/>
  <c r="O668" i="5"/>
  <c r="O816" i="5"/>
  <c r="O818" i="5"/>
  <c r="O820" i="5"/>
  <c r="O826" i="5"/>
  <c r="O790" i="5"/>
  <c r="O695" i="5"/>
  <c r="O286" i="5"/>
  <c r="O59" i="5"/>
  <c r="O764" i="5"/>
  <c r="O719" i="5"/>
  <c r="O278" i="5"/>
  <c r="O1157" i="5"/>
  <c r="O537" i="5"/>
  <c r="O511" i="5"/>
  <c r="O520" i="5"/>
  <c r="O306" i="5"/>
  <c r="O305" i="5"/>
  <c r="O405" i="5"/>
  <c r="O662" i="5"/>
  <c r="O694" i="5"/>
  <c r="O646" i="5"/>
  <c r="O549" i="5"/>
  <c r="O657" i="5"/>
  <c r="O237" i="5"/>
  <c r="O247" i="5"/>
  <c r="O1037" i="5"/>
  <c r="O989" i="5"/>
  <c r="O990" i="5"/>
  <c r="O996" i="5"/>
  <c r="O995" i="5"/>
  <c r="O1073" i="5"/>
  <c r="O572" i="5"/>
  <c r="O795" i="5"/>
  <c r="O672" i="5"/>
  <c r="O39" i="5"/>
  <c r="O647" i="5"/>
  <c r="O1129" i="5"/>
  <c r="O814" i="5"/>
  <c r="O723" i="5"/>
  <c r="O354" i="5"/>
  <c r="O477" i="5"/>
  <c r="O478" i="5"/>
  <c r="O500" i="5"/>
  <c r="O512" i="5"/>
  <c r="O594" i="5"/>
  <c r="O1064" i="5"/>
  <c r="O64" i="5"/>
  <c r="O471" i="5"/>
  <c r="O524" i="5"/>
  <c r="O881" i="5"/>
  <c r="O880" i="5"/>
  <c r="O655" i="5"/>
  <c r="O463" i="5"/>
  <c r="O1237" i="5"/>
  <c r="O1292" i="5"/>
  <c r="O285" i="5"/>
  <c r="O1036" i="5"/>
  <c r="O456" i="5"/>
  <c r="O43" i="5"/>
  <c r="O37" i="5"/>
  <c r="O183" i="5"/>
  <c r="O834" i="5"/>
  <c r="O450" i="5"/>
  <c r="O146" i="5"/>
  <c r="O114" i="5"/>
  <c r="O901" i="5"/>
  <c r="O346" i="5"/>
  <c r="O884" i="5"/>
  <c r="O103" i="5"/>
  <c r="O150" i="5"/>
  <c r="O140" i="5"/>
  <c r="O142" i="5"/>
  <c r="O151" i="5"/>
  <c r="O1076" i="5"/>
  <c r="O458" i="5"/>
  <c r="O356" i="5"/>
  <c r="O1071" i="5"/>
  <c r="O170" i="5"/>
  <c r="O1155" i="5"/>
  <c r="O599" i="5"/>
  <c r="O1029" i="5"/>
  <c r="O848" i="5"/>
  <c r="O259" i="5"/>
  <c r="O664" i="5"/>
  <c r="O68" i="5"/>
  <c r="O279" i="5"/>
  <c r="O1175" i="5"/>
  <c r="O7" i="5"/>
  <c r="O748" i="5"/>
  <c r="O269" i="5"/>
  <c r="O81" i="5"/>
  <c r="O788" i="5"/>
  <c r="O787" i="5"/>
  <c r="O786" i="5"/>
  <c r="O803" i="5"/>
  <c r="O71" i="5"/>
  <c r="O464" i="5"/>
  <c r="O670" i="5"/>
  <c r="O1023" i="5"/>
  <c r="O610" i="5"/>
  <c r="O1038" i="5"/>
  <c r="O538" i="5"/>
  <c r="O561" i="5"/>
  <c r="O585" i="5"/>
  <c r="O1084" i="5"/>
  <c r="O380" i="5"/>
  <c r="O188" i="5"/>
  <c r="O1146" i="5"/>
  <c r="O947" i="5"/>
  <c r="O960" i="5"/>
  <c r="O971" i="5"/>
  <c r="O1070" i="5"/>
  <c r="O481" i="5"/>
  <c r="O216" i="5"/>
  <c r="O508" i="5"/>
  <c r="O639" i="5"/>
  <c r="O106" i="5"/>
  <c r="O560" i="5"/>
  <c r="O472" i="5"/>
  <c r="O1199" i="5"/>
  <c r="O619" i="5"/>
  <c r="O558" i="5"/>
  <c r="O699" i="5"/>
  <c r="O708" i="5"/>
  <c r="O322" i="5"/>
  <c r="O404" i="5"/>
  <c r="O948" i="5"/>
  <c r="O741" i="5"/>
  <c r="O891" i="5"/>
  <c r="O916" i="5"/>
  <c r="O813" i="5"/>
  <c r="O116" i="5"/>
  <c r="O570" i="5"/>
  <c r="O135" i="5"/>
  <c r="O581" i="5"/>
  <c r="O591" i="5"/>
  <c r="O600" i="5"/>
  <c r="O161" i="5"/>
  <c r="O488" i="5"/>
  <c r="O1281" i="5"/>
  <c r="O540" i="5"/>
  <c r="O923" i="5"/>
  <c r="O23" i="5"/>
  <c r="O49" i="5"/>
  <c r="O1108" i="5"/>
  <c r="O587" i="5"/>
  <c r="O586" i="5"/>
  <c r="O539" i="5"/>
  <c r="O567" i="5"/>
  <c r="O573" i="5"/>
  <c r="O584" i="5"/>
  <c r="O583" i="5"/>
  <c r="O865" i="5"/>
  <c r="O823" i="5"/>
  <c r="O825" i="5"/>
  <c r="O824" i="5"/>
  <c r="O1089" i="5"/>
  <c r="O190" i="5"/>
  <c r="O614" i="5"/>
  <c r="O620" i="5"/>
  <c r="O376" i="5"/>
  <c r="O759" i="5"/>
  <c r="O445" i="5"/>
  <c r="O1007" i="5"/>
  <c r="O712" i="5"/>
  <c r="O265" i="5"/>
  <c r="O383" i="5"/>
  <c r="O589" i="5"/>
  <c r="O900" i="5"/>
  <c r="O927" i="5"/>
  <c r="O928" i="5"/>
  <c r="O266" i="5"/>
  <c r="O444" i="5"/>
  <c r="O574" i="5"/>
  <c r="O486" i="5"/>
  <c r="O534" i="5"/>
  <c r="O440" i="5"/>
  <c r="O441" i="5"/>
  <c r="O30" i="5"/>
  <c r="O34" i="5"/>
  <c r="O244" i="5"/>
  <c r="O111" i="5"/>
  <c r="O112" i="5"/>
  <c r="O724" i="5"/>
  <c r="O364" i="5"/>
  <c r="O1211" i="5"/>
  <c r="O83" i="5"/>
  <c r="O525" i="5"/>
  <c r="O219" i="5"/>
  <c r="O218" i="5"/>
  <c r="O220" i="5"/>
  <c r="O407" i="5"/>
  <c r="O521" i="5"/>
  <c r="O392" i="5"/>
  <c r="O388" i="5"/>
  <c r="O321" i="5"/>
  <c r="O221" i="5"/>
  <c r="O869" i="5"/>
  <c r="O16" i="5"/>
  <c r="O203" i="5"/>
  <c r="O839" i="5"/>
  <c r="O1009" i="5"/>
  <c r="O58" i="5"/>
  <c r="O939" i="5"/>
  <c r="O209" i="5"/>
  <c r="O1251" i="5"/>
  <c r="O283" i="5"/>
  <c r="O133" i="5"/>
  <c r="O1110" i="5"/>
  <c r="O1112" i="5"/>
  <c r="O1113" i="5"/>
  <c r="O802" i="5"/>
  <c r="O645" i="5"/>
  <c r="O499" i="5"/>
  <c r="O1090" i="5"/>
  <c r="O739" i="5"/>
  <c r="O126" i="5"/>
  <c r="O186" i="5"/>
  <c r="O1015" i="5"/>
  <c r="O1019" i="5"/>
  <c r="O1020" i="5"/>
  <c r="O225" i="5"/>
  <c r="O143" i="5"/>
  <c r="O149" i="5"/>
  <c r="O550" i="5"/>
  <c r="O459" i="5"/>
  <c r="O460" i="5"/>
  <c r="O466" i="5"/>
  <c r="O474" i="5"/>
  <c r="O473" i="5"/>
  <c r="O475" i="5"/>
  <c r="O595" i="5"/>
  <c r="O61" i="5"/>
  <c r="O503" i="5"/>
  <c r="O551" i="5"/>
  <c r="O145" i="5"/>
  <c r="O281" i="5"/>
  <c r="O519" i="5"/>
  <c r="O428" i="5"/>
  <c r="O431" i="5"/>
  <c r="O432" i="5"/>
  <c r="O189" i="5"/>
  <c r="O62" i="5"/>
  <c r="O66" i="5"/>
  <c r="O736" i="5"/>
  <c r="O784" i="5"/>
  <c r="O785" i="5"/>
  <c r="O793" i="5"/>
  <c r="O607" i="5"/>
  <c r="O1025" i="5"/>
  <c r="O1027" i="5"/>
  <c r="O1026" i="5"/>
  <c r="O710" i="5"/>
  <c r="O1295" i="5"/>
  <c r="O1310" i="5"/>
  <c r="O1049" i="5"/>
  <c r="O991" i="5"/>
  <c r="O992" i="5"/>
  <c r="O998" i="5"/>
  <c r="O348" i="5"/>
  <c r="O358" i="5"/>
  <c r="O65" i="5"/>
  <c r="O453" i="5"/>
  <c r="O966" i="5"/>
  <c r="O234" i="5"/>
  <c r="O240" i="5"/>
  <c r="O297" i="5"/>
  <c r="O85" i="5"/>
  <c r="O858" i="5"/>
  <c r="O384" i="5"/>
  <c r="O341" i="5"/>
  <c r="O196" i="5"/>
  <c r="O1194" i="5"/>
  <c r="O246" i="5"/>
  <c r="O752" i="5"/>
  <c r="O191" i="5"/>
  <c r="O48" i="5"/>
  <c r="O621" i="5"/>
  <c r="O810" i="5"/>
  <c r="O791" i="5"/>
  <c r="O792" i="5"/>
  <c r="O811" i="5"/>
  <c r="O828" i="5"/>
  <c r="O827" i="5"/>
  <c r="O798" i="5"/>
  <c r="O800" i="5"/>
  <c r="O797" i="5"/>
  <c r="O799" i="5"/>
  <c r="O804" i="5"/>
  <c r="O805" i="5"/>
  <c r="O807" i="5"/>
  <c r="O808" i="5"/>
  <c r="O109" i="5"/>
  <c r="O201" i="5"/>
  <c r="O801" i="5"/>
  <c r="O819" i="5"/>
  <c r="O955" i="5"/>
  <c r="O953" i="5"/>
  <c r="O1068" i="5"/>
  <c r="O608" i="5"/>
  <c r="O693" i="5"/>
  <c r="O1252" i="5"/>
  <c r="O177" i="5"/>
  <c r="O205" i="5"/>
  <c r="O1134" i="5"/>
  <c r="O1135" i="5"/>
  <c r="O1137" i="5"/>
  <c r="O1136" i="5"/>
  <c r="O84" i="5"/>
  <c r="O1105" i="5"/>
  <c r="O408" i="5"/>
  <c r="O409" i="5"/>
  <c r="O410" i="5"/>
  <c r="O548" i="5"/>
  <c r="O368" i="5"/>
  <c r="O1101" i="5"/>
  <c r="O751" i="5"/>
  <c r="O536" i="5"/>
  <c r="O223" i="5"/>
  <c r="O228" i="5"/>
  <c r="O257" i="5"/>
  <c r="O484" i="5"/>
  <c r="O630" i="5"/>
  <c r="O77" i="5"/>
  <c r="O1143" i="5"/>
  <c r="O1144" i="5"/>
  <c r="O333" i="5"/>
  <c r="O375" i="5"/>
  <c r="O501" i="5"/>
  <c r="O1091" i="5"/>
  <c r="O82" i="5"/>
  <c r="O933" i="5"/>
  <c r="O335" i="5"/>
  <c r="O411" i="5"/>
  <c r="O378" i="5"/>
  <c r="O1114" i="5"/>
  <c r="O886" i="5"/>
  <c r="O1202" i="5"/>
  <c r="O397" i="5"/>
  <c r="O987" i="5"/>
  <c r="O1307" i="5"/>
  <c r="O325" i="5"/>
  <c r="O575" i="5"/>
  <c r="O1285" i="5"/>
  <c r="O661" i="5"/>
  <c r="O162" i="5"/>
  <c r="O974" i="5"/>
  <c r="O229" i="5"/>
  <c r="O1058" i="5"/>
  <c r="O1133" i="5"/>
  <c r="O760" i="5"/>
  <c r="O679" i="5"/>
  <c r="O1111" i="5"/>
  <c r="O1118" i="5"/>
  <c r="O1142" i="5"/>
  <c r="O1156" i="5"/>
  <c r="O706" i="5"/>
  <c r="O896" i="5"/>
  <c r="O950" i="5"/>
  <c r="O762" i="5"/>
  <c r="O728" i="5"/>
  <c r="O994" i="5"/>
  <c r="O622" i="5"/>
  <c r="O872" i="5"/>
  <c r="O1119" i="5"/>
  <c r="O353" i="5"/>
  <c r="O236" i="5"/>
  <c r="O233" i="5"/>
  <c r="O580" i="5"/>
  <c r="O841" i="5"/>
  <c r="O1173" i="5"/>
  <c r="O954" i="5"/>
  <c r="O1124" i="5"/>
  <c r="O351" i="5"/>
  <c r="O425" i="5"/>
  <c r="O422" i="5"/>
  <c r="O424" i="5"/>
  <c r="O421" i="5"/>
  <c r="O423" i="5"/>
  <c r="O1006" i="5"/>
  <c r="O1284" i="5"/>
  <c r="O41" i="5"/>
  <c r="O128" i="5"/>
  <c r="O129" i="5"/>
  <c r="O130" i="5"/>
  <c r="O174" i="5"/>
  <c r="O1246" i="5"/>
  <c r="O291" i="5"/>
  <c r="O1279" i="5"/>
  <c r="O391" i="5"/>
  <c r="O623" i="5"/>
  <c r="O605" i="5"/>
  <c r="O906" i="5"/>
  <c r="O812" i="5"/>
  <c r="O1109" i="5"/>
  <c r="O455" i="5"/>
  <c r="O467" i="5"/>
  <c r="O1033" i="5"/>
  <c r="O685" i="5"/>
  <c r="O523" i="5"/>
  <c r="O781" i="5"/>
  <c r="O1287" i="5"/>
  <c r="O1150" i="5"/>
  <c r="O1103" i="5"/>
  <c r="O267" i="5"/>
  <c r="O986" i="5"/>
  <c r="O984" i="5"/>
  <c r="O985" i="5"/>
  <c r="O163" i="5"/>
  <c r="O1041" i="5"/>
  <c r="O29" i="5"/>
  <c r="O1320" i="5"/>
  <c r="O206" i="5"/>
  <c r="O449" i="5"/>
  <c r="O482" i="5"/>
  <c r="O344" i="5"/>
  <c r="O136" i="5"/>
  <c r="O337" i="5"/>
  <c r="O571" i="5"/>
  <c r="O565" i="5"/>
  <c r="O329" i="5"/>
  <c r="O677" i="5"/>
  <c r="O1306" i="5"/>
  <c r="O653" i="5"/>
  <c r="O389" i="5"/>
  <c r="O167" i="5"/>
  <c r="O1283" i="5"/>
  <c r="O63" i="5"/>
  <c r="O288" i="5"/>
  <c r="O1238" i="5"/>
  <c r="O1186" i="5"/>
  <c r="O969" i="5"/>
  <c r="O529" i="5"/>
  <c r="O172" i="5"/>
  <c r="O937" i="5"/>
  <c r="O318" i="5"/>
  <c r="O611" i="5"/>
  <c r="O1176" i="5"/>
  <c r="O260" i="5"/>
  <c r="O1082" i="5"/>
  <c r="O654" i="5"/>
  <c r="O1243" i="5"/>
  <c r="O340" i="5"/>
  <c r="O850" i="5"/>
  <c r="O412" i="5"/>
  <c r="O115" i="5"/>
  <c r="O25" i="5"/>
  <c r="O1200" i="5"/>
  <c r="O692" i="5"/>
  <c r="O204" i="5"/>
  <c r="O676" i="5"/>
  <c r="O24" i="5"/>
  <c r="O446" i="5"/>
  <c r="O451" i="5"/>
  <c r="O74" i="5"/>
  <c r="O1086" i="5"/>
  <c r="O817" i="5"/>
  <c r="O541" i="5"/>
  <c r="O925" i="5"/>
  <c r="O761" i="5"/>
  <c r="O898" i="5"/>
  <c r="O754" i="5"/>
  <c r="O663" i="5"/>
  <c r="O200" i="5"/>
  <c r="O1258" i="5"/>
  <c r="O270" i="5"/>
  <c r="O123" i="5"/>
  <c r="O1325" i="5"/>
  <c r="O1170" i="5"/>
  <c r="O544" i="5"/>
  <c r="O208" i="5"/>
  <c r="O289" i="5"/>
  <c r="O309" i="5"/>
  <c r="O366" i="5"/>
  <c r="O1288" i="5"/>
  <c r="O1032" i="5"/>
  <c r="O369" i="5"/>
  <c r="O370" i="5"/>
  <c r="O371" i="5"/>
  <c r="O89" i="5"/>
  <c r="O1312" i="5"/>
  <c r="O874" i="5"/>
  <c r="O875" i="5"/>
  <c r="O876" i="5"/>
  <c r="O877" i="5"/>
  <c r="O882" i="5"/>
  <c r="O936" i="5"/>
  <c r="O944" i="5"/>
  <c r="O1001" i="5"/>
  <c r="O1002" i="5"/>
  <c r="O945" i="5"/>
  <c r="O744" i="5"/>
  <c r="O637" i="5"/>
  <c r="O629" i="5"/>
  <c r="O413" i="5"/>
  <c r="O120" i="5"/>
  <c r="O846" i="5"/>
  <c r="O1257" i="5"/>
  <c r="O868" i="5"/>
  <c r="O1094" i="5"/>
  <c r="O1174" i="5"/>
  <c r="O147" i="5"/>
  <c r="O615" i="5"/>
  <c r="O241" i="5"/>
  <c r="O175" i="5"/>
  <c r="O836" i="5"/>
  <c r="O696" i="5"/>
  <c r="O1107" i="5"/>
  <c r="O628" i="5"/>
  <c r="O118" i="5"/>
  <c r="O56" i="5"/>
  <c r="O87" i="5"/>
  <c r="O185" i="5"/>
  <c r="O90" i="5"/>
  <c r="O660" i="5"/>
  <c r="O490" i="5"/>
  <c r="O1245" i="5"/>
  <c r="O438" i="5"/>
  <c r="O1072" i="5"/>
  <c r="O1332" i="5"/>
  <c r="O379" i="5"/>
  <c r="O941" i="5"/>
  <c r="O107" i="5"/>
  <c r="O1083" i="5"/>
  <c r="O1116" i="5"/>
  <c r="O542" i="5"/>
  <c r="O264" i="5"/>
  <c r="O701" i="5"/>
  <c r="O1043" i="5"/>
  <c r="O709" i="5"/>
  <c r="O153" i="5"/>
  <c r="O173" i="5"/>
  <c r="O980" i="5"/>
  <c r="O1169" i="5"/>
  <c r="O557" i="5"/>
  <c r="O91" i="5"/>
  <c r="O179" i="5"/>
  <c r="O1235" i="5"/>
  <c r="O1012" i="5"/>
  <c r="O977" i="5"/>
  <c r="O978" i="5"/>
  <c r="O976" i="5"/>
  <c r="O609" i="5"/>
  <c r="O849" i="5"/>
  <c r="O8" i="5"/>
  <c r="O317" i="5"/>
  <c r="O864" i="5"/>
  <c r="O878" i="5"/>
  <c r="O1269" i="5"/>
  <c r="O400" i="5"/>
  <c r="O314" i="5"/>
  <c r="O837" i="5"/>
  <c r="O956" i="5"/>
  <c r="O1048" i="5"/>
  <c r="O1066" i="5"/>
  <c r="O164" i="5"/>
  <c r="O138" i="5"/>
  <c r="O1206" i="5"/>
  <c r="O946" i="5"/>
  <c r="O638" i="5"/>
  <c r="O155" i="5"/>
  <c r="O165" i="5"/>
  <c r="O57" i="5"/>
  <c r="O578" i="5"/>
  <c r="O592" i="5"/>
  <c r="O598" i="5"/>
  <c r="O377" i="5"/>
  <c r="O78" i="5"/>
  <c r="O821" i="5"/>
  <c r="O406" i="5"/>
  <c r="O962" i="5"/>
  <c r="O963" i="5"/>
  <c r="O1305" i="5"/>
  <c r="O197" i="5"/>
  <c r="O1008" i="5"/>
  <c r="O740" i="5"/>
  <c r="O374" i="5"/>
  <c r="O957" i="5"/>
  <c r="O331" i="5"/>
  <c r="O352" i="5"/>
  <c r="O359" i="5"/>
  <c r="O365" i="5"/>
  <c r="O284" i="5"/>
  <c r="O386" i="5"/>
  <c r="O555" i="5"/>
  <c r="O796" i="5"/>
  <c r="O840" i="5"/>
  <c r="O1098" i="5"/>
  <c r="O835" i="5"/>
  <c r="O469" i="5"/>
  <c r="O778" i="5"/>
  <c r="O510" i="5"/>
  <c r="O961" i="5"/>
  <c r="O27" i="5"/>
  <c r="O294" i="5"/>
  <c r="O198" i="5"/>
  <c r="O171" i="5"/>
  <c r="O935" i="5"/>
  <c r="O1014" i="5"/>
  <c r="O1255" i="5"/>
  <c r="O362" i="5"/>
  <c r="O497" i="5"/>
  <c r="O794" i="5"/>
  <c r="O921" i="5"/>
  <c r="O125" i="5"/>
  <c r="O249" i="5"/>
  <c r="O250" i="5"/>
  <c r="O462" i="5"/>
  <c r="O845" i="5"/>
  <c r="O312" i="5"/>
  <c r="O17" i="5"/>
  <c r="O596" i="5"/>
  <c r="O601" i="5"/>
  <c r="O160" i="5"/>
  <c r="O683" i="5"/>
  <c r="O47" i="5"/>
  <c r="O569" i="5"/>
  <c r="O1208" i="5"/>
  <c r="O13" i="5"/>
  <c r="O1077" i="5"/>
  <c r="O334" i="5"/>
  <c r="O357" i="5"/>
  <c r="O92" i="5"/>
  <c r="O766" i="5"/>
  <c r="O184" i="5"/>
  <c r="O700" i="5"/>
  <c r="O414" i="5"/>
  <c r="O93" i="5"/>
  <c r="O918" i="5"/>
  <c r="O643" i="5"/>
  <c r="O390" i="5"/>
  <c r="O1321" i="5"/>
  <c r="O718" i="5"/>
  <c r="O222" i="5"/>
  <c r="O648" i="5"/>
  <c r="O51" i="5"/>
  <c r="O277" i="5"/>
  <c r="O280" i="5"/>
  <c r="O888" i="5"/>
  <c r="O604" i="5"/>
  <c r="O127" i="5"/>
  <c r="O895" i="5"/>
  <c r="O979" i="5"/>
  <c r="O734" i="5"/>
  <c r="O738" i="5"/>
  <c r="O487" i="5"/>
  <c r="O148" i="5"/>
  <c r="O959" i="5"/>
  <c r="O73" i="5"/>
  <c r="O863" i="5"/>
  <c r="O772" i="5"/>
  <c r="O952" i="5"/>
  <c r="O415" i="5"/>
  <c r="O932" i="5"/>
  <c r="O448" i="5"/>
  <c r="O493" i="5"/>
  <c r="O515" i="5"/>
  <c r="O465" i="5"/>
  <c r="O94" i="5"/>
  <c r="O680" i="5"/>
  <c r="O1275" i="5"/>
  <c r="O95" i="5"/>
  <c r="O934" i="5"/>
  <c r="O737" i="5"/>
  <c r="O851" i="5"/>
  <c r="O684" i="5"/>
  <c r="O275" i="5"/>
  <c r="O854" i="5"/>
  <c r="O624" i="5"/>
  <c r="O104" i="5"/>
  <c r="O347" i="5"/>
  <c r="O838" i="5"/>
  <c r="O324" i="5"/>
  <c r="O360" i="5"/>
  <c r="O361" i="5"/>
  <c r="O363" i="5"/>
  <c r="O382" i="5"/>
  <c r="O296" i="5"/>
  <c r="O496" i="5"/>
  <c r="O1319" i="5"/>
  <c r="O122" i="5"/>
  <c r="O1095" i="5"/>
  <c r="O576" i="5"/>
  <c r="O416" i="5"/>
  <c r="O616" i="5"/>
  <c r="O491" i="5"/>
  <c r="O88" i="5"/>
  <c r="O212" i="5"/>
  <c r="O210" i="5"/>
  <c r="O1322" i="5"/>
  <c r="O1323" i="5"/>
  <c r="O1324" i="5"/>
  <c r="O806" i="5"/>
  <c r="O879" i="5"/>
  <c r="O1160" i="5"/>
  <c r="O757" i="5"/>
  <c r="O1181" i="5"/>
  <c r="O852" i="5"/>
  <c r="O546" i="5"/>
  <c r="O559" i="5"/>
  <c r="O756" i="5"/>
  <c r="O50" i="5"/>
  <c r="O1247" i="5"/>
  <c r="O1282" i="5"/>
  <c r="O577" i="5"/>
  <c r="O809" i="5"/>
  <c r="O447" i="5"/>
  <c r="O226" i="5"/>
  <c r="O815" i="5"/>
  <c r="O55" i="5"/>
  <c r="O730" i="5"/>
  <c r="O385" i="5"/>
  <c r="O367" i="5"/>
  <c r="O972" i="5"/>
  <c r="O528" i="5"/>
  <c r="O532" i="5"/>
  <c r="O965" i="5"/>
  <c r="O5" i="5"/>
  <c r="O563" i="5"/>
  <c r="O492" i="5"/>
  <c r="O1171" i="5"/>
  <c r="O100" i="5"/>
  <c r="O1115" i="5"/>
  <c r="O80" i="5"/>
  <c r="O593" i="5"/>
  <c r="O617" i="5"/>
  <c r="O843" i="5"/>
  <c r="O1000" i="5"/>
  <c r="O18" i="5"/>
  <c r="O920" i="5"/>
  <c r="O1205" i="5"/>
  <c r="O867" i="5"/>
  <c r="O771" i="5"/>
  <c r="O330" i="5"/>
  <c r="O350" i="5"/>
  <c r="O1106" i="5"/>
  <c r="O716" i="5"/>
  <c r="O973" i="5"/>
  <c r="O770" i="5"/>
  <c r="O202" i="5"/>
  <c r="O293" i="5"/>
  <c r="O1339" i="5"/>
  <c r="O698" i="5"/>
  <c r="O1061" i="5"/>
  <c r="O1055" i="5"/>
  <c r="O461" i="5"/>
  <c r="O141" i="5"/>
  <c r="O1318" i="5"/>
  <c r="O830" i="5"/>
  <c r="O1132" i="5"/>
  <c r="O861" i="5"/>
  <c r="O1216" i="5"/>
  <c r="O775" i="5"/>
  <c r="O1209" i="5"/>
  <c r="O489" i="5"/>
  <c r="O873" i="5"/>
  <c r="O951" i="5"/>
  <c r="O1010" i="5"/>
  <c r="O938" i="5"/>
  <c r="O1217" i="5"/>
  <c r="O697" i="5"/>
  <c r="O319" i="5"/>
  <c r="O983" i="5"/>
  <c r="O194" i="5"/>
  <c r="O543" i="5"/>
  <c r="O859" i="5"/>
  <c r="O526" i="5"/>
  <c r="O1190" i="5"/>
  <c r="O67" i="5"/>
  <c r="O187" i="5"/>
  <c r="O1003" i="5"/>
  <c r="O618" i="5"/>
  <c r="O833" i="5"/>
  <c r="O1193" i="5"/>
  <c r="O262" i="5"/>
  <c r="O417" i="5"/>
  <c r="O402" i="5"/>
  <c r="O1165" i="5"/>
  <c r="O590" i="5"/>
  <c r="O403" i="5"/>
  <c r="O253" i="5"/>
  <c r="O1161" i="5"/>
  <c r="O747" i="5"/>
  <c r="O119" i="5"/>
  <c r="O909" i="5"/>
  <c r="O1168" i="5"/>
  <c r="O182" i="5"/>
  <c r="O917" i="5"/>
  <c r="O1234" i="5"/>
  <c r="O705" i="5"/>
  <c r="O514" i="5"/>
  <c r="O454" i="5"/>
  <c r="O883" i="5"/>
  <c r="O588" i="5"/>
  <c r="O26" i="5"/>
  <c r="O1005" i="5"/>
  <c r="O436" i="5"/>
  <c r="O199" i="5"/>
  <c r="O1092" i="5"/>
  <c r="O373" i="5"/>
  <c r="O652" i="5"/>
  <c r="O255" i="5"/>
  <c r="O254" i="5"/>
  <c r="O272" i="5"/>
  <c r="O273" i="5"/>
  <c r="O1326" i="5"/>
  <c r="O22" i="5"/>
  <c r="O982" i="5"/>
  <c r="O28" i="5"/>
  <c r="O678" i="5"/>
  <c r="O564" i="5"/>
  <c r="O181" i="5"/>
  <c r="O1185" i="5"/>
  <c r="O531" i="5"/>
  <c r="O579" i="5"/>
  <c r="O665" i="5"/>
  <c r="O666" i="5"/>
  <c r="O301" i="5"/>
  <c r="O242" i="5"/>
  <c r="O248" i="5"/>
  <c r="O430" i="5"/>
  <c r="O108" i="5"/>
  <c r="O625" i="5"/>
  <c r="O307" i="5"/>
  <c r="O1122" i="5"/>
  <c r="O1207" i="5"/>
  <c r="O10" i="5"/>
  <c r="O295" i="5"/>
  <c r="O669" i="5"/>
  <c r="O908" i="5"/>
  <c r="O1069" i="5"/>
  <c r="O774" i="5"/>
  <c r="O742" i="5"/>
  <c r="O1286" i="5"/>
  <c r="O211" i="5"/>
  <c r="O313" i="5"/>
  <c r="O381" i="5"/>
  <c r="O1261" i="5"/>
  <c r="O1201" i="5"/>
  <c r="O40" i="5"/>
  <c r="O631" i="5"/>
  <c r="O632" i="5"/>
  <c r="O395" i="5"/>
  <c r="O1340" i="5"/>
  <c r="O970" i="5"/>
  <c r="O1145" i="5"/>
  <c r="O981" i="5"/>
  <c r="O582" i="5"/>
  <c r="O1204" i="5"/>
  <c r="O213" i="5"/>
  <c r="O271" i="5"/>
  <c r="O682" i="5"/>
  <c r="O398" i="5"/>
  <c r="O11" i="5"/>
  <c r="O399" i="5"/>
  <c r="O139" i="5"/>
  <c r="O502" i="5"/>
  <c r="O1301" i="5"/>
  <c r="O86" i="5"/>
  <c r="O1271" i="5"/>
  <c r="O485" i="5"/>
  <c r="O1218" i="5"/>
  <c r="O1203" i="5"/>
  <c r="O1213" i="5"/>
  <c r="O910" i="5"/>
  <c r="O1120" i="5"/>
  <c r="O1121" i="5"/>
  <c r="O144" i="5"/>
  <c r="O691" i="5"/>
  <c r="O1085" i="5"/>
  <c r="O1047" i="5"/>
  <c r="O1051" i="5"/>
  <c r="O776" i="5"/>
  <c r="O343" i="5"/>
  <c r="O479" i="5"/>
  <c r="O158" i="5"/>
  <c r="O1196" i="5"/>
  <c r="O207" i="5"/>
  <c r="O913" i="5"/>
  <c r="O1131" i="5"/>
  <c r="O1210" i="5"/>
  <c r="O339" i="5"/>
  <c r="O507" i="5"/>
  <c r="O686" i="5"/>
  <c r="O1260" i="5"/>
  <c r="O1212" i="5"/>
  <c r="O1248" i="5"/>
  <c r="O176" i="5"/>
  <c r="O394" i="5"/>
  <c r="O180" i="5"/>
  <c r="O192" i="5"/>
  <c r="O1125" i="5"/>
  <c r="O429" i="5"/>
  <c r="O433" i="5"/>
  <c r="O890" i="5"/>
  <c r="O626" i="5"/>
  <c r="O1290" i="5"/>
  <c r="O261" i="5"/>
  <c r="O613" i="5"/>
  <c r="O1167" i="5"/>
  <c r="O1123" i="5"/>
  <c r="O1154" i="5"/>
  <c r="O323" i="5"/>
  <c r="O1179" i="5"/>
  <c r="O326" i="5"/>
  <c r="O251" i="5"/>
  <c r="O338" i="5"/>
  <c r="O1254" i="5"/>
  <c r="O687" i="5"/>
  <c r="O689" i="5"/>
  <c r="O690" i="5"/>
  <c r="O674" i="5"/>
  <c r="O1056" i="5"/>
  <c r="O300" i="5"/>
  <c r="O717" i="5"/>
  <c r="O527" i="5"/>
  <c r="O132" i="5"/>
  <c r="O964" i="5"/>
  <c r="O12" i="5"/>
  <c r="O722" i="5"/>
  <c r="O745" i="5"/>
  <c r="O779" i="5"/>
  <c r="O156" i="5"/>
  <c r="O274" i="5"/>
  <c r="O137" i="5"/>
  <c r="O922" i="5"/>
  <c r="O96" i="5"/>
  <c r="O1104" i="5"/>
  <c r="O124" i="5"/>
  <c r="O767" i="5"/>
  <c r="O1249" i="5"/>
  <c r="O829" i="5"/>
  <c r="O345" i="5"/>
  <c r="O780" i="5"/>
  <c r="O924" i="5"/>
  <c r="O1308" i="5"/>
  <c r="O315" i="5"/>
  <c r="O372" i="5"/>
  <c r="O733" i="5"/>
  <c r="O885" i="5"/>
  <c r="O513" i="5"/>
  <c r="O1198" i="5"/>
  <c r="O193" i="5"/>
  <c r="O765" i="5"/>
  <c r="O239" i="5"/>
  <c r="O892" i="5"/>
  <c r="O442" i="5"/>
  <c r="O606" i="5"/>
  <c r="O42" i="5"/>
  <c r="O533" i="5"/>
  <c r="O562" i="5"/>
  <c r="O732" i="5"/>
  <c r="O930" i="5"/>
  <c r="O641" i="5"/>
  <c r="O1223" i="5"/>
  <c r="O1040" i="5"/>
  <c r="O758" i="5"/>
  <c r="O232" i="5"/>
  <c r="O1053" i="5"/>
  <c r="O299" i="5"/>
  <c r="O893" i="5"/>
  <c r="O912" i="5"/>
  <c r="O911" i="5"/>
  <c r="O76" i="5"/>
  <c r="O332" i="5"/>
  <c r="O853" i="5"/>
  <c r="O1191" i="5"/>
  <c r="O1226" i="5"/>
  <c r="O731" i="5"/>
  <c r="O336" i="5"/>
  <c r="O342" i="5"/>
  <c r="O387" i="5"/>
  <c r="O235" i="5"/>
  <c r="O1300" i="5"/>
  <c r="O498" i="5"/>
  <c r="O518" i="5"/>
  <c r="O517" i="5"/>
  <c r="O566" i="5"/>
  <c r="O855" i="5"/>
  <c r="O856" i="5"/>
  <c r="O942" i="5"/>
  <c r="O1035" i="5"/>
  <c r="O545" i="5"/>
  <c r="O988" i="5"/>
  <c r="O75" i="5"/>
  <c r="O470" i="5"/>
  <c r="O844" i="5"/>
  <c r="O721" i="5"/>
  <c r="O746" i="5"/>
  <c r="O214" i="5"/>
  <c r="O899" i="5"/>
  <c r="O905" i="5"/>
  <c r="O1065" i="5"/>
  <c r="O1030" i="5"/>
  <c r="O252" i="5"/>
  <c r="O552" i="5"/>
  <c r="O1163" i="5"/>
  <c r="O1127" i="5"/>
  <c r="O1044" i="5"/>
  <c r="O1166" i="5"/>
  <c r="O735" i="5"/>
  <c r="O789" i="5"/>
  <c r="O1293" i="5"/>
  <c r="O1184" i="5"/>
  <c r="O1004" i="5"/>
  <c r="O831" i="5"/>
  <c r="O1224" i="5"/>
  <c r="O636" i="5"/>
  <c r="O904" i="5"/>
  <c r="O1021" i="5"/>
  <c r="O1078" i="5"/>
  <c r="O1140" i="5"/>
  <c r="O1013" i="5"/>
  <c r="O1016" i="5"/>
  <c r="O1022" i="5"/>
  <c r="O1034" i="5"/>
  <c r="O1270" i="5"/>
  <c r="O1244" i="5"/>
  <c r="O1311" i="5"/>
  <c r="O72" i="5"/>
  <c r="O681" i="5"/>
  <c r="O651" i="5"/>
  <c r="O726" i="5"/>
  <c r="O727" i="5"/>
  <c r="O355" i="5"/>
  <c r="O822" i="5"/>
  <c r="O134" i="5"/>
  <c r="O46" i="5"/>
  <c r="O866" i="5"/>
  <c r="O725" i="5"/>
  <c r="O310" i="5"/>
  <c r="O763" i="5"/>
  <c r="O1088" i="5"/>
  <c r="O1018" i="5"/>
  <c r="O940" i="5"/>
  <c r="O1352" i="5"/>
  <c r="O401" i="5"/>
  <c r="O1239" i="5"/>
  <c r="O245" i="5"/>
  <c r="O258" i="5"/>
  <c r="O1059" i="5"/>
  <c r="O1062" i="5"/>
  <c r="O1139" i="5"/>
  <c r="O711" i="5"/>
  <c r="O535" i="5"/>
  <c r="O426" i="5"/>
  <c r="O437" i="5"/>
  <c r="O1313" i="5"/>
  <c r="O505" i="5"/>
  <c r="O1075" i="5"/>
  <c r="O967" i="5"/>
  <c r="O887" i="5"/>
  <c r="O256" i="5"/>
  <c r="O268" i="5"/>
  <c r="O914" i="5"/>
  <c r="O1229" i="5"/>
  <c r="O777" i="5"/>
  <c r="O1039" i="5"/>
  <c r="O60" i="5"/>
  <c r="O713" i="5"/>
  <c r="O1250" i="5"/>
  <c r="O556" i="5"/>
  <c r="O931" i="5"/>
  <c r="O1278" i="5"/>
  <c r="O101" i="5"/>
  <c r="O243" i="5"/>
  <c r="O1197" i="5"/>
  <c r="O915" i="5"/>
  <c r="O975" i="5"/>
  <c r="O231" i="5"/>
  <c r="O1050" i="5"/>
  <c r="O1236" i="5"/>
  <c r="O769" i="5"/>
  <c r="O871" i="5"/>
  <c r="O1296" i="5"/>
  <c r="O1180" i="5"/>
  <c r="O1343" i="5"/>
  <c r="O1233" i="5"/>
  <c r="O640" i="5"/>
  <c r="O443" i="5"/>
  <c r="O152" i="5"/>
  <c r="O195" i="5"/>
  <c r="O1230" i="5"/>
  <c r="O178" i="5"/>
  <c r="O238" i="5"/>
  <c r="O1309" i="5"/>
  <c r="O729" i="5"/>
  <c r="O1345" i="5"/>
  <c r="O1227" i="5"/>
  <c r="O483" i="5"/>
  <c r="O290" i="5"/>
  <c r="O943" i="5"/>
  <c r="O688" i="5"/>
  <c r="O36" i="5"/>
  <c r="O1126" i="5"/>
  <c r="O308" i="5"/>
  <c r="O509" i="5"/>
  <c r="O1277" i="5"/>
  <c r="O1080" i="5"/>
  <c r="O1024" i="5"/>
  <c r="O69" i="5"/>
  <c r="O860" i="5"/>
  <c r="O1329" i="5"/>
  <c r="O328" i="5"/>
  <c r="O292" i="5"/>
  <c r="O554" i="5"/>
  <c r="O715" i="5"/>
  <c r="O667" i="5"/>
  <c r="O1263" i="5"/>
  <c r="O79" i="5"/>
  <c r="O1149" i="5"/>
  <c r="O1052" i="5"/>
  <c r="O102" i="5"/>
  <c r="O304" i="5"/>
  <c r="O263" i="5"/>
  <c r="O1097" i="5"/>
  <c r="O468" i="5"/>
  <c r="O32" i="5"/>
  <c r="O1262" i="5"/>
  <c r="O427" i="5"/>
  <c r="O749" i="5"/>
  <c r="O1215" i="5"/>
  <c r="O842" i="5"/>
  <c r="O327" i="5"/>
  <c r="O907" i="5"/>
  <c r="O1331" i="5"/>
  <c r="O70" i="5"/>
  <c r="O1280" i="5"/>
  <c r="O1291" i="5"/>
  <c r="O1219" i="5"/>
  <c r="O1074" i="5"/>
  <c r="O516" i="5"/>
  <c r="O159" i="5"/>
  <c r="O311" i="5"/>
  <c r="O1272" i="5"/>
  <c r="O673" i="5"/>
  <c r="O743" i="5"/>
  <c r="O1158" i="5"/>
  <c r="O1241" i="5"/>
  <c r="O44" i="5"/>
  <c r="O1315" i="5"/>
  <c r="O1100" i="5"/>
  <c r="O634" i="5"/>
  <c r="O1141" i="5"/>
  <c r="O1316" i="5"/>
  <c r="O627" i="5"/>
  <c r="O1228" i="5"/>
  <c r="O642" i="5"/>
  <c r="O282" i="5"/>
  <c r="O215" i="5"/>
  <c r="O644" i="5"/>
  <c r="O659" i="5"/>
  <c r="O1182" i="5"/>
  <c r="O110" i="5"/>
  <c r="O169" i="5"/>
  <c r="O418" i="5"/>
  <c r="O530" i="5"/>
  <c r="O568" i="5"/>
  <c r="O434" i="5"/>
  <c r="O154" i="5"/>
  <c r="O1079" i="5"/>
  <c r="O393" i="5"/>
  <c r="O419" i="5"/>
  <c r="O650" i="5"/>
  <c r="O1057" i="5"/>
  <c r="O857" i="5"/>
  <c r="O1302" i="5"/>
  <c r="O1259" i="5"/>
  <c r="O993" i="5"/>
  <c r="O1265" i="5"/>
  <c r="O1067" i="5"/>
  <c r="O1266" i="5"/>
  <c r="O958" i="5"/>
  <c r="O773" i="5"/>
  <c r="O929" i="5"/>
  <c r="O753" i="5"/>
  <c r="O1152" i="5"/>
  <c r="O1099" i="5"/>
  <c r="O1188" i="5"/>
  <c r="O98" i="5"/>
  <c r="O1172" i="5"/>
  <c r="O707" i="5"/>
  <c r="O303" i="5"/>
  <c r="O750" i="5"/>
  <c r="O1046" i="5"/>
  <c r="O1017" i="5"/>
  <c r="O1267" i="5"/>
  <c r="O157" i="5"/>
  <c r="O782" i="5"/>
  <c r="O33" i="5"/>
  <c r="O1164" i="5"/>
  <c r="O1337" i="5"/>
  <c r="O547" i="5"/>
  <c r="O597" i="5"/>
  <c r="O603" i="5"/>
  <c r="O602" i="5"/>
  <c r="O1183" i="5"/>
  <c r="O783" i="5"/>
  <c r="O1102" i="5"/>
  <c r="O635" i="5"/>
  <c r="O1117" i="5"/>
  <c r="O633" i="5"/>
  <c r="O224" i="5"/>
  <c r="O1054" i="5"/>
  <c r="O1314" i="5"/>
  <c r="O1177" i="5"/>
  <c r="O1232" i="5"/>
  <c r="O20" i="5"/>
  <c r="O902" i="5"/>
  <c r="O612" i="5"/>
  <c r="O227" i="5"/>
  <c r="O997" i="5"/>
  <c r="O287" i="5"/>
  <c r="O117" i="5"/>
  <c r="O1330" i="5"/>
  <c r="O97" i="5"/>
  <c r="O703" i="5"/>
  <c r="O1063" i="5"/>
  <c r="O704" i="5"/>
  <c r="O1274" i="5"/>
  <c r="O720" i="5"/>
  <c r="O755" i="5"/>
  <c r="O457" i="5"/>
  <c r="O832" i="5"/>
  <c r="O1096" i="5"/>
  <c r="O1128" i="5"/>
  <c r="O1297" i="5"/>
  <c r="O1195" i="5"/>
  <c r="O714" i="5"/>
  <c r="O1299" i="5"/>
  <c r="O1242" i="5"/>
  <c r="O903" i="5"/>
  <c r="O131" i="5"/>
  <c r="O999" i="5"/>
  <c r="O926" i="5"/>
  <c r="O553" i="5"/>
  <c r="O320" i="5"/>
  <c r="O1178" i="5"/>
  <c r="O439" i="5"/>
  <c r="O1346" i="5"/>
  <c r="O1060" i="5"/>
  <c r="O495" i="5"/>
  <c r="O649" i="5"/>
  <c r="O671" i="5"/>
  <c r="O894" i="5"/>
  <c r="O45" i="5"/>
  <c r="O1162" i="5"/>
  <c r="O1081" i="5"/>
  <c r="O494" i="5"/>
  <c r="O1147" i="5"/>
  <c r="O506" i="5"/>
  <c r="O1151" i="5"/>
  <c r="O1289" i="5"/>
  <c r="O1138" i="5"/>
  <c r="O1240" i="5"/>
  <c r="O31" i="5"/>
  <c r="O1192" i="5"/>
  <c r="O14" i="5"/>
  <c r="O19" i="5"/>
  <c r="O1298" i="5"/>
  <c r="O1130" i="5"/>
  <c r="O949" i="5"/>
  <c r="O1336" i="5"/>
  <c r="O230" i="5"/>
  <c r="O1341" i="5"/>
  <c r="O1153" i="5"/>
  <c r="O1348" i="5"/>
  <c r="O396" i="5"/>
  <c r="O1264" i="5"/>
  <c r="O1344" i="5"/>
  <c r="O1253" i="5"/>
  <c r="O919" i="5"/>
  <c r="O302" i="5"/>
  <c r="O1011" i="5"/>
  <c r="O1189" i="5"/>
  <c r="O897" i="5"/>
  <c r="O1273" i="5"/>
  <c r="O1347" i="5"/>
  <c r="O217" i="5"/>
  <c r="O435" i="5"/>
  <c r="O1093" i="5"/>
  <c r="O1087" i="5"/>
  <c r="O21" i="5"/>
  <c r="O522" i="5"/>
  <c r="O862" i="5"/>
  <c r="O1222" i="5"/>
  <c r="O349" i="5"/>
  <c r="O113" i="5"/>
  <c r="O1334" i="5"/>
  <c r="O276" i="5"/>
  <c r="O1045" i="5"/>
  <c r="O480" i="5"/>
  <c r="O38" i="5"/>
  <c r="O1256" i="5"/>
  <c r="O768" i="5"/>
  <c r="O1028" i="5"/>
  <c r="O1031" i="5"/>
  <c r="O1294" i="5"/>
  <c r="O1042" i="5"/>
  <c r="O316" i="5"/>
  <c r="O9" i="5"/>
  <c r="O1214" i="5"/>
  <c r="O1148" i="5"/>
  <c r="O1187" i="5"/>
  <c r="O452" i="5"/>
  <c r="O870" i="5"/>
  <c r="O1220" i="5"/>
  <c r="O504" i="5"/>
  <c r="O35" i="5"/>
  <c r="O1225" i="5"/>
  <c r="O1268" i="5"/>
  <c r="O1303" i="5"/>
  <c r="O889" i="5"/>
  <c r="O1333" i="5"/>
  <c r="O6" i="5"/>
  <c r="O968" i="5"/>
  <c r="O476" i="5"/>
  <c r="O847" i="5"/>
  <c r="O702" i="5"/>
  <c r="O1349" i="5"/>
  <c r="O1304" i="5"/>
  <c r="O1328" i="5"/>
  <c r="O4" i="5"/>
  <c r="O658" i="5"/>
  <c r="O52" i="5"/>
  <c r="O168" i="5"/>
  <c r="O1317" i="5"/>
  <c r="O121" i="5"/>
  <c r="O1350" i="5"/>
  <c r="O1327" i="5"/>
  <c r="O298" i="5"/>
  <c r="O54" i="5"/>
  <c r="O15" i="5"/>
  <c r="O1335" i="5"/>
  <c r="O53" i="5"/>
  <c r="O420" i="5"/>
  <c r="O1221" i="5"/>
  <c r="O2" i="5"/>
  <c r="O1231" i="5"/>
  <c r="O1159" i="5"/>
  <c r="O1276" i="5"/>
  <c r="O1338" i="5"/>
  <c r="O1351" i="5"/>
  <c r="O1342" i="5"/>
  <c r="O3" i="5"/>
  <c r="I474" i="5"/>
  <c r="R474" i="5" s="1"/>
  <c r="I947" i="5"/>
  <c r="R947" i="5" s="1"/>
  <c r="I1012" i="5"/>
  <c r="R1012" i="5" s="1"/>
  <c r="I512" i="5"/>
  <c r="R512" i="5" s="1"/>
  <c r="I484" i="5"/>
  <c r="R484" i="5" s="1"/>
  <c r="I1020" i="5"/>
  <c r="R1020" i="5" s="1"/>
  <c r="I661" i="5"/>
  <c r="R661" i="5" s="1"/>
  <c r="I383" i="5"/>
  <c r="R383" i="5" s="1"/>
  <c r="I520" i="5"/>
  <c r="R520" i="5" s="1"/>
  <c r="I971" i="5"/>
  <c r="R971" i="5" s="1"/>
  <c r="I291" i="5"/>
  <c r="R291" i="5" s="1"/>
  <c r="I477" i="5"/>
  <c r="R477" i="5" s="1"/>
  <c r="I105" i="5"/>
  <c r="R105" i="5" s="1"/>
  <c r="I485" i="5"/>
  <c r="R485" i="5" s="1"/>
  <c r="I684" i="5"/>
  <c r="R684" i="5" s="1"/>
  <c r="I201" i="5"/>
  <c r="R201" i="5" s="1"/>
  <c r="I539" i="5"/>
  <c r="R539" i="5" s="1"/>
  <c r="I960" i="5"/>
  <c r="R960" i="5" s="1"/>
  <c r="I685" i="5"/>
  <c r="R685" i="5" s="1"/>
  <c r="I337" i="5"/>
  <c r="R337" i="5" s="1"/>
  <c r="I60" i="5"/>
  <c r="R60" i="5" s="1"/>
  <c r="I1243" i="5"/>
  <c r="R1243" i="5" s="1"/>
  <c r="I333" i="5"/>
  <c r="R333" i="5" s="1"/>
  <c r="I876" i="5"/>
  <c r="R876" i="5" s="1"/>
  <c r="I324" i="5"/>
  <c r="R324" i="5" s="1"/>
  <c r="I449" i="5"/>
  <c r="R449" i="5" s="1"/>
  <c r="I591" i="5"/>
  <c r="R591" i="5" s="1"/>
  <c r="I982" i="5"/>
  <c r="R982" i="5" s="1"/>
  <c r="I131" i="5"/>
  <c r="R131" i="5" s="1"/>
  <c r="I240" i="5"/>
  <c r="R240" i="5" s="1"/>
  <c r="I37" i="5"/>
  <c r="R37" i="5" s="1"/>
  <c r="I890" i="5"/>
  <c r="R890" i="5" s="1"/>
  <c r="I258" i="5"/>
  <c r="R258" i="5" s="1"/>
  <c r="I419" i="5"/>
  <c r="R419" i="5" s="1"/>
  <c r="I1022" i="5"/>
  <c r="R1022" i="5" s="1"/>
  <c r="I1019" i="5"/>
  <c r="R1019" i="5" s="1"/>
  <c r="I128" i="5"/>
  <c r="R128" i="5" s="1"/>
  <c r="I860" i="5"/>
  <c r="R860" i="5" s="1"/>
  <c r="I578" i="5"/>
  <c r="R578" i="5" s="1"/>
  <c r="I516" i="5"/>
  <c r="R516" i="5" s="1"/>
  <c r="I39" i="5"/>
  <c r="R39" i="5" s="1"/>
  <c r="I321" i="5"/>
  <c r="R321" i="5" s="1"/>
  <c r="I473" i="5"/>
  <c r="R473" i="5" s="1"/>
  <c r="I344" i="5"/>
  <c r="R344" i="5" s="1"/>
  <c r="I877" i="5"/>
  <c r="R877" i="5" s="1"/>
  <c r="I1325" i="5"/>
  <c r="R1325" i="5" s="1"/>
  <c r="I701" i="5"/>
  <c r="R701" i="5" s="1"/>
  <c r="I166" i="5"/>
  <c r="R166" i="5" s="1"/>
  <c r="I1262" i="5"/>
  <c r="R1262" i="5" s="1"/>
  <c r="I524" i="5"/>
  <c r="R524" i="5" s="1"/>
  <c r="I143" i="5"/>
  <c r="R143" i="5" s="1"/>
  <c r="I471" i="5"/>
  <c r="R471" i="5" s="1"/>
  <c r="I264" i="5"/>
  <c r="R264" i="5" s="1"/>
  <c r="I532" i="5"/>
  <c r="R532" i="5" s="1"/>
  <c r="I753" i="5"/>
  <c r="R753" i="5" s="1"/>
  <c r="I1234" i="5"/>
  <c r="R1234" i="5" s="1"/>
  <c r="I511" i="5"/>
  <c r="R511" i="5" s="1"/>
  <c r="I581" i="5"/>
  <c r="R581" i="5" s="1"/>
  <c r="I443" i="5"/>
  <c r="R443" i="5" s="1"/>
  <c r="I284" i="5"/>
  <c r="R284" i="5" s="1"/>
  <c r="I1213" i="5"/>
  <c r="R1213" i="5" s="1"/>
  <c r="I365" i="5"/>
  <c r="R365" i="5" s="1"/>
  <c r="I855" i="5"/>
  <c r="R855" i="5" s="1"/>
  <c r="I486" i="5"/>
  <c r="R486" i="5" s="1"/>
  <c r="I538" i="5"/>
  <c r="R538" i="5" s="1"/>
  <c r="I99" i="5"/>
  <c r="R99" i="5" s="1"/>
  <c r="I673" i="5"/>
  <c r="R673" i="5" s="1"/>
  <c r="I311" i="5"/>
  <c r="R311" i="5" s="1"/>
  <c r="I531" i="5"/>
  <c r="R531" i="5" s="1"/>
  <c r="I246" i="5"/>
  <c r="R246" i="5" s="1"/>
  <c r="I45" i="5"/>
  <c r="R45" i="5" s="1"/>
  <c r="I755" i="5"/>
  <c r="R755" i="5" s="1"/>
  <c r="I561" i="5"/>
  <c r="R561" i="5" s="1"/>
  <c r="I864" i="5"/>
  <c r="R864" i="5" s="1"/>
  <c r="I689" i="5"/>
  <c r="R689" i="5" s="1"/>
  <c r="I688" i="5"/>
  <c r="R688" i="5" s="1"/>
  <c r="I912" i="5"/>
  <c r="R912" i="5" s="1"/>
  <c r="I659" i="5"/>
  <c r="R659" i="5" s="1"/>
  <c r="I1052" i="5"/>
  <c r="R1052" i="5" s="1"/>
  <c r="I889" i="5"/>
  <c r="R889" i="5" s="1"/>
  <c r="I475" i="5"/>
  <c r="R475" i="5" s="1"/>
  <c r="I944" i="5"/>
  <c r="R944" i="5" s="1"/>
  <c r="I1313" i="5"/>
  <c r="R1313" i="5" s="1"/>
  <c r="I111" i="5"/>
  <c r="R111" i="5" s="1"/>
  <c r="I446" i="5"/>
  <c r="R446" i="5" s="1"/>
  <c r="I592" i="5"/>
  <c r="R592" i="5" s="1"/>
  <c r="I360" i="5"/>
  <c r="R360" i="5" s="1"/>
  <c r="I331" i="5"/>
  <c r="R331" i="5" s="1"/>
  <c r="I31" i="5"/>
  <c r="R31" i="5" s="1"/>
  <c r="I459" i="5"/>
  <c r="R459" i="5" s="1"/>
  <c r="I1258" i="5"/>
  <c r="R1258" i="5" s="1"/>
  <c r="I600" i="5"/>
  <c r="R600" i="5" s="1"/>
  <c r="I500" i="5"/>
  <c r="R500" i="5" s="1"/>
  <c r="I634" i="5"/>
  <c r="R634" i="5" s="1"/>
  <c r="I510" i="5"/>
  <c r="R510" i="5" s="1"/>
  <c r="I1248" i="5"/>
  <c r="R1248" i="5" s="1"/>
  <c r="I1140" i="5"/>
  <c r="R1140" i="5" s="1"/>
  <c r="I1224" i="5"/>
  <c r="R1224" i="5" s="1"/>
  <c r="I62" i="5"/>
  <c r="R62" i="5" s="1"/>
  <c r="I726" i="5"/>
  <c r="R726" i="5" s="1"/>
  <c r="I226" i="5"/>
  <c r="R226" i="5" s="1"/>
  <c r="I294" i="5"/>
  <c r="R294" i="5" s="1"/>
  <c r="I885" i="5"/>
  <c r="R885" i="5" s="1"/>
  <c r="I584" i="5"/>
  <c r="R584" i="5" s="1"/>
  <c r="I467" i="5"/>
  <c r="R467" i="5" s="1"/>
  <c r="I272" i="5"/>
  <c r="R272" i="5" s="1"/>
  <c r="I466" i="5"/>
  <c r="R466" i="5" s="1"/>
  <c r="I243" i="5"/>
  <c r="R243" i="5" s="1"/>
  <c r="I330" i="5"/>
  <c r="R330" i="5" s="1"/>
  <c r="I1015" i="5"/>
  <c r="R1015" i="5" s="1"/>
  <c r="I669" i="5"/>
  <c r="R669" i="5" s="1"/>
  <c r="I234" i="5"/>
  <c r="R234" i="5" s="1"/>
  <c r="I355" i="5"/>
  <c r="R355" i="5" s="1"/>
  <c r="I690" i="5"/>
  <c r="R690" i="5" s="1"/>
  <c r="I32" i="5"/>
  <c r="R32" i="5" s="1"/>
  <c r="I745" i="5"/>
  <c r="R745" i="5" s="1"/>
  <c r="I1277" i="5"/>
  <c r="R1277" i="5" s="1"/>
  <c r="I1293" i="5"/>
  <c r="R1293" i="5" s="1"/>
  <c r="I856" i="5"/>
  <c r="R856" i="5" s="1"/>
  <c r="I1138" i="5"/>
  <c r="R1138" i="5" s="1"/>
  <c r="I192" i="5"/>
  <c r="R192" i="5" s="1"/>
  <c r="I1225" i="5"/>
  <c r="R1225" i="5" s="1"/>
  <c r="I308" i="5"/>
  <c r="R308" i="5" s="1"/>
  <c r="I721" i="5"/>
  <c r="R721" i="5" s="1"/>
  <c r="I585" i="5"/>
  <c r="R585" i="5" s="1"/>
  <c r="I724" i="5"/>
  <c r="R724" i="5" s="1"/>
  <c r="I267" i="5"/>
  <c r="R267" i="5" s="1"/>
  <c r="I470" i="5"/>
  <c r="R470" i="5" s="1"/>
  <c r="I547" i="5"/>
  <c r="R547" i="5" s="1"/>
  <c r="I114" i="5"/>
  <c r="R114" i="5" s="1"/>
  <c r="I361" i="5"/>
  <c r="R361" i="5" s="1"/>
  <c r="I273" i="5"/>
  <c r="R273" i="5" s="1"/>
  <c r="I873" i="5"/>
  <c r="R873" i="5" s="1"/>
  <c r="I1087" i="5"/>
  <c r="R1087" i="5" s="1"/>
  <c r="I508" i="5"/>
  <c r="R508" i="5" s="1"/>
  <c r="I342" i="5"/>
  <c r="R342" i="5" s="1"/>
  <c r="I1034" i="5"/>
  <c r="R1034" i="5" s="1"/>
  <c r="I18" i="5"/>
  <c r="R18" i="5" s="1"/>
  <c r="I1125" i="5"/>
  <c r="R1125" i="5" s="1"/>
  <c r="I297" i="5"/>
  <c r="R297" i="5" s="1"/>
  <c r="I665" i="5"/>
  <c r="R665" i="5" s="1"/>
  <c r="I149" i="5"/>
  <c r="R149" i="5" s="1"/>
  <c r="I1337" i="5"/>
  <c r="R1337" i="5" s="1"/>
  <c r="I537" i="5"/>
  <c r="R537" i="5" s="1"/>
  <c r="I596" i="5"/>
  <c r="R596" i="5" s="1"/>
  <c r="I1226" i="5"/>
  <c r="R1226" i="5" s="1"/>
  <c r="I51" i="5"/>
  <c r="R51" i="5" s="1"/>
  <c r="I535" i="5"/>
  <c r="R535" i="5" s="1"/>
  <c r="I574" i="5"/>
  <c r="R574" i="5" s="1"/>
  <c r="I530" i="5"/>
  <c r="R530" i="5" s="1"/>
  <c r="I720" i="5"/>
  <c r="R720" i="5" s="1"/>
  <c r="I245" i="5"/>
  <c r="R245" i="5" s="1"/>
  <c r="I375" i="5"/>
  <c r="R375" i="5" s="1"/>
  <c r="I265" i="5"/>
  <c r="R265" i="5" s="1"/>
  <c r="I1319" i="5"/>
  <c r="R1319" i="5" s="1"/>
  <c r="I298" i="5"/>
  <c r="R298" i="5" s="1"/>
  <c r="I180" i="5"/>
  <c r="R180" i="5" s="1"/>
  <c r="I1086" i="5"/>
  <c r="R1086" i="5" s="1"/>
  <c r="I702" i="5"/>
  <c r="R702" i="5" s="1"/>
  <c r="I1054" i="5"/>
  <c r="R1054" i="5" s="1"/>
  <c r="I973" i="5"/>
  <c r="R973" i="5" s="1"/>
  <c r="I249" i="5"/>
  <c r="R249" i="5" s="1"/>
  <c r="I878" i="5"/>
  <c r="R878" i="5" s="1"/>
  <c r="I1042" i="5"/>
  <c r="R1042" i="5" s="1"/>
  <c r="I69" i="5"/>
  <c r="R69" i="5" s="1"/>
  <c r="I1030" i="5"/>
  <c r="R1030" i="5" s="1"/>
  <c r="I455" i="5"/>
  <c r="R455" i="5" s="1"/>
  <c r="I857" i="5"/>
  <c r="R857" i="5" s="1"/>
  <c r="I315" i="5"/>
  <c r="R315" i="5" s="1"/>
  <c r="I961" i="5"/>
  <c r="R961" i="5" s="1"/>
  <c r="I145" i="5"/>
  <c r="R145" i="5" s="1"/>
  <c r="I363" i="5"/>
  <c r="R363" i="5" s="1"/>
  <c r="I893" i="5"/>
  <c r="R893" i="5" s="1"/>
  <c r="I248" i="5"/>
  <c r="R248" i="5" s="1"/>
  <c r="I2" i="5"/>
  <c r="R2" i="5" s="1"/>
  <c r="I1227" i="5"/>
  <c r="R1227" i="5" s="1"/>
  <c r="I875" i="5"/>
  <c r="R875" i="5" s="1"/>
  <c r="I666" i="5"/>
  <c r="R666" i="5" s="1"/>
  <c r="I874" i="5"/>
  <c r="R874" i="5" s="1"/>
  <c r="I1329" i="5"/>
  <c r="R1329" i="5" s="1"/>
  <c r="I1152" i="5"/>
  <c r="R1152" i="5" s="1"/>
  <c r="I705" i="5"/>
  <c r="R705" i="5" s="1"/>
  <c r="I835" i="5"/>
  <c r="R835" i="5" s="1"/>
  <c r="I129" i="5"/>
  <c r="R129" i="5" s="1"/>
  <c r="I280" i="5"/>
  <c r="R280" i="5" s="1"/>
  <c r="I340" i="5"/>
  <c r="R340" i="5" s="1"/>
  <c r="I130" i="5"/>
  <c r="R130" i="5" s="1"/>
  <c r="I255" i="5"/>
  <c r="R255" i="5" s="1"/>
  <c r="I1057" i="5"/>
  <c r="R1057" i="5" s="1"/>
  <c r="I444" i="5"/>
  <c r="R444" i="5" s="1"/>
  <c r="I528" i="5"/>
  <c r="R528" i="5" s="1"/>
  <c r="I662" i="5"/>
  <c r="R662" i="5" s="1"/>
  <c r="I359" i="5"/>
  <c r="R359" i="5" s="1"/>
  <c r="I1215" i="5"/>
  <c r="R1215" i="5" s="1"/>
  <c r="I749" i="5"/>
  <c r="R749" i="5" s="1"/>
  <c r="I1031" i="5"/>
  <c r="R1031" i="5" s="1"/>
  <c r="I936" i="5"/>
  <c r="R936" i="5" s="1"/>
  <c r="I573" i="5"/>
  <c r="R573" i="5" s="1"/>
  <c r="I155" i="5"/>
  <c r="R155" i="5" s="1"/>
  <c r="I713" i="5"/>
  <c r="R713" i="5" s="1"/>
  <c r="I215" i="5"/>
  <c r="R215" i="5" s="1"/>
  <c r="I1145" i="5"/>
  <c r="R1145" i="5" s="1"/>
  <c r="I108" i="5"/>
  <c r="R108" i="5" s="1"/>
  <c r="I887" i="5"/>
  <c r="R887" i="5" s="1"/>
  <c r="I188" i="5"/>
  <c r="R188" i="5" s="1"/>
  <c r="I983" i="5"/>
  <c r="R983" i="5" s="1"/>
  <c r="I480" i="5"/>
  <c r="R480" i="5" s="1"/>
  <c r="I1083" i="5"/>
  <c r="R1083" i="5" s="1"/>
  <c r="I1218" i="5"/>
  <c r="R1218" i="5" s="1"/>
  <c r="I1259" i="5"/>
  <c r="R1259" i="5" s="1"/>
  <c r="I968" i="5"/>
  <c r="R968" i="5" s="1"/>
  <c r="I1297" i="5"/>
  <c r="R1297" i="5" s="1"/>
  <c r="I43" i="5"/>
  <c r="R43" i="5" s="1"/>
  <c r="I490" i="5"/>
  <c r="R490" i="5" s="1"/>
  <c r="I1139" i="5"/>
  <c r="R1139" i="5" s="1"/>
  <c r="I1153" i="5"/>
  <c r="R1153" i="5" s="1"/>
  <c r="I796" i="5"/>
  <c r="R796" i="5" s="1"/>
  <c r="I214" i="5"/>
  <c r="R214" i="5" s="1"/>
  <c r="I109" i="5"/>
  <c r="R109" i="5" s="1"/>
  <c r="I1079" i="5"/>
  <c r="R1079" i="5" s="1"/>
  <c r="I460" i="5"/>
  <c r="R460" i="5" s="1"/>
  <c r="I1141" i="5"/>
  <c r="R1141" i="5" s="1"/>
  <c r="I735" i="5"/>
  <c r="R735" i="5" s="1"/>
  <c r="I732" i="5"/>
  <c r="R732" i="5" s="1"/>
  <c r="I314" i="5"/>
  <c r="R314" i="5" s="1"/>
  <c r="I1232" i="5"/>
  <c r="R1232" i="5" s="1"/>
  <c r="I907" i="5"/>
  <c r="R907" i="5" s="1"/>
  <c r="I426" i="5"/>
  <c r="R426" i="5" s="1"/>
  <c r="I718" i="5"/>
  <c r="R718" i="5" s="1"/>
  <c r="I233" i="5"/>
  <c r="R233" i="5" s="1"/>
  <c r="I126" i="5"/>
  <c r="R126" i="5" s="1"/>
  <c r="I348" i="5"/>
  <c r="R348" i="5" s="1"/>
  <c r="I328" i="5"/>
  <c r="R328" i="5" s="1"/>
  <c r="I1291" i="5"/>
  <c r="R1291" i="5" s="1"/>
  <c r="I1028" i="5"/>
  <c r="R1028" i="5" s="1"/>
  <c r="I70" i="5"/>
  <c r="R70" i="5" s="1"/>
  <c r="I1315" i="5"/>
  <c r="R1315" i="5" s="1"/>
  <c r="I902" i="5"/>
  <c r="R902" i="5" s="1"/>
  <c r="I883" i="5"/>
  <c r="R883" i="5" s="1"/>
  <c r="I136" i="5"/>
  <c r="R136" i="5" s="1"/>
  <c r="I911" i="5"/>
  <c r="R911" i="5" s="1"/>
  <c r="I250" i="5"/>
  <c r="R250" i="5" s="1"/>
  <c r="I899" i="5"/>
  <c r="R899" i="5" s="1"/>
  <c r="I518" i="5"/>
  <c r="R518" i="5" s="1"/>
  <c r="I1128" i="5"/>
  <c r="R1128" i="5" s="1"/>
  <c r="I112" i="5"/>
  <c r="R112" i="5" s="1"/>
  <c r="I1013" i="5"/>
  <c r="R1013" i="5" s="1"/>
  <c r="I534" i="5"/>
  <c r="R534" i="5" s="1"/>
  <c r="I1017" i="5"/>
  <c r="R1017" i="5" s="1"/>
  <c r="I13" i="5"/>
  <c r="R13" i="5" s="1"/>
  <c r="I1266" i="5"/>
  <c r="R1266" i="5" s="1"/>
  <c r="I1242" i="5"/>
  <c r="R1242" i="5" s="1"/>
  <c r="I479" i="5"/>
  <c r="R479" i="5" s="1"/>
  <c r="I882" i="5"/>
  <c r="R882" i="5" s="1"/>
  <c r="I1254" i="5"/>
  <c r="R1254" i="5" s="1"/>
  <c r="I350" i="5"/>
  <c r="R350" i="5" s="1"/>
  <c r="I546" i="5"/>
  <c r="R546" i="5" s="1"/>
  <c r="I242" i="5"/>
  <c r="R242" i="5" s="1"/>
  <c r="I478" i="5"/>
  <c r="R478" i="5" s="1"/>
  <c r="I488" i="5"/>
  <c r="R488" i="5" s="1"/>
  <c r="I118" i="5"/>
  <c r="R118" i="5" s="1"/>
  <c r="I451" i="5"/>
  <c r="R451" i="5" s="1"/>
  <c r="I165" i="5"/>
  <c r="R165" i="5" s="1"/>
  <c r="I1344" i="5"/>
  <c r="R1344" i="5" s="1"/>
  <c r="I97" i="5"/>
  <c r="R97" i="5" s="1"/>
  <c r="I382" i="5"/>
  <c r="R382" i="5" s="1"/>
  <c r="I435" i="5"/>
  <c r="R435" i="5" s="1"/>
  <c r="I116" i="5"/>
  <c r="R116" i="5" s="1"/>
  <c r="I967" i="5"/>
  <c r="R967" i="5" s="1"/>
  <c r="I1183" i="5"/>
  <c r="R1183" i="5" s="1"/>
  <c r="I372" i="5"/>
  <c r="R372" i="5" s="1"/>
  <c r="I468" i="5"/>
  <c r="R468" i="5" s="1"/>
  <c r="I727" i="5"/>
  <c r="R727" i="5" s="1"/>
  <c r="I921" i="5"/>
  <c r="R921" i="5" s="1"/>
  <c r="I489" i="5"/>
  <c r="R489" i="5" s="1"/>
  <c r="I1328" i="5"/>
  <c r="R1328" i="5" s="1"/>
  <c r="I352" i="5"/>
  <c r="R352" i="5" s="1"/>
  <c r="I1148" i="5"/>
  <c r="R1148" i="5" s="1"/>
  <c r="I583" i="5"/>
  <c r="R583" i="5" s="1"/>
  <c r="I1236" i="5"/>
  <c r="R1236" i="5" s="1"/>
  <c r="I345" i="5"/>
  <c r="R345" i="5" s="1"/>
  <c r="I1097" i="5"/>
  <c r="R1097" i="5" s="1"/>
  <c r="I1342" i="5"/>
  <c r="R1342" i="5" s="1"/>
  <c r="I336" i="5"/>
  <c r="R336" i="5" s="1"/>
  <c r="I1298" i="5"/>
  <c r="R1298" i="5" s="1"/>
  <c r="I1016" i="5"/>
  <c r="R1016" i="5" s="1"/>
  <c r="I940" i="5"/>
  <c r="R940" i="5" s="1"/>
  <c r="I230" i="5"/>
  <c r="R230" i="5" s="1"/>
  <c r="I1168" i="5"/>
  <c r="R1168" i="5" s="1"/>
  <c r="I277" i="5"/>
  <c r="R277" i="5" s="1"/>
  <c r="I1334" i="5"/>
  <c r="R1334" i="5" s="1"/>
  <c r="I46" i="5"/>
  <c r="R46" i="5" s="1"/>
  <c r="I765" i="5"/>
  <c r="R765" i="5" s="1"/>
  <c r="I452" i="5"/>
  <c r="R452" i="5" s="1"/>
  <c r="I679" i="5"/>
  <c r="R679" i="5" s="1"/>
  <c r="I156" i="5"/>
  <c r="R156" i="5" s="1"/>
  <c r="I517" i="5"/>
  <c r="R517" i="5" s="1"/>
  <c r="I1063" i="5"/>
  <c r="R1063" i="5" s="1"/>
  <c r="I903" i="5"/>
  <c r="R903" i="5" s="1"/>
  <c r="I53" i="5"/>
  <c r="R53" i="5" s="1"/>
  <c r="I1220" i="5"/>
  <c r="R1220" i="5" s="1"/>
  <c r="I482" i="5"/>
  <c r="R482" i="5" s="1"/>
  <c r="I476" i="5"/>
  <c r="R476" i="5" s="1"/>
  <c r="I439" i="5"/>
  <c r="R439" i="5" s="1"/>
  <c r="I217" i="5"/>
  <c r="R217" i="5" s="1"/>
  <c r="I144" i="5"/>
  <c r="R144" i="5" s="1"/>
  <c r="I562" i="5"/>
  <c r="R562" i="5" s="1"/>
  <c r="I396" i="5"/>
  <c r="R396" i="5" s="1"/>
  <c r="I1240" i="5"/>
  <c r="R1240" i="5" s="1"/>
  <c r="I253" i="5"/>
  <c r="R253" i="5" s="1"/>
  <c r="I567" i="5"/>
  <c r="R567" i="5" s="1"/>
  <c r="I110" i="5"/>
  <c r="R110" i="5" s="1"/>
  <c r="I1309" i="5"/>
  <c r="R1309" i="5" s="1"/>
  <c r="I635" i="5"/>
  <c r="R635" i="5" s="1"/>
  <c r="I268" i="5"/>
  <c r="R268" i="5" s="1"/>
  <c r="I494" i="5"/>
  <c r="R494" i="5" s="1"/>
  <c r="I894" i="5"/>
  <c r="R894" i="5" s="1"/>
  <c r="I1096" i="5"/>
  <c r="R1096" i="5" s="1"/>
  <c r="I1330" i="5"/>
  <c r="R1330" i="5" s="1"/>
  <c r="I1149" i="5"/>
  <c r="R1149" i="5" s="1"/>
  <c r="I926" i="5"/>
  <c r="R926" i="5" s="1"/>
  <c r="I407" i="5"/>
  <c r="R407" i="5" s="1"/>
  <c r="I1053" i="5"/>
  <c r="R1053" i="5" s="1"/>
  <c r="I514" i="5"/>
  <c r="R514" i="5" s="1"/>
  <c r="I3" i="5"/>
  <c r="R3" i="5" s="1"/>
  <c r="I840" i="5"/>
  <c r="R840" i="5" s="1"/>
  <c r="I1061" i="5"/>
  <c r="R1061" i="5" s="1"/>
  <c r="I533" i="5"/>
  <c r="R533" i="5" s="1"/>
  <c r="I256" i="5"/>
  <c r="R256" i="5" s="1"/>
  <c r="I1147" i="5"/>
  <c r="R1147" i="5" s="1"/>
  <c r="I303" i="5"/>
  <c r="R303" i="5" s="1"/>
  <c r="I191" i="5"/>
  <c r="R191" i="5" s="1"/>
  <c r="I358" i="5"/>
  <c r="R358" i="5" s="1"/>
  <c r="I261" i="5"/>
  <c r="R261" i="5" s="1"/>
  <c r="I425" i="5"/>
  <c r="R425" i="5" s="1"/>
  <c r="I218" i="5"/>
  <c r="R218" i="5" s="1"/>
  <c r="I1135" i="5"/>
  <c r="R1135" i="5" s="1"/>
  <c r="I405" i="5"/>
  <c r="R405" i="5" s="1"/>
  <c r="I977" i="5"/>
  <c r="R977" i="5" s="1"/>
  <c r="I408" i="5"/>
  <c r="R408" i="5" s="1"/>
  <c r="I409" i="5"/>
  <c r="R409" i="5" s="1"/>
  <c r="I978" i="5"/>
  <c r="R978" i="5" s="1"/>
  <c r="I976" i="5"/>
  <c r="R976" i="5" s="1"/>
  <c r="I151" i="5"/>
  <c r="R151" i="5" s="1"/>
  <c r="I676" i="5"/>
  <c r="R676" i="5" s="1"/>
  <c r="I996" i="5"/>
  <c r="R996" i="5" s="1"/>
  <c r="I1025" i="5"/>
  <c r="R1025" i="5" s="1"/>
  <c r="I764" i="5"/>
  <c r="R764" i="5" s="1"/>
  <c r="I603" i="5"/>
  <c r="R603" i="5" s="1"/>
  <c r="I1029" i="5"/>
  <c r="R1029" i="5" s="1"/>
  <c r="I986" i="5"/>
  <c r="R986" i="5" s="1"/>
  <c r="I872" i="5"/>
  <c r="R872" i="5" s="1"/>
  <c r="I656" i="5"/>
  <c r="R656" i="5" s="1"/>
  <c r="I142" i="5"/>
  <c r="R142" i="5" s="1"/>
  <c r="I602" i="5"/>
  <c r="R602" i="5" s="1"/>
  <c r="I335" i="5"/>
  <c r="R335" i="5" s="1"/>
  <c r="I306" i="5"/>
  <c r="R306" i="5" s="1"/>
  <c r="I1038" i="5"/>
  <c r="R1038" i="5" s="1"/>
  <c r="I175" i="5"/>
  <c r="R175" i="5" s="1"/>
  <c r="I900" i="5"/>
  <c r="R900" i="5" s="1"/>
  <c r="I432" i="5"/>
  <c r="R432" i="5" s="1"/>
  <c r="I793" i="5"/>
  <c r="R793" i="5" s="1"/>
  <c r="I140" i="5"/>
  <c r="R140" i="5" s="1"/>
  <c r="I804" i="5"/>
  <c r="R804" i="5" s="1"/>
  <c r="I422" i="5"/>
  <c r="R422" i="5" s="1"/>
  <c r="I441" i="5"/>
  <c r="R441" i="5" s="1"/>
  <c r="I784" i="5"/>
  <c r="R784" i="5" s="1"/>
  <c r="I991" i="5"/>
  <c r="R991" i="5" s="1"/>
  <c r="I424" i="5"/>
  <c r="R424" i="5" s="1"/>
  <c r="I818" i="5"/>
  <c r="R818" i="5" s="1"/>
  <c r="I816" i="5"/>
  <c r="R816" i="5" s="1"/>
  <c r="I421" i="5"/>
  <c r="R421" i="5" s="1"/>
  <c r="I984" i="5"/>
  <c r="R984" i="5" s="1"/>
  <c r="I236" i="5"/>
  <c r="R236" i="5" s="1"/>
  <c r="I228" i="5"/>
  <c r="R228" i="5" s="1"/>
  <c r="I738" i="5"/>
  <c r="R738" i="5" s="1"/>
  <c r="I828" i="5"/>
  <c r="R828" i="5" s="1"/>
  <c r="I423" i="5"/>
  <c r="R423" i="5" s="1"/>
  <c r="I985" i="5"/>
  <c r="R985" i="5" s="1"/>
  <c r="I137" i="5"/>
  <c r="R137" i="5" s="1"/>
  <c r="I605" i="5"/>
  <c r="R605" i="5" s="1"/>
  <c r="I1142" i="5"/>
  <c r="R1142" i="5" s="1"/>
  <c r="I220" i="5"/>
  <c r="R220" i="5" s="1"/>
  <c r="I587" i="5"/>
  <c r="R587" i="5" s="1"/>
  <c r="I1113" i="5"/>
  <c r="R1113" i="5" s="1"/>
  <c r="I164" i="5"/>
  <c r="R164" i="5" s="1"/>
  <c r="I948" i="5"/>
  <c r="R948" i="5" s="1"/>
  <c r="I928" i="5"/>
  <c r="R928" i="5" s="1"/>
  <c r="I1137" i="5"/>
  <c r="R1137" i="5" s="1"/>
  <c r="I196" i="5"/>
  <c r="R196" i="5" s="1"/>
  <c r="I450" i="5"/>
  <c r="R450" i="5" s="1"/>
  <c r="I861" i="5"/>
  <c r="R861" i="5" s="1"/>
  <c r="I237" i="5"/>
  <c r="R237" i="5" s="1"/>
  <c r="I660" i="5"/>
  <c r="R660" i="5" s="1"/>
  <c r="I798" i="5"/>
  <c r="R798" i="5" s="1"/>
  <c r="I675" i="5"/>
  <c r="R675" i="5" s="1"/>
  <c r="I791" i="5"/>
  <c r="R791" i="5" s="1"/>
  <c r="I113" i="5"/>
  <c r="R113" i="5" s="1"/>
  <c r="I216" i="5"/>
  <c r="R216" i="5" s="1"/>
  <c r="I879" i="5"/>
  <c r="R879" i="5" s="1"/>
  <c r="I410" i="5"/>
  <c r="R410" i="5" s="1"/>
  <c r="I853" i="5"/>
  <c r="R853" i="5" s="1"/>
  <c r="I1252" i="5"/>
  <c r="R1252" i="5" s="1"/>
  <c r="I807" i="5"/>
  <c r="R807" i="5" s="1"/>
  <c r="I611" i="5"/>
  <c r="R611" i="5" s="1"/>
  <c r="I785" i="5"/>
  <c r="R785" i="5" s="1"/>
  <c r="I687" i="5"/>
  <c r="R687" i="5" s="1"/>
  <c r="I962" i="5"/>
  <c r="R962" i="5" s="1"/>
  <c r="I995" i="5"/>
  <c r="R995" i="5" s="1"/>
  <c r="I1292" i="5"/>
  <c r="R1292" i="5" s="1"/>
  <c r="I247" i="5"/>
  <c r="R247" i="5" s="1"/>
  <c r="I801" i="5"/>
  <c r="R801" i="5" s="1"/>
  <c r="I808" i="5"/>
  <c r="R808" i="5" s="1"/>
  <c r="I670" i="5"/>
  <c r="R670" i="5" s="1"/>
  <c r="I1136" i="5"/>
  <c r="R1136" i="5" s="1"/>
  <c r="I566" i="5"/>
  <c r="R566" i="5" s="1"/>
  <c r="I800" i="5"/>
  <c r="R800" i="5" s="1"/>
  <c r="I683" i="5"/>
  <c r="R683" i="5" s="1"/>
  <c r="I803" i="5"/>
  <c r="R803" i="5" s="1"/>
  <c r="I1110" i="5"/>
  <c r="R1110" i="5" s="1"/>
  <c r="I896" i="5"/>
  <c r="R896" i="5" s="1"/>
  <c r="I63" i="5"/>
  <c r="R63" i="5" s="1"/>
  <c r="I867" i="5"/>
  <c r="R867" i="5" s="1"/>
  <c r="I865" i="5"/>
  <c r="R865" i="5" s="1"/>
  <c r="I811" i="5"/>
  <c r="R811" i="5" s="1"/>
  <c r="I827" i="5"/>
  <c r="R827" i="5" s="1"/>
  <c r="I1112" i="5"/>
  <c r="R1112" i="5" s="1"/>
  <c r="I694" i="5"/>
  <c r="R694" i="5" s="1"/>
  <c r="I630" i="5"/>
  <c r="R630" i="5" s="1"/>
  <c r="I1007" i="5"/>
  <c r="R1007" i="5" s="1"/>
  <c r="I305" i="5"/>
  <c r="R305" i="5" s="1"/>
  <c r="I989" i="5"/>
  <c r="R989" i="5" s="1"/>
  <c r="I792" i="5"/>
  <c r="R792" i="5" s="1"/>
  <c r="I963" i="5"/>
  <c r="R963" i="5" s="1"/>
  <c r="I805" i="5"/>
  <c r="R805" i="5" s="1"/>
  <c r="I586" i="5"/>
  <c r="R586" i="5" s="1"/>
  <c r="I16" i="5"/>
  <c r="R16" i="5" s="1"/>
  <c r="I884" i="5"/>
  <c r="R884" i="5" s="1"/>
  <c r="I990" i="5"/>
  <c r="R990" i="5" s="1"/>
  <c r="I369" i="5"/>
  <c r="R369" i="5" s="1"/>
  <c r="I300" i="5"/>
  <c r="R300" i="5" s="1"/>
  <c r="I599" i="5"/>
  <c r="R599" i="5" s="1"/>
  <c r="I998" i="5"/>
  <c r="R998" i="5" s="1"/>
  <c r="I1001" i="5"/>
  <c r="R1001" i="5" s="1"/>
  <c r="I1027" i="5"/>
  <c r="R1027" i="5" s="1"/>
  <c r="I1134" i="5"/>
  <c r="R1134" i="5" s="1"/>
  <c r="I8" i="5"/>
  <c r="R8" i="5" s="1"/>
  <c r="I257" i="5"/>
  <c r="R257" i="5" s="1"/>
  <c r="I515" i="5"/>
  <c r="R515" i="5" s="1"/>
  <c r="I671" i="5"/>
  <c r="R671" i="5" s="1"/>
  <c r="I1322" i="5"/>
  <c r="R1322" i="5" s="1"/>
  <c r="I992" i="5"/>
  <c r="R992" i="5" s="1"/>
  <c r="I620" i="5"/>
  <c r="R620" i="5" s="1"/>
  <c r="I17" i="5"/>
  <c r="R17" i="5" s="1"/>
  <c r="I597" i="5"/>
  <c r="R597" i="5" s="1"/>
  <c r="I1217" i="5"/>
  <c r="R1217" i="5" s="1"/>
  <c r="I826" i="5"/>
  <c r="R826" i="5" s="1"/>
  <c r="I453" i="5"/>
  <c r="R453" i="5" s="1"/>
  <c r="I430" i="5"/>
  <c r="R430" i="5" s="1"/>
  <c r="I30" i="5"/>
  <c r="R30" i="5" s="1"/>
  <c r="I1193" i="5"/>
  <c r="R1193" i="5" s="1"/>
  <c r="I719" i="5"/>
  <c r="R719" i="5" s="1"/>
  <c r="I1143" i="5"/>
  <c r="R1143" i="5" s="1"/>
  <c r="I797" i="5"/>
  <c r="R797" i="5" s="1"/>
  <c r="I1144" i="5"/>
  <c r="R1144" i="5" s="1"/>
  <c r="I607" i="5"/>
  <c r="R607" i="5" s="1"/>
  <c r="I440" i="5"/>
  <c r="R440" i="5" s="1"/>
  <c r="I433" i="5"/>
  <c r="R433" i="5" s="1"/>
  <c r="I945" i="5"/>
  <c r="R945" i="5" s="1"/>
  <c r="I1303" i="5"/>
  <c r="R1303" i="5" s="1"/>
  <c r="I213" i="5"/>
  <c r="R213" i="5" s="1"/>
  <c r="I810" i="5"/>
  <c r="R810" i="5" s="1"/>
  <c r="I1120" i="5"/>
  <c r="R1120" i="5" s="1"/>
  <c r="I1048" i="5"/>
  <c r="R1048" i="5" s="1"/>
  <c r="I1324" i="5"/>
  <c r="R1324" i="5" s="1"/>
  <c r="I955" i="5"/>
  <c r="R955" i="5" s="1"/>
  <c r="I859" i="5"/>
  <c r="R859" i="5" s="1"/>
  <c r="I869" i="5"/>
  <c r="R869" i="5" s="1"/>
  <c r="I1026" i="5"/>
  <c r="R1026" i="5" s="1"/>
  <c r="I370" i="5"/>
  <c r="R370" i="5" s="1"/>
  <c r="I848" i="5"/>
  <c r="R848" i="5" s="1"/>
  <c r="I823" i="5"/>
  <c r="R823" i="5" s="1"/>
  <c r="I371" i="5"/>
  <c r="R371" i="5" s="1"/>
  <c r="I788" i="5"/>
  <c r="R788" i="5" s="1"/>
  <c r="I740" i="5"/>
  <c r="R740" i="5" s="1"/>
  <c r="I461" i="5"/>
  <c r="R461" i="5" s="1"/>
  <c r="I1323" i="5"/>
  <c r="R1323" i="5" s="1"/>
  <c r="I150" i="5"/>
  <c r="R150" i="5" s="1"/>
  <c r="I219" i="5"/>
  <c r="R219" i="5" s="1"/>
  <c r="I787" i="5"/>
  <c r="R787" i="5" s="1"/>
  <c r="I881" i="5"/>
  <c r="R881" i="5" s="1"/>
  <c r="I825" i="5"/>
  <c r="R825" i="5" s="1"/>
  <c r="I227" i="5"/>
  <c r="R227" i="5" s="1"/>
  <c r="I1197" i="5"/>
  <c r="R1197" i="5" s="1"/>
  <c r="I1229" i="5"/>
  <c r="R1229" i="5" s="1"/>
  <c r="I1002" i="5"/>
  <c r="R1002" i="5" s="1"/>
  <c r="I428" i="5"/>
  <c r="R428" i="5" s="1"/>
  <c r="I1051" i="5"/>
  <c r="R1051" i="5" s="1"/>
  <c r="I36" i="5"/>
  <c r="R36" i="5" s="1"/>
  <c r="I429" i="5"/>
  <c r="R429" i="5" s="1"/>
  <c r="I1121" i="5"/>
  <c r="R1121" i="5" s="1"/>
  <c r="I614" i="5"/>
  <c r="R614" i="5" s="1"/>
  <c r="I631" i="5"/>
  <c r="R631" i="5" s="1"/>
  <c r="I649" i="5"/>
  <c r="R649" i="5" s="1"/>
  <c r="I252" i="5"/>
  <c r="R252" i="5" s="1"/>
  <c r="I641" i="5"/>
  <c r="R641" i="5" s="1"/>
  <c r="I241" i="5"/>
  <c r="R241" i="5" s="1"/>
  <c r="I1264" i="5"/>
  <c r="R1264" i="5" s="1"/>
  <c r="I778" i="5"/>
  <c r="R778" i="5" s="1"/>
  <c r="I941" i="5"/>
  <c r="R941" i="5" s="1"/>
  <c r="I824" i="5"/>
  <c r="R824" i="5" s="1"/>
  <c r="I402" i="5"/>
  <c r="R402" i="5" s="1"/>
  <c r="I1119" i="5"/>
  <c r="R1119" i="5" s="1"/>
  <c r="I708" i="5"/>
  <c r="R708" i="5" s="1"/>
  <c r="I723" i="5"/>
  <c r="R723" i="5" s="1"/>
  <c r="I103" i="5"/>
  <c r="R103" i="5" s="1"/>
  <c r="I1130" i="5"/>
  <c r="R1130" i="5" s="1"/>
  <c r="I412" i="5"/>
  <c r="R412" i="5" s="1"/>
  <c r="I1308" i="5"/>
  <c r="R1308" i="5" s="1"/>
  <c r="I854" i="5"/>
  <c r="R854" i="5" s="1"/>
  <c r="I1107" i="5"/>
  <c r="R1107" i="5" s="1"/>
  <c r="I379" i="5"/>
  <c r="R379" i="5" s="1"/>
  <c r="I1347" i="5"/>
  <c r="R1347" i="5" s="1"/>
  <c r="I1192" i="5"/>
  <c r="R1192" i="5" s="1"/>
  <c r="I35" i="5"/>
  <c r="R35" i="5" s="1"/>
  <c r="I296" i="5"/>
  <c r="R296" i="5" s="1"/>
  <c r="I642" i="5"/>
  <c r="R642" i="5" s="1"/>
  <c r="I1343" i="5"/>
  <c r="R1343" i="5" s="1"/>
  <c r="I916" i="5"/>
  <c r="R916" i="5" s="1"/>
  <c r="I1014" i="5"/>
  <c r="R1014" i="5" s="1"/>
  <c r="I754" i="5"/>
  <c r="R754" i="5" s="1"/>
  <c r="I786" i="5"/>
  <c r="R786" i="5" s="1"/>
  <c r="I338" i="5"/>
  <c r="R338" i="5" s="1"/>
  <c r="I950" i="5"/>
  <c r="R950" i="5" s="1"/>
  <c r="I98" i="5"/>
  <c r="R98" i="5" s="1"/>
  <c r="I387" i="5"/>
  <c r="R387" i="5" s="1"/>
  <c r="I431" i="5"/>
  <c r="R431" i="5" s="1"/>
  <c r="I1204" i="5"/>
  <c r="R1204" i="5" s="1"/>
  <c r="I231" i="5"/>
  <c r="R231" i="5" s="1"/>
  <c r="I232" i="5"/>
  <c r="R232" i="5" s="1"/>
  <c r="I1047" i="5"/>
  <c r="R1047" i="5" s="1"/>
  <c r="I820" i="5"/>
  <c r="R820" i="5" s="1"/>
  <c r="I1219" i="5"/>
  <c r="R1219" i="5" s="1"/>
  <c r="I525" i="5"/>
  <c r="R525" i="5" s="1"/>
  <c r="I20" i="5"/>
  <c r="R20" i="5" s="1"/>
  <c r="I1102" i="5"/>
  <c r="R1102" i="5" s="1"/>
  <c r="I927" i="5"/>
  <c r="R927" i="5" s="1"/>
  <c r="I223" i="5"/>
  <c r="R223" i="5" s="1"/>
  <c r="I121" i="5"/>
  <c r="R121" i="5" s="1"/>
  <c r="I706" i="5"/>
  <c r="R706" i="5" s="1"/>
  <c r="I833" i="5"/>
  <c r="R833" i="5" s="1"/>
  <c r="I629" i="5"/>
  <c r="R629" i="5" s="1"/>
  <c r="I101" i="5"/>
  <c r="R101" i="5" s="1"/>
  <c r="I34" i="5"/>
  <c r="R34" i="5" s="1"/>
  <c r="I799" i="5"/>
  <c r="R799" i="5" s="1"/>
  <c r="I448" i="5"/>
  <c r="R448" i="5" s="1"/>
  <c r="I42" i="5"/>
  <c r="R42" i="5" s="1"/>
  <c r="I668" i="5"/>
  <c r="R668" i="5" s="1"/>
  <c r="I1037" i="5"/>
  <c r="R1037" i="5" s="1"/>
  <c r="I286" i="5"/>
  <c r="R286" i="5" s="1"/>
  <c r="I170" i="5"/>
  <c r="R170" i="5" s="1"/>
  <c r="I1206" i="5"/>
  <c r="R1206" i="5" s="1"/>
  <c r="I1157" i="5"/>
  <c r="R1157" i="5" s="1"/>
  <c r="I1296" i="5"/>
  <c r="R1296" i="5" s="1"/>
  <c r="I657" i="5"/>
  <c r="R657" i="5" s="1"/>
  <c r="I225" i="5"/>
  <c r="R225" i="5" s="1"/>
  <c r="I1295" i="5"/>
  <c r="R1295" i="5" s="1"/>
  <c r="I647" i="5"/>
  <c r="R647" i="5" s="1"/>
  <c r="I1064" i="5"/>
  <c r="R1064" i="5" s="1"/>
  <c r="I628" i="5"/>
  <c r="R628" i="5" s="1"/>
  <c r="I458" i="5"/>
  <c r="R458" i="5" s="1"/>
  <c r="I279" i="5"/>
  <c r="R279" i="5" s="1"/>
  <c r="I733" i="5"/>
  <c r="R733" i="5" s="1"/>
  <c r="I1036" i="5"/>
  <c r="R1036" i="5" s="1"/>
  <c r="I244" i="5"/>
  <c r="R244" i="5" s="1"/>
  <c r="I49" i="5"/>
  <c r="R49" i="5" s="1"/>
  <c r="I901" i="5"/>
  <c r="R901" i="5" s="1"/>
  <c r="I83" i="5"/>
  <c r="R83" i="5" s="1"/>
  <c r="I414" i="5"/>
  <c r="R414" i="5" s="1"/>
  <c r="I1111" i="5"/>
  <c r="R1111" i="5" s="1"/>
  <c r="I655" i="5"/>
  <c r="R655" i="5" s="1"/>
  <c r="I457" i="5"/>
  <c r="R457" i="5" s="1"/>
  <c r="I540" i="5"/>
  <c r="R540" i="5" s="1"/>
  <c r="I81" i="5"/>
  <c r="R81" i="5" s="1"/>
  <c r="I1216" i="5"/>
  <c r="R1216" i="5" s="1"/>
  <c r="I1306" i="5"/>
  <c r="R1306" i="5" s="1"/>
  <c r="I1307" i="5"/>
  <c r="R1307" i="5" s="1"/>
  <c r="I221" i="5"/>
  <c r="R221" i="5" s="1"/>
  <c r="I1032" i="5"/>
  <c r="R1032" i="5" s="1"/>
  <c r="I266" i="5"/>
  <c r="R266" i="5" s="1"/>
  <c r="I672" i="5"/>
  <c r="R672" i="5" s="1"/>
  <c r="I93" i="5"/>
  <c r="R93" i="5" s="1"/>
  <c r="I464" i="5"/>
  <c r="R464" i="5" s="1"/>
  <c r="I646" i="5"/>
  <c r="R646" i="5" s="1"/>
  <c r="I1049" i="5"/>
  <c r="R1049" i="5" s="1"/>
  <c r="I1008" i="5"/>
  <c r="R1008" i="5" s="1"/>
  <c r="I1285" i="5"/>
  <c r="R1285" i="5" s="1"/>
  <c r="I259" i="5"/>
  <c r="R259" i="5" s="1"/>
  <c r="I1133" i="5"/>
  <c r="R1133" i="5" s="1"/>
  <c r="I120" i="5"/>
  <c r="R120" i="5" s="1"/>
  <c r="I1211" i="5"/>
  <c r="R1211" i="5" s="1"/>
  <c r="I195" i="5"/>
  <c r="R195" i="5" s="1"/>
  <c r="I177" i="5"/>
  <c r="R177" i="5" s="1"/>
  <c r="I197" i="5"/>
  <c r="R197" i="5" s="1"/>
  <c r="I427" i="5"/>
  <c r="R427" i="5" s="1"/>
  <c r="I41" i="5"/>
  <c r="R41" i="5" s="1"/>
  <c r="I1132" i="5"/>
  <c r="R1132" i="5" s="1"/>
  <c r="I1129" i="5"/>
  <c r="R1129" i="5" s="1"/>
  <c r="I206" i="5"/>
  <c r="R206" i="5" s="1"/>
  <c r="I1150" i="5"/>
  <c r="R1150" i="5" s="1"/>
  <c r="I542" i="5"/>
  <c r="R542" i="5" s="1"/>
  <c r="I653" i="5"/>
  <c r="R653" i="5" s="1"/>
  <c r="I135" i="5"/>
  <c r="R135" i="5" s="1"/>
  <c r="I664" i="5"/>
  <c r="R664" i="5" s="1"/>
  <c r="I795" i="5"/>
  <c r="R795" i="5" s="1"/>
  <c r="I1288" i="5"/>
  <c r="R1288" i="5" s="1"/>
  <c r="I1281" i="5"/>
  <c r="R1281" i="5" s="1"/>
  <c r="I1161" i="5"/>
  <c r="R1161" i="5" s="1"/>
  <c r="I923" i="5"/>
  <c r="R923" i="5" s="1"/>
  <c r="I1056" i="5"/>
  <c r="R1056" i="5" s="1"/>
  <c r="I203" i="5"/>
  <c r="R203" i="5" s="1"/>
  <c r="I283" i="5"/>
  <c r="R283" i="5" s="1"/>
  <c r="I269" i="5"/>
  <c r="R269" i="5" s="1"/>
  <c r="I148" i="5"/>
  <c r="R148" i="5" s="1"/>
  <c r="I185" i="5"/>
  <c r="R185" i="5" s="1"/>
  <c r="I1155" i="5"/>
  <c r="R1155" i="5" s="1"/>
  <c r="I1165" i="5"/>
  <c r="R1165" i="5" s="1"/>
  <c r="I913" i="5"/>
  <c r="R913" i="5" s="1"/>
  <c r="I161" i="5"/>
  <c r="R161" i="5" s="1"/>
  <c r="I87" i="5"/>
  <c r="R87" i="5" s="1"/>
  <c r="I972" i="5"/>
  <c r="R972" i="5" s="1"/>
  <c r="I389" i="5"/>
  <c r="R389" i="5" s="1"/>
  <c r="I1176" i="5"/>
  <c r="R1176" i="5" s="1"/>
  <c r="I354" i="5"/>
  <c r="R354" i="5" s="1"/>
  <c r="I281" i="5"/>
  <c r="R281" i="5" s="1"/>
  <c r="I212" i="5"/>
  <c r="R212" i="5" s="1"/>
  <c r="I616" i="5"/>
  <c r="R616" i="5" s="1"/>
  <c r="I1006" i="5"/>
  <c r="R1006" i="5" s="1"/>
  <c r="I162" i="5"/>
  <c r="R162" i="5" s="1"/>
  <c r="I549" i="5"/>
  <c r="R549" i="5" s="1"/>
  <c r="I637" i="5"/>
  <c r="R637" i="5" s="1"/>
  <c r="I95" i="5"/>
  <c r="R95" i="5" s="1"/>
  <c r="I275" i="5"/>
  <c r="R275" i="5" s="1"/>
  <c r="I1041" i="5"/>
  <c r="R1041" i="5" s="1"/>
  <c r="I84" i="5"/>
  <c r="R84" i="5" s="1"/>
  <c r="I748" i="5"/>
  <c r="R748" i="5" s="1"/>
  <c r="I507" i="5"/>
  <c r="R507" i="5" s="1"/>
  <c r="I1208" i="5"/>
  <c r="R1208" i="5" s="1"/>
  <c r="I322" i="5"/>
  <c r="R322" i="5" s="1"/>
  <c r="I1076" i="5"/>
  <c r="R1076" i="5" s="1"/>
  <c r="I1101" i="5"/>
  <c r="R1101" i="5" s="1"/>
  <c r="I1237" i="5"/>
  <c r="R1237" i="5" s="1"/>
  <c r="I550" i="5"/>
  <c r="R550" i="5" s="1"/>
  <c r="I278" i="5"/>
  <c r="R278" i="5" s="1"/>
  <c r="I594" i="5"/>
  <c r="R594" i="5" s="1"/>
  <c r="I1023" i="5"/>
  <c r="R1023" i="5" s="1"/>
  <c r="I388" i="5"/>
  <c r="R388" i="5" s="1"/>
  <c r="I376" i="5"/>
  <c r="R376" i="5" s="1"/>
  <c r="I1066" i="5"/>
  <c r="R1066" i="5" s="1"/>
  <c r="I198" i="5"/>
  <c r="R198" i="5" s="1"/>
  <c r="I65" i="5"/>
  <c r="R65" i="5" s="1"/>
  <c r="I1055" i="5"/>
  <c r="R1055" i="5" s="1"/>
  <c r="I356" i="5"/>
  <c r="R356" i="5" s="1"/>
  <c r="I643" i="5"/>
  <c r="R643" i="5" s="1"/>
  <c r="I499" i="5"/>
  <c r="R499" i="5" s="1"/>
  <c r="I68" i="5"/>
  <c r="R68" i="5" s="1"/>
  <c r="I572" i="5"/>
  <c r="R572" i="5" s="1"/>
  <c r="I377" i="5"/>
  <c r="R377" i="5" s="1"/>
  <c r="I858" i="5"/>
  <c r="R858" i="5" s="1"/>
  <c r="I90" i="5"/>
  <c r="R90" i="5" s="1"/>
  <c r="I1021" i="5"/>
  <c r="R1021" i="5" s="1"/>
  <c r="I892" i="5"/>
  <c r="R892" i="5" s="1"/>
  <c r="I644" i="5"/>
  <c r="R644" i="5" s="1"/>
  <c r="I1312" i="5"/>
  <c r="R1312" i="5" s="1"/>
  <c r="I880" i="5"/>
  <c r="R880" i="5" s="1"/>
  <c r="I1318" i="5"/>
  <c r="R1318" i="5" s="1"/>
  <c r="I378" i="5"/>
  <c r="R378" i="5" s="1"/>
  <c r="I1058" i="5"/>
  <c r="R1058" i="5" s="1"/>
  <c r="I639" i="5"/>
  <c r="R639" i="5" s="1"/>
  <c r="I401" i="5"/>
  <c r="R401" i="5" s="1"/>
  <c r="I48" i="5"/>
  <c r="R48" i="5" s="1"/>
  <c r="I543" i="5"/>
  <c r="R543" i="5" s="1"/>
  <c r="I712" i="5"/>
  <c r="R712" i="5" s="1"/>
  <c r="I123" i="5"/>
  <c r="R123" i="5" s="1"/>
  <c r="I317" i="5"/>
  <c r="R317" i="5" s="1"/>
  <c r="I346" i="5"/>
  <c r="R346" i="5" s="1"/>
  <c r="I417" i="5"/>
  <c r="R417" i="5" s="1"/>
  <c r="I437" i="5"/>
  <c r="R437" i="5" s="1"/>
  <c r="I802" i="5"/>
  <c r="R802" i="5" s="1"/>
  <c r="I790" i="5"/>
  <c r="R790" i="5" s="1"/>
  <c r="I80" i="5"/>
  <c r="R80" i="5" s="1"/>
  <c r="I199" i="5"/>
  <c r="R199" i="5" s="1"/>
  <c r="I392" i="5"/>
  <c r="R392" i="5" s="1"/>
  <c r="I285" i="5"/>
  <c r="R285" i="5" s="1"/>
  <c r="I390" i="5"/>
  <c r="R390" i="5" s="1"/>
  <c r="I274" i="5"/>
  <c r="R274" i="5" s="1"/>
  <c r="I107" i="5"/>
  <c r="R107" i="5" s="1"/>
  <c r="I957" i="5"/>
  <c r="R957" i="5" s="1"/>
  <c r="I1326" i="5"/>
  <c r="R1326" i="5" s="1"/>
  <c r="I1212" i="5"/>
  <c r="R1212" i="5" s="1"/>
  <c r="I632" i="5"/>
  <c r="R632" i="5" s="1"/>
  <c r="I4" i="5"/>
  <c r="R4" i="5" s="1"/>
  <c r="I58" i="5"/>
  <c r="R58" i="5" s="1"/>
  <c r="I1114" i="5"/>
  <c r="R1114" i="5" s="1"/>
  <c r="I173" i="5"/>
  <c r="R173" i="5" s="1"/>
  <c r="I652" i="5"/>
  <c r="R652" i="5" s="1"/>
  <c r="I1251" i="5"/>
  <c r="R1251" i="5" s="1"/>
  <c r="I1127" i="5"/>
  <c r="R1127" i="5" s="1"/>
  <c r="I1255" i="5"/>
  <c r="R1255" i="5" s="1"/>
  <c r="I612" i="5"/>
  <c r="R612" i="5" s="1"/>
  <c r="I1156" i="5"/>
  <c r="R1156" i="5" s="1"/>
  <c r="I442" i="5"/>
  <c r="R442" i="5" s="1"/>
  <c r="I229" i="5"/>
  <c r="R229" i="5" s="1"/>
  <c r="I146" i="5"/>
  <c r="R146" i="5" s="1"/>
  <c r="I728" i="5"/>
  <c r="R728" i="5" s="1"/>
  <c r="I187" i="5"/>
  <c r="R187" i="5" s="1"/>
  <c r="I133" i="5"/>
  <c r="R133" i="5" s="1"/>
  <c r="I104" i="5"/>
  <c r="R104" i="5" s="1"/>
  <c r="I183" i="5"/>
  <c r="R183" i="5" s="1"/>
  <c r="I384" i="5"/>
  <c r="R384" i="5" s="1"/>
  <c r="I343" i="5"/>
  <c r="R343" i="5" s="1"/>
  <c r="I288" i="5"/>
  <c r="R288" i="5" s="1"/>
  <c r="I521" i="5"/>
  <c r="R521" i="5" s="1"/>
  <c r="I224" i="5"/>
  <c r="R224" i="5" s="1"/>
  <c r="I551" i="5"/>
  <c r="R551" i="5" s="1"/>
  <c r="I1194" i="5"/>
  <c r="R1194" i="5" s="1"/>
  <c r="I318" i="5"/>
  <c r="R318" i="5" s="1"/>
  <c r="I645" i="5"/>
  <c r="R645" i="5" s="1"/>
  <c r="I472" i="5"/>
  <c r="R472" i="5" s="1"/>
  <c r="I908" i="5"/>
  <c r="R908" i="5" s="1"/>
  <c r="I693" i="5"/>
  <c r="R693" i="5" s="1"/>
  <c r="I674" i="5"/>
  <c r="R674" i="5" s="1"/>
  <c r="I418" i="5"/>
  <c r="R418" i="5" s="1"/>
  <c r="I56" i="5"/>
  <c r="R56" i="5" s="1"/>
  <c r="I64" i="5"/>
  <c r="R64" i="5" s="1"/>
  <c r="I844" i="5"/>
  <c r="R844" i="5" s="1"/>
  <c r="I368" i="5"/>
  <c r="R368" i="5" s="1"/>
  <c r="I1257" i="5"/>
  <c r="R1257" i="5" s="1"/>
  <c r="I134" i="5"/>
  <c r="R134" i="5" s="1"/>
  <c r="I71" i="5"/>
  <c r="R71" i="5" s="1"/>
  <c r="I1098" i="5"/>
  <c r="R1098" i="5" s="1"/>
  <c r="I905" i="5"/>
  <c r="R905" i="5" s="1"/>
  <c r="I186" i="5"/>
  <c r="R186" i="5" s="1"/>
  <c r="I23" i="5"/>
  <c r="R23" i="5" s="1"/>
  <c r="I125" i="5"/>
  <c r="R125" i="5" s="1"/>
  <c r="I189" i="5"/>
  <c r="R189" i="5" s="1"/>
  <c r="I341" i="5"/>
  <c r="R341" i="5" s="1"/>
  <c r="I138" i="5"/>
  <c r="R138" i="5" s="1"/>
  <c r="I1009" i="5"/>
  <c r="R1009" i="5" s="1"/>
  <c r="I445" i="5"/>
  <c r="R445" i="5" s="1"/>
  <c r="I1186" i="5"/>
  <c r="R1186" i="5" s="1"/>
  <c r="I663" i="5"/>
  <c r="R663" i="5" s="1"/>
  <c r="I548" i="5"/>
  <c r="R548" i="5" s="1"/>
  <c r="I469" i="5"/>
  <c r="R469" i="5" s="1"/>
  <c r="I153" i="5"/>
  <c r="R153" i="5" s="1"/>
  <c r="I819" i="5"/>
  <c r="R819" i="5" s="1"/>
  <c r="I190" i="5"/>
  <c r="R190" i="5" s="1"/>
  <c r="I1124" i="5"/>
  <c r="R1124" i="5" s="1"/>
  <c r="I1261" i="5"/>
  <c r="R1261" i="5" s="1"/>
  <c r="I1286" i="5"/>
  <c r="R1286" i="5" s="1"/>
  <c r="I650" i="5"/>
  <c r="R650" i="5" s="1"/>
  <c r="I767" i="5"/>
  <c r="R767" i="5" s="1"/>
  <c r="I946" i="5"/>
  <c r="R946" i="5" s="1"/>
  <c r="I830" i="5"/>
  <c r="R830" i="5" s="1"/>
  <c r="I897" i="5"/>
  <c r="R897" i="5" s="1"/>
  <c r="I1199" i="5"/>
  <c r="R1199" i="5" s="1"/>
  <c r="I260" i="5"/>
  <c r="R260" i="5" s="1"/>
  <c r="I615" i="5"/>
  <c r="R615" i="5" s="1"/>
  <c r="I852" i="5"/>
  <c r="R852" i="5" s="1"/>
  <c r="I24" i="5"/>
  <c r="R24" i="5" s="1"/>
  <c r="I415" i="5"/>
  <c r="R415" i="5" s="1"/>
  <c r="I952" i="5"/>
  <c r="R952" i="5" s="1"/>
  <c r="I438" i="5"/>
  <c r="R438" i="5" s="1"/>
  <c r="I395" i="5"/>
  <c r="R395" i="5" s="1"/>
  <c r="I1233" i="5"/>
  <c r="R1233" i="5" s="1"/>
  <c r="I1044" i="5"/>
  <c r="R1044" i="5" s="1"/>
  <c r="I270" i="5"/>
  <c r="R270" i="5" s="1"/>
  <c r="I700" i="5"/>
  <c r="R700" i="5" s="1"/>
  <c r="I434" i="5"/>
  <c r="R434" i="5" s="1"/>
  <c r="I59" i="5"/>
  <c r="R59" i="5" s="1"/>
  <c r="I868" i="5"/>
  <c r="R868" i="5" s="1"/>
  <c r="I55" i="5"/>
  <c r="R55" i="5" s="1"/>
  <c r="I1287" i="5"/>
  <c r="R1287" i="5" s="1"/>
  <c r="I88" i="5"/>
  <c r="R88" i="5" s="1"/>
  <c r="I1321" i="5"/>
  <c r="R1321" i="5" s="1"/>
  <c r="I658" i="5"/>
  <c r="R658" i="5" s="1"/>
  <c r="I1154" i="5"/>
  <c r="R1154" i="5" s="1"/>
  <c r="I1310" i="5"/>
  <c r="R1310" i="5" s="1"/>
  <c r="I736" i="5"/>
  <c r="R736" i="5" s="1"/>
  <c r="I40" i="5"/>
  <c r="R40" i="5" s="1"/>
  <c r="I174" i="5"/>
  <c r="R174" i="5" s="1"/>
  <c r="I654" i="5"/>
  <c r="R654" i="5" s="1"/>
  <c r="I403" i="5"/>
  <c r="R403" i="5" s="1"/>
  <c r="I1271" i="5"/>
  <c r="R1271" i="5" s="1"/>
  <c r="I956" i="5"/>
  <c r="R956" i="5" s="1"/>
  <c r="I50" i="5"/>
  <c r="R50" i="5" s="1"/>
  <c r="I481" i="5"/>
  <c r="R481" i="5" s="1"/>
  <c r="I222" i="5"/>
  <c r="R222" i="5" s="1"/>
  <c r="I29" i="5"/>
  <c r="R29" i="5" s="1"/>
  <c r="I92" i="5"/>
  <c r="R92" i="5" s="1"/>
  <c r="I817" i="5"/>
  <c r="R817" i="5" s="1"/>
  <c r="I44" i="5"/>
  <c r="R44" i="5" s="1"/>
  <c r="I1290" i="5"/>
  <c r="R1290" i="5" s="1"/>
  <c r="I119" i="5"/>
  <c r="R119" i="5" s="1"/>
  <c r="I625" i="5"/>
  <c r="R625" i="5" s="1"/>
  <c r="I204" i="5"/>
  <c r="R204" i="5" s="1"/>
  <c r="I462" i="5"/>
  <c r="R462" i="5" s="1"/>
  <c r="I74" i="5"/>
  <c r="R74" i="5" s="1"/>
  <c r="I1200" i="5"/>
  <c r="R1200" i="5" s="1"/>
  <c r="I1039" i="5"/>
  <c r="R1039" i="5" s="1"/>
  <c r="I891" i="5"/>
  <c r="R891" i="5" s="1"/>
  <c r="I771" i="5"/>
  <c r="R771" i="5" s="1"/>
  <c r="I154" i="5"/>
  <c r="R154" i="5" s="1"/>
  <c r="I200" i="5"/>
  <c r="R200" i="5" s="1"/>
  <c r="I122" i="5"/>
  <c r="R122" i="5" s="1"/>
  <c r="I1305" i="5"/>
  <c r="R1305" i="5" s="1"/>
  <c r="I75" i="5"/>
  <c r="R75" i="5" s="1"/>
  <c r="I194" i="5"/>
  <c r="R194" i="5" s="1"/>
  <c r="I699" i="5"/>
  <c r="R699" i="5" s="1"/>
  <c r="I491" i="5"/>
  <c r="R491" i="5" s="1"/>
  <c r="I456" i="5"/>
  <c r="R456" i="5" s="1"/>
  <c r="I327" i="5"/>
  <c r="R327" i="5" s="1"/>
  <c r="I380" i="5"/>
  <c r="R380" i="5" s="1"/>
  <c r="I1245" i="5"/>
  <c r="R1245" i="5" s="1"/>
  <c r="I1033" i="5"/>
  <c r="R1033" i="5" s="1"/>
  <c r="I77" i="5"/>
  <c r="R77" i="5" s="1"/>
  <c r="I1000" i="5"/>
  <c r="R1000" i="5" s="1"/>
  <c r="I1126" i="5"/>
  <c r="R1126" i="5" s="1"/>
  <c r="I1320" i="5"/>
  <c r="R1320" i="5" s="1"/>
  <c r="I307" i="5"/>
  <c r="R307" i="5" s="1"/>
  <c r="I289" i="5"/>
  <c r="R289" i="5" s="1"/>
  <c r="I411" i="5"/>
  <c r="R411" i="5" s="1"/>
  <c r="I692" i="5"/>
  <c r="R692" i="5" s="1"/>
  <c r="I909" i="5"/>
  <c r="R909" i="5" s="1"/>
  <c r="I918" i="5"/>
  <c r="R918" i="5" s="1"/>
  <c r="I834" i="5"/>
  <c r="R834" i="5" s="1"/>
  <c r="I866" i="5"/>
  <c r="R866" i="5" s="1"/>
  <c r="I1131" i="5"/>
  <c r="R1131" i="5" s="1"/>
  <c r="I447" i="5"/>
  <c r="R447" i="5" s="1"/>
  <c r="I349" i="5"/>
  <c r="R349" i="5" s="1"/>
  <c r="I106" i="5"/>
  <c r="R106" i="5" s="1"/>
  <c r="I734" i="5"/>
  <c r="R734" i="5" s="1"/>
  <c r="I66" i="5"/>
  <c r="R66" i="5" s="1"/>
  <c r="I502" i="5"/>
  <c r="R502" i="5" s="1"/>
  <c r="I1100" i="5"/>
  <c r="R1100" i="5" s="1"/>
  <c r="I235" i="5"/>
  <c r="R235" i="5" s="1"/>
  <c r="I906" i="5"/>
  <c r="R906" i="5" s="1"/>
  <c r="I254" i="5"/>
  <c r="R254" i="5" s="1"/>
  <c r="I589" i="5"/>
  <c r="R589" i="5" s="1"/>
  <c r="I436" i="5"/>
  <c r="R436" i="5" s="1"/>
  <c r="I640" i="5"/>
  <c r="R640" i="5" s="1"/>
  <c r="I293" i="5"/>
  <c r="R293" i="5" s="1"/>
  <c r="I312" i="5"/>
  <c r="R312" i="5" s="1"/>
  <c r="I627" i="5"/>
  <c r="R627" i="5" s="1"/>
  <c r="I57" i="5"/>
  <c r="R57" i="5" s="1"/>
  <c r="I210" i="5"/>
  <c r="R210" i="5" s="1"/>
  <c r="I636" i="5"/>
  <c r="R636" i="5" s="1"/>
  <c r="I381" i="5"/>
  <c r="R381" i="5" s="1"/>
  <c r="I163" i="5"/>
  <c r="R163" i="5" s="1"/>
  <c r="I1282" i="5"/>
  <c r="R1282" i="5" s="1"/>
  <c r="I937" i="5"/>
  <c r="R937" i="5" s="1"/>
  <c r="I115" i="5"/>
  <c r="R115" i="5" s="1"/>
  <c r="I351" i="5"/>
  <c r="R351" i="5" s="1"/>
  <c r="I25" i="5"/>
  <c r="R25" i="5" s="1"/>
  <c r="I209" i="5"/>
  <c r="R209" i="5" s="1"/>
  <c r="I82" i="5"/>
  <c r="R82" i="5" s="1"/>
  <c r="I1116" i="5"/>
  <c r="R1116" i="5" s="1"/>
  <c r="I353" i="5"/>
  <c r="R353" i="5" s="1"/>
  <c r="I85" i="5"/>
  <c r="R85" i="5" s="1"/>
  <c r="I96" i="5"/>
  <c r="R96" i="5" s="1"/>
  <c r="I1269" i="5"/>
  <c r="R1269" i="5" s="1"/>
  <c r="I648" i="5"/>
  <c r="R648" i="5" s="1"/>
  <c r="I1209" i="5"/>
  <c r="R1209" i="5" s="1"/>
  <c r="I26" i="5"/>
  <c r="R26" i="5" s="1"/>
  <c r="I814" i="5"/>
  <c r="R814" i="5" s="1"/>
  <c r="I862" i="5"/>
  <c r="R862" i="5" s="1"/>
  <c r="I295" i="5"/>
  <c r="R295" i="5" s="1"/>
  <c r="I863" i="5"/>
  <c r="R863" i="5" s="1"/>
  <c r="I47" i="5"/>
  <c r="R47" i="5" s="1"/>
  <c r="I89" i="5"/>
  <c r="R89" i="5" s="1"/>
  <c r="I398" i="5"/>
  <c r="R398" i="5" s="1"/>
  <c r="I742" i="5"/>
  <c r="R742" i="5" s="1"/>
  <c r="I871" i="5"/>
  <c r="R871" i="5" s="1"/>
  <c r="I678" i="5"/>
  <c r="R678" i="5" s="1"/>
  <c r="I141" i="5"/>
  <c r="R141" i="5" s="1"/>
  <c r="I845" i="5"/>
  <c r="R845" i="5" s="1"/>
  <c r="I124" i="5"/>
  <c r="R124" i="5" s="1"/>
  <c r="I347" i="5"/>
  <c r="R347" i="5" s="1"/>
  <c r="I519" i="5"/>
  <c r="R519" i="5" s="1"/>
  <c r="I1284" i="5"/>
  <c r="R1284" i="5" s="1"/>
  <c r="I501" i="5"/>
  <c r="R501" i="5" s="1"/>
  <c r="I454" i="5"/>
  <c r="R454" i="5" s="1"/>
  <c r="I582" i="5"/>
  <c r="R582" i="5" s="1"/>
  <c r="I94" i="5"/>
  <c r="R94" i="5" s="1"/>
  <c r="I282" i="5"/>
  <c r="R282" i="5" s="1"/>
  <c r="I626" i="5"/>
  <c r="R626" i="5" s="1"/>
  <c r="I851" i="5"/>
  <c r="R851" i="5" s="1"/>
  <c r="I638" i="5"/>
  <c r="R638" i="5" s="1"/>
  <c r="I1205" i="5"/>
  <c r="R1205" i="5" s="1"/>
  <c r="I313" i="5"/>
  <c r="R313" i="5" s="1"/>
  <c r="I465" i="5"/>
  <c r="R465" i="5" s="1"/>
  <c r="I207" i="5"/>
  <c r="R207" i="5" s="1"/>
  <c r="I1040" i="5"/>
  <c r="R1040" i="5" s="1"/>
  <c r="I958" i="5"/>
  <c r="R958" i="5" s="1"/>
  <c r="I463" i="5"/>
  <c r="R463" i="5" s="1"/>
  <c r="I1228" i="5"/>
  <c r="R1228" i="5" s="1"/>
  <c r="I239" i="5"/>
  <c r="R239" i="5" s="1"/>
  <c r="I739" i="5"/>
  <c r="R739" i="5" s="1"/>
  <c r="I1073" i="5"/>
  <c r="R1073" i="5" s="1"/>
  <c r="I1279" i="5"/>
  <c r="R1279" i="5" s="1"/>
  <c r="I953" i="5"/>
  <c r="R953" i="5" s="1"/>
  <c r="I716" i="5"/>
  <c r="R716" i="5" s="1"/>
  <c r="I1210" i="5"/>
  <c r="R1210" i="5" s="1"/>
  <c r="I1084" i="5"/>
  <c r="R1084" i="5" s="1"/>
  <c r="I695" i="5"/>
  <c r="R695" i="5" s="1"/>
  <c r="I1089" i="5"/>
  <c r="R1089" i="5" s="1"/>
  <c r="I1122" i="5"/>
  <c r="R1122" i="5" s="1"/>
  <c r="I1071" i="5"/>
  <c r="R1071" i="5" s="1"/>
  <c r="I1175" i="5"/>
  <c r="R1175" i="5" s="1"/>
  <c r="I1202" i="5"/>
  <c r="R1202" i="5" s="1"/>
  <c r="I737" i="5"/>
  <c r="R737" i="5" s="1"/>
  <c r="I841" i="5"/>
  <c r="R841" i="5" s="1"/>
  <c r="I1332" i="5"/>
  <c r="R1332" i="5" s="1"/>
  <c r="I503" i="5"/>
  <c r="R503" i="5" s="1"/>
  <c r="I935" i="5"/>
  <c r="R935" i="5" s="1"/>
  <c r="I329" i="5"/>
  <c r="R329" i="5" s="1"/>
  <c r="I917" i="5"/>
  <c r="R917" i="5" s="1"/>
  <c r="I61" i="5"/>
  <c r="R61" i="5" s="1"/>
  <c r="I710" i="5"/>
  <c r="R710" i="5" s="1"/>
  <c r="I954" i="5"/>
  <c r="R954" i="5" s="1"/>
  <c r="I497" i="5"/>
  <c r="R497" i="5" s="1"/>
  <c r="I1146" i="5"/>
  <c r="R1146" i="5" s="1"/>
  <c r="I595" i="5"/>
  <c r="R595" i="5" s="1"/>
  <c r="I560" i="5"/>
  <c r="R560" i="5" s="1"/>
  <c r="I1270" i="5"/>
  <c r="R1270" i="5" s="1"/>
  <c r="I1166" i="5"/>
  <c r="R1166" i="5" s="1"/>
  <c r="I633" i="5"/>
  <c r="R633" i="5" s="1"/>
  <c r="I813" i="5"/>
  <c r="R813" i="5" s="1"/>
  <c r="I709" i="5"/>
  <c r="R709" i="5" s="1"/>
  <c r="I759" i="5"/>
  <c r="R759" i="5" s="1"/>
  <c r="I506" i="5"/>
  <c r="R506" i="5" s="1"/>
  <c r="I888" i="5"/>
  <c r="R888" i="5" s="1"/>
  <c r="I404" i="5"/>
  <c r="R404" i="5" s="1"/>
  <c r="I536" i="5"/>
  <c r="R536" i="5" s="1"/>
  <c r="I505" i="5"/>
  <c r="R505" i="5" s="1"/>
  <c r="I1239" i="5"/>
  <c r="R1239" i="5" s="1"/>
  <c r="I680" i="5"/>
  <c r="R680" i="5" s="1"/>
  <c r="I202" i="5"/>
  <c r="R202" i="5" s="1"/>
  <c r="I1185" i="5"/>
  <c r="R1185" i="5" s="1"/>
  <c r="I994" i="5"/>
  <c r="R994" i="5" s="1"/>
  <c r="I558" i="5"/>
  <c r="R558" i="5" s="1"/>
  <c r="I1170" i="5"/>
  <c r="R1170" i="5" s="1"/>
  <c r="I588" i="5"/>
  <c r="R588" i="5" s="1"/>
  <c r="I970" i="5"/>
  <c r="R970" i="5" s="1"/>
  <c r="I1090" i="5"/>
  <c r="R1090" i="5" s="1"/>
  <c r="I262" i="5"/>
  <c r="R262" i="5" s="1"/>
  <c r="I1159" i="5"/>
  <c r="R1159" i="5" s="1"/>
  <c r="I949" i="5"/>
  <c r="R949" i="5" s="1"/>
  <c r="I619" i="5"/>
  <c r="R619" i="5" s="1"/>
  <c r="I523" i="5"/>
  <c r="R523" i="5" s="1"/>
  <c r="I1267" i="5"/>
  <c r="R1267" i="5" s="1"/>
  <c r="I397" i="5"/>
  <c r="R397" i="5" s="1"/>
  <c r="I943" i="5"/>
  <c r="R943" i="5" s="1"/>
  <c r="I610" i="5"/>
  <c r="R610" i="5" s="1"/>
  <c r="I697" i="5"/>
  <c r="R697" i="5" s="1"/>
  <c r="I988" i="5"/>
  <c r="R988" i="5" s="1"/>
  <c r="I276" i="5"/>
  <c r="R276" i="5" s="1"/>
  <c r="I939" i="5"/>
  <c r="R939" i="5" s="1"/>
  <c r="I1091" i="5"/>
  <c r="R1091" i="5" s="1"/>
  <c r="I570" i="5"/>
  <c r="R570" i="5" s="1"/>
  <c r="I762" i="5"/>
  <c r="R762" i="5" s="1"/>
  <c r="I179" i="5"/>
  <c r="R179" i="5" s="1"/>
  <c r="I964" i="5"/>
  <c r="R964" i="5" s="1"/>
  <c r="I1173" i="5"/>
  <c r="R1173" i="5" s="1"/>
  <c r="I886" i="5"/>
  <c r="R886" i="5" s="1"/>
  <c r="I1341" i="5"/>
  <c r="R1341" i="5" s="1"/>
  <c r="I309" i="5"/>
  <c r="R309" i="5" s="1"/>
  <c r="I527" i="5"/>
  <c r="R527" i="5" s="1"/>
  <c r="I167" i="5"/>
  <c r="R167" i="5" s="1"/>
  <c r="I691" i="5"/>
  <c r="R691" i="5" s="1"/>
  <c r="I621" i="5"/>
  <c r="R621" i="5" s="1"/>
  <c r="I752" i="5"/>
  <c r="R752" i="5" s="1"/>
  <c r="I681" i="5"/>
  <c r="R681" i="5" s="1"/>
  <c r="I779" i="5"/>
  <c r="R779" i="5" s="1"/>
  <c r="I1108" i="5"/>
  <c r="R1108" i="5" s="1"/>
  <c r="I1105" i="5"/>
  <c r="R1105" i="5" s="1"/>
  <c r="I1167" i="5"/>
  <c r="R1167" i="5" s="1"/>
  <c r="I925" i="5"/>
  <c r="R925" i="5" s="1"/>
  <c r="I604" i="5"/>
  <c r="R604" i="5" s="1"/>
  <c r="I775" i="5"/>
  <c r="R775" i="5" s="1"/>
  <c r="I310" i="5"/>
  <c r="R310" i="5" s="1"/>
  <c r="I1250" i="5"/>
  <c r="R1250" i="5" s="1"/>
  <c r="I608" i="5"/>
  <c r="R608" i="5" s="1"/>
  <c r="I238" i="5"/>
  <c r="R238" i="5" s="1"/>
  <c r="I325" i="5"/>
  <c r="R325" i="5" s="1"/>
  <c r="I182" i="5"/>
  <c r="R182" i="5" s="1"/>
  <c r="I1201" i="5"/>
  <c r="R1201" i="5" s="1"/>
  <c r="I91" i="5"/>
  <c r="R91" i="5" s="1"/>
  <c r="I1189" i="5"/>
  <c r="R1189" i="5" s="1"/>
  <c r="I1198" i="5"/>
  <c r="R1198" i="5" s="1"/>
  <c r="I839" i="5"/>
  <c r="R839" i="5" s="1"/>
  <c r="I843" i="5"/>
  <c r="R843" i="5" s="1"/>
  <c r="I1160" i="5"/>
  <c r="R1160" i="5" s="1"/>
  <c r="I1331" i="5"/>
  <c r="R1331" i="5" s="1"/>
  <c r="I997" i="5"/>
  <c r="R997" i="5" s="1"/>
  <c r="I19" i="5"/>
  <c r="R19" i="5" s="1"/>
  <c r="I1118" i="5"/>
  <c r="R1118" i="5" s="1"/>
  <c r="I1221" i="5"/>
  <c r="R1221" i="5" s="1"/>
  <c r="I559" i="5"/>
  <c r="R559" i="5" s="1"/>
  <c r="I763" i="5"/>
  <c r="R763" i="5" s="1"/>
  <c r="I781" i="5"/>
  <c r="R781" i="5" s="1"/>
  <c r="I1188" i="5"/>
  <c r="R1188" i="5" s="1"/>
  <c r="I756" i="5"/>
  <c r="R756" i="5" s="1"/>
  <c r="I22" i="5"/>
  <c r="R22" i="5" s="1"/>
  <c r="I850" i="5"/>
  <c r="R850" i="5" s="1"/>
  <c r="I623" i="5"/>
  <c r="R623" i="5" s="1"/>
  <c r="I1070" i="5"/>
  <c r="R1070" i="5" s="1"/>
  <c r="I677" i="5"/>
  <c r="R677" i="5" s="1"/>
  <c r="I746" i="5"/>
  <c r="R746" i="5" s="1"/>
  <c r="I966" i="5"/>
  <c r="R966" i="5" s="1"/>
  <c r="I1241" i="5"/>
  <c r="R1241" i="5" s="1"/>
  <c r="I822" i="5"/>
  <c r="R822" i="5" s="1"/>
  <c r="I741" i="5"/>
  <c r="R741" i="5" s="1"/>
  <c r="I794" i="5"/>
  <c r="R794" i="5" s="1"/>
  <c r="I1327" i="5"/>
  <c r="R1327" i="5" s="1"/>
  <c r="I812" i="5"/>
  <c r="R812" i="5" s="1"/>
  <c r="I780" i="5"/>
  <c r="R780" i="5" s="1"/>
  <c r="I205" i="5"/>
  <c r="R205" i="5" s="1"/>
  <c r="I290" i="5"/>
  <c r="R290" i="5" s="1"/>
  <c r="I696" i="5"/>
  <c r="R696" i="5" s="1"/>
  <c r="I1246" i="5"/>
  <c r="R1246" i="5" s="1"/>
  <c r="I7" i="5"/>
  <c r="R7" i="5" s="1"/>
  <c r="I79" i="5"/>
  <c r="R79" i="5" s="1"/>
  <c r="I895" i="5"/>
  <c r="R895" i="5" s="1"/>
  <c r="I743" i="5"/>
  <c r="R743" i="5" s="1"/>
  <c r="I1095" i="5"/>
  <c r="R1095" i="5" s="1"/>
  <c r="I760" i="5"/>
  <c r="R760" i="5" s="1"/>
  <c r="I513" i="5"/>
  <c r="R513" i="5" s="1"/>
  <c r="I829" i="5"/>
  <c r="R829" i="5" s="1"/>
  <c r="I1289" i="5"/>
  <c r="R1289" i="5" s="1"/>
  <c r="I364" i="5"/>
  <c r="R364" i="5" s="1"/>
  <c r="I1072" i="5"/>
  <c r="R1072" i="5" s="1"/>
  <c r="I529" i="5"/>
  <c r="R529" i="5" s="1"/>
  <c r="I1184" i="5"/>
  <c r="R1184" i="5" s="1"/>
  <c r="I54" i="5"/>
  <c r="R54" i="5" s="1"/>
  <c r="I1181" i="5"/>
  <c r="R1181" i="5" s="1"/>
  <c r="I714" i="5"/>
  <c r="R714" i="5" s="1"/>
  <c r="I622" i="5"/>
  <c r="R622" i="5" s="1"/>
  <c r="I747" i="5"/>
  <c r="R747" i="5" s="1"/>
  <c r="I545" i="5"/>
  <c r="R545" i="5" s="1"/>
  <c r="I52" i="5"/>
  <c r="R52" i="5" s="1"/>
  <c r="I1011" i="5"/>
  <c r="R1011" i="5" s="1"/>
  <c r="I132" i="5"/>
  <c r="R132" i="5" s="1"/>
  <c r="I974" i="5"/>
  <c r="R974" i="5" s="1"/>
  <c r="I938" i="5"/>
  <c r="R938" i="5" s="1"/>
  <c r="I1092" i="5"/>
  <c r="R1092" i="5" s="1"/>
  <c r="I930" i="5"/>
  <c r="R930" i="5" s="1"/>
  <c r="I1172" i="5"/>
  <c r="R1172" i="5" s="1"/>
  <c r="I552" i="5"/>
  <c r="R552" i="5" s="1"/>
  <c r="I385" i="5"/>
  <c r="R385" i="5" s="1"/>
  <c r="I618" i="5"/>
  <c r="R618" i="5" s="1"/>
  <c r="I366" i="5"/>
  <c r="R366" i="5" s="1"/>
  <c r="I492" i="5"/>
  <c r="R492" i="5" s="1"/>
  <c r="I157" i="5"/>
  <c r="R157" i="5" s="1"/>
  <c r="I1203" i="5"/>
  <c r="R1203" i="5" s="1"/>
  <c r="I744" i="5"/>
  <c r="R744" i="5" s="1"/>
  <c r="I1024" i="5"/>
  <c r="R1024" i="5" s="1"/>
  <c r="I413" i="5"/>
  <c r="R413" i="5" s="1"/>
  <c r="I100" i="5"/>
  <c r="R100" i="5" s="1"/>
  <c r="I1283" i="5"/>
  <c r="R1283" i="5" s="1"/>
  <c r="I1187" i="5"/>
  <c r="R1187" i="5" s="1"/>
  <c r="I932" i="5"/>
  <c r="R932" i="5" s="1"/>
  <c r="I686" i="5"/>
  <c r="R686" i="5" s="1"/>
  <c r="I326" i="5"/>
  <c r="R326" i="5" s="1"/>
  <c r="I910" i="5"/>
  <c r="R910" i="5" s="1"/>
  <c r="I1109" i="5"/>
  <c r="R1109" i="5" s="1"/>
  <c r="I184" i="5"/>
  <c r="R184" i="5" s="1"/>
  <c r="I1244" i="5"/>
  <c r="R1244" i="5" s="1"/>
  <c r="I1275" i="5"/>
  <c r="R1275" i="5" s="1"/>
  <c r="I1238" i="5"/>
  <c r="R1238" i="5" s="1"/>
  <c r="I870" i="5"/>
  <c r="R870" i="5" s="1"/>
  <c r="I496" i="5"/>
  <c r="R496" i="5" s="1"/>
  <c r="I1196" i="5"/>
  <c r="R1196" i="5" s="1"/>
  <c r="I564" i="5"/>
  <c r="R564" i="5" s="1"/>
  <c r="I1094" i="5"/>
  <c r="R1094" i="5" s="1"/>
  <c r="I898" i="5"/>
  <c r="R898" i="5" s="1"/>
  <c r="I667" i="5"/>
  <c r="R667" i="5" s="1"/>
  <c r="I6" i="5"/>
  <c r="R6" i="5" s="1"/>
  <c r="I498" i="5"/>
  <c r="R498" i="5" s="1"/>
  <c r="I776" i="5"/>
  <c r="R776" i="5" s="1"/>
  <c r="I922" i="5"/>
  <c r="R922" i="5" s="1"/>
  <c r="I1103" i="5"/>
  <c r="R1103" i="5" s="1"/>
  <c r="I836" i="5"/>
  <c r="R836" i="5" s="1"/>
  <c r="I400" i="5"/>
  <c r="R400" i="5" s="1"/>
  <c r="I773" i="5"/>
  <c r="R773" i="5" s="1"/>
  <c r="I544" i="5"/>
  <c r="R544" i="5" s="1"/>
  <c r="I1068" i="5"/>
  <c r="R1068" i="5" s="1"/>
  <c r="I1214" i="5"/>
  <c r="R1214" i="5" s="1"/>
  <c r="I722" i="5"/>
  <c r="R722" i="5" s="1"/>
  <c r="I1005" i="5"/>
  <c r="R1005" i="5" s="1"/>
  <c r="I1177" i="5"/>
  <c r="R1177" i="5" s="1"/>
  <c r="I487" i="5"/>
  <c r="R487" i="5" s="1"/>
  <c r="I21" i="5"/>
  <c r="R21" i="5" s="1"/>
  <c r="I809" i="5"/>
  <c r="R809" i="5" s="1"/>
  <c r="I1333" i="5"/>
  <c r="R1333" i="5" s="1"/>
  <c r="I576" i="5"/>
  <c r="R576" i="5" s="1"/>
  <c r="I332" i="5"/>
  <c r="R332" i="5" s="1"/>
  <c r="I373" i="5"/>
  <c r="R373" i="5" s="1"/>
  <c r="I420" i="5"/>
  <c r="R420" i="5" s="1"/>
  <c r="I12" i="5"/>
  <c r="R12" i="5" s="1"/>
  <c r="I158" i="5"/>
  <c r="R158" i="5" s="1"/>
  <c r="I1074" i="5"/>
  <c r="R1074" i="5" s="1"/>
  <c r="I9" i="5"/>
  <c r="R9" i="5" s="1"/>
  <c r="I821" i="5"/>
  <c r="R821" i="5" s="1"/>
  <c r="I1171" i="5"/>
  <c r="R1171" i="5" s="1"/>
  <c r="I152" i="5"/>
  <c r="R152" i="5" s="1"/>
  <c r="I251" i="5"/>
  <c r="R251" i="5" s="1"/>
  <c r="I1314" i="5"/>
  <c r="R1314" i="5" s="1"/>
  <c r="I556" i="5"/>
  <c r="R556" i="5" s="1"/>
  <c r="I1222" i="5"/>
  <c r="R1222" i="5" s="1"/>
  <c r="I339" i="5"/>
  <c r="R339" i="5" s="1"/>
  <c r="I334" i="5"/>
  <c r="R334" i="5" s="1"/>
  <c r="I176" i="5"/>
  <c r="R176" i="5" s="1"/>
  <c r="I847" i="5"/>
  <c r="R847" i="5" s="1"/>
  <c r="I1003" i="5"/>
  <c r="R1003" i="5" s="1"/>
  <c r="I193" i="5"/>
  <c r="R193" i="5" s="1"/>
  <c r="I1174" i="5"/>
  <c r="R1174" i="5" s="1"/>
  <c r="I391" i="5"/>
  <c r="R391" i="5" s="1"/>
  <c r="I1191" i="5"/>
  <c r="R1191" i="5" s="1"/>
  <c r="I1350" i="5"/>
  <c r="R1350" i="5" s="1"/>
  <c r="I78" i="5"/>
  <c r="R78" i="5" s="1"/>
  <c r="I933" i="5"/>
  <c r="R933" i="5" s="1"/>
  <c r="I1223" i="5"/>
  <c r="R1223" i="5" s="1"/>
  <c r="I920" i="5"/>
  <c r="R920" i="5" s="1"/>
  <c r="I178" i="5"/>
  <c r="R178" i="5" s="1"/>
  <c r="I770" i="5"/>
  <c r="R770" i="5" s="1"/>
  <c r="I172" i="5"/>
  <c r="R172" i="5" s="1"/>
  <c r="I1340" i="5"/>
  <c r="R1340" i="5" s="1"/>
  <c r="I399" i="5"/>
  <c r="R399" i="5" s="1"/>
  <c r="I160" i="5"/>
  <c r="R160" i="5" s="1"/>
  <c r="I159" i="5"/>
  <c r="R159" i="5" s="1"/>
  <c r="I783" i="5"/>
  <c r="R783" i="5" s="1"/>
  <c r="I846" i="5"/>
  <c r="R846" i="5" s="1"/>
  <c r="I915" i="5"/>
  <c r="R915" i="5" s="1"/>
  <c r="I1265" i="5"/>
  <c r="R1265" i="5" s="1"/>
  <c r="I1062" i="5"/>
  <c r="R1062" i="5" s="1"/>
  <c r="I1115" i="5"/>
  <c r="R1115" i="5" s="1"/>
  <c r="I1169" i="5"/>
  <c r="R1169" i="5" s="1"/>
  <c r="I711" i="5"/>
  <c r="R711" i="5" s="1"/>
  <c r="I757" i="5"/>
  <c r="R757" i="5" s="1"/>
  <c r="I837" i="5"/>
  <c r="R837" i="5" s="1"/>
  <c r="I1207" i="5"/>
  <c r="R1207" i="5" s="1"/>
  <c r="I393" i="5"/>
  <c r="R393" i="5" s="1"/>
  <c r="I38" i="5"/>
  <c r="R38" i="5" s="1"/>
  <c r="I624" i="5"/>
  <c r="R624" i="5" s="1"/>
  <c r="I1046" i="5"/>
  <c r="R1046" i="5" s="1"/>
  <c r="I1299" i="5"/>
  <c r="R1299" i="5" s="1"/>
  <c r="I394" i="5"/>
  <c r="R394" i="5" s="1"/>
  <c r="I1059" i="5"/>
  <c r="R1059" i="5" s="1"/>
  <c r="I1088" i="5"/>
  <c r="R1088" i="5" s="1"/>
  <c r="I965" i="5"/>
  <c r="R965" i="5" s="1"/>
  <c r="I11" i="5"/>
  <c r="R11" i="5" s="1"/>
  <c r="I832" i="5"/>
  <c r="R832" i="5" s="1"/>
  <c r="I1158" i="5"/>
  <c r="R1158" i="5" s="1"/>
  <c r="I761" i="5"/>
  <c r="R761" i="5" s="1"/>
  <c r="I1352" i="5"/>
  <c r="R1352" i="5" s="1"/>
  <c r="I838" i="5"/>
  <c r="R838" i="5" s="1"/>
  <c r="I1099" i="5"/>
  <c r="R1099" i="5" s="1"/>
  <c r="I1178" i="5"/>
  <c r="R1178" i="5" s="1"/>
  <c r="I707" i="5"/>
  <c r="R707" i="5" s="1"/>
  <c r="I292" i="5"/>
  <c r="R292" i="5" s="1"/>
  <c r="I1043" i="5"/>
  <c r="R1043" i="5" s="1"/>
  <c r="I1348" i="5"/>
  <c r="R1348" i="5" s="1"/>
  <c r="I987" i="5"/>
  <c r="R987" i="5" s="1"/>
  <c r="I73" i="5"/>
  <c r="R73" i="5" s="1"/>
  <c r="I14" i="5"/>
  <c r="R14" i="5" s="1"/>
  <c r="I729" i="5"/>
  <c r="R729" i="5" s="1"/>
  <c r="I768" i="5"/>
  <c r="R768" i="5" s="1"/>
  <c r="I1317" i="5"/>
  <c r="R1317" i="5" s="1"/>
  <c r="I15" i="5"/>
  <c r="R15" i="5" s="1"/>
  <c r="I598" i="5"/>
  <c r="R598" i="5" s="1"/>
  <c r="I1077" i="5"/>
  <c r="R1077" i="5" s="1"/>
  <c r="I553" i="5"/>
  <c r="R553" i="5" s="1"/>
  <c r="I590" i="5"/>
  <c r="R590" i="5" s="1"/>
  <c r="I725" i="5"/>
  <c r="R725" i="5" s="1"/>
  <c r="I5" i="5"/>
  <c r="R5" i="5" s="1"/>
  <c r="I147" i="5"/>
  <c r="R147" i="5" s="1"/>
  <c r="I302" i="5"/>
  <c r="R302" i="5" s="1"/>
  <c r="I406" i="5"/>
  <c r="R406" i="5" s="1"/>
  <c r="I993" i="5"/>
  <c r="R993" i="5" s="1"/>
  <c r="I416" i="5"/>
  <c r="R416" i="5" s="1"/>
  <c r="I934" i="5"/>
  <c r="R934" i="5" s="1"/>
  <c r="I127" i="5"/>
  <c r="R127" i="5" s="1"/>
  <c r="I849" i="5"/>
  <c r="R849" i="5" s="1"/>
  <c r="I1268" i="5"/>
  <c r="R1268" i="5" s="1"/>
  <c r="I1351" i="5"/>
  <c r="R1351" i="5" s="1"/>
  <c r="I979" i="5"/>
  <c r="R979" i="5" s="1"/>
  <c r="I1230" i="5"/>
  <c r="R1230" i="5" s="1"/>
  <c r="I1182" i="5"/>
  <c r="R1182" i="5" s="1"/>
  <c r="I1067" i="5"/>
  <c r="R1067" i="5" s="1"/>
  <c r="I1339" i="5"/>
  <c r="R1339" i="5" s="1"/>
  <c r="I1345" i="5"/>
  <c r="R1345" i="5" s="1"/>
  <c r="I929" i="5"/>
  <c r="R929" i="5" s="1"/>
  <c r="I102" i="5"/>
  <c r="R102" i="5" s="1"/>
  <c r="I751" i="5"/>
  <c r="R751" i="5" s="1"/>
  <c r="I1273" i="5"/>
  <c r="R1273" i="5" s="1"/>
  <c r="I117" i="5"/>
  <c r="R117" i="5" s="1"/>
  <c r="I571" i="5"/>
  <c r="R571" i="5" s="1"/>
  <c r="I374" i="5"/>
  <c r="R374" i="5" s="1"/>
  <c r="I1180" i="5"/>
  <c r="R1180" i="5" s="1"/>
  <c r="I651" i="5"/>
  <c r="R651" i="5" s="1"/>
  <c r="I969" i="5"/>
  <c r="R969" i="5" s="1"/>
  <c r="I554" i="5"/>
  <c r="R554" i="5" s="1"/>
  <c r="I1260" i="5"/>
  <c r="R1260" i="5" s="1"/>
  <c r="I593" i="5"/>
  <c r="R593" i="5" s="1"/>
  <c r="I806" i="5"/>
  <c r="R806" i="5" s="1"/>
  <c r="I483" i="5"/>
  <c r="R483" i="5" s="1"/>
  <c r="I1085" i="5"/>
  <c r="R1085" i="5" s="1"/>
  <c r="I919" i="5"/>
  <c r="R919" i="5" s="1"/>
  <c r="I601" i="5"/>
  <c r="R601" i="5" s="1"/>
  <c r="I568" i="5"/>
  <c r="R568" i="5" s="1"/>
  <c r="I715" i="5"/>
  <c r="R715" i="5" s="1"/>
  <c r="I139" i="5"/>
  <c r="R139" i="5" s="1"/>
  <c r="I831" i="5"/>
  <c r="R831" i="5" s="1"/>
  <c r="I565" i="5"/>
  <c r="R565" i="5" s="1"/>
  <c r="I772" i="5"/>
  <c r="R772" i="5" s="1"/>
  <c r="I1060" i="5"/>
  <c r="R1060" i="5" s="1"/>
  <c r="I1106" i="5"/>
  <c r="R1106" i="5" s="1"/>
  <c r="I613" i="5"/>
  <c r="R613" i="5" s="1"/>
  <c r="I575" i="5"/>
  <c r="R575" i="5" s="1"/>
  <c r="I1231" i="5"/>
  <c r="R1231" i="5" s="1"/>
  <c r="I1249" i="5"/>
  <c r="R1249" i="5" s="1"/>
  <c r="I1316" i="5"/>
  <c r="R1316" i="5" s="1"/>
  <c r="I522" i="5"/>
  <c r="R522" i="5" s="1"/>
  <c r="I959" i="5"/>
  <c r="R959" i="5" s="1"/>
  <c r="I682" i="5"/>
  <c r="R682" i="5" s="1"/>
  <c r="I1080" i="5"/>
  <c r="R1080" i="5" s="1"/>
  <c r="I951" i="5"/>
  <c r="R951" i="5" s="1"/>
  <c r="I1082" i="5"/>
  <c r="R1082" i="5" s="1"/>
  <c r="I526" i="5"/>
  <c r="R526" i="5" s="1"/>
  <c r="I319" i="5"/>
  <c r="R319" i="5" s="1"/>
  <c r="I1010" i="5"/>
  <c r="R1010" i="5" s="1"/>
  <c r="I1349" i="5"/>
  <c r="R1349" i="5" s="1"/>
  <c r="I1162" i="5"/>
  <c r="R1162" i="5" s="1"/>
  <c r="I86" i="5"/>
  <c r="R86" i="5" s="1"/>
  <c r="I1302" i="5"/>
  <c r="R1302" i="5" s="1"/>
  <c r="I1081" i="5"/>
  <c r="R1081" i="5" s="1"/>
  <c r="I975" i="5"/>
  <c r="R975" i="5" s="1"/>
  <c r="I914" i="5"/>
  <c r="R914" i="5" s="1"/>
  <c r="I1294" i="5"/>
  <c r="R1294" i="5" s="1"/>
  <c r="I924" i="5"/>
  <c r="R924" i="5" s="1"/>
  <c r="I1311" i="5"/>
  <c r="R1311" i="5" s="1"/>
  <c r="I557" i="5"/>
  <c r="R557" i="5" s="1"/>
  <c r="I1190" i="5"/>
  <c r="R1190" i="5" s="1"/>
  <c r="I758" i="5"/>
  <c r="R758" i="5" s="1"/>
  <c r="I509" i="5"/>
  <c r="R509" i="5" s="1"/>
  <c r="I299" i="5"/>
  <c r="R299" i="5" s="1"/>
  <c r="I577" i="5"/>
  <c r="R577" i="5" s="1"/>
  <c r="I769" i="5"/>
  <c r="R769" i="5" s="1"/>
  <c r="I1035" i="5"/>
  <c r="R1035" i="5" s="1"/>
  <c r="I1335" i="5"/>
  <c r="R1335" i="5" s="1"/>
  <c r="I271" i="5"/>
  <c r="R271" i="5" s="1"/>
  <c r="I1018" i="5"/>
  <c r="R1018" i="5" s="1"/>
  <c r="I362" i="5"/>
  <c r="R362" i="5" s="1"/>
  <c r="I1256" i="5"/>
  <c r="R1256" i="5" s="1"/>
  <c r="I1163" i="5"/>
  <c r="R1163" i="5" s="1"/>
  <c r="I1123" i="5"/>
  <c r="R1123" i="5" s="1"/>
  <c r="I27" i="5"/>
  <c r="R27" i="5" s="1"/>
  <c r="I1179" i="5"/>
  <c r="R1179" i="5" s="1"/>
  <c r="I1078" i="5"/>
  <c r="R1078" i="5" s="1"/>
  <c r="I782" i="5"/>
  <c r="R782" i="5" s="1"/>
  <c r="I1276" i="5"/>
  <c r="R1276" i="5" s="1"/>
  <c r="I208" i="5"/>
  <c r="R208" i="5" s="1"/>
  <c r="I367" i="5"/>
  <c r="R367" i="5" s="1"/>
  <c r="I10" i="5"/>
  <c r="R10" i="5" s="1"/>
  <c r="I263" i="5"/>
  <c r="R263" i="5" s="1"/>
  <c r="I1117" i="5"/>
  <c r="R1117" i="5" s="1"/>
  <c r="I1104" i="5"/>
  <c r="R1104" i="5" s="1"/>
  <c r="I1235" i="5"/>
  <c r="R1235" i="5" s="1"/>
  <c r="I1300" i="5"/>
  <c r="R1300" i="5" s="1"/>
  <c r="I942" i="5"/>
  <c r="R942" i="5" s="1"/>
  <c r="I704" i="5"/>
  <c r="R704" i="5" s="1"/>
  <c r="I1045" i="5"/>
  <c r="R1045" i="5" s="1"/>
  <c r="I181" i="5"/>
  <c r="R181" i="5" s="1"/>
  <c r="I316" i="5"/>
  <c r="R316" i="5" s="1"/>
  <c r="I72" i="5"/>
  <c r="R72" i="5" s="1"/>
  <c r="I981" i="5"/>
  <c r="R981" i="5" s="1"/>
  <c r="I1069" i="5"/>
  <c r="R1069" i="5" s="1"/>
  <c r="I569" i="5"/>
  <c r="R569" i="5" s="1"/>
  <c r="I717" i="5"/>
  <c r="R717" i="5" s="1"/>
  <c r="I1247" i="5"/>
  <c r="R1247" i="5" s="1"/>
  <c r="I750" i="5"/>
  <c r="R750" i="5" s="1"/>
  <c r="I563" i="5"/>
  <c r="R563" i="5" s="1"/>
  <c r="I320" i="5"/>
  <c r="R320" i="5" s="1"/>
  <c r="I1253" i="5"/>
  <c r="R1253" i="5" s="1"/>
  <c r="I730" i="5"/>
  <c r="R730" i="5" s="1"/>
  <c r="I76" i="5"/>
  <c r="R76" i="5" s="1"/>
  <c r="I617" i="5"/>
  <c r="R617" i="5" s="1"/>
  <c r="I357" i="5"/>
  <c r="R357" i="5" s="1"/>
  <c r="I931" i="5"/>
  <c r="R931" i="5" s="1"/>
  <c r="I580" i="5"/>
  <c r="R580" i="5" s="1"/>
  <c r="I555" i="5"/>
  <c r="R555" i="5" s="1"/>
  <c r="I33" i="5"/>
  <c r="R33" i="5" s="1"/>
  <c r="I1164" i="5"/>
  <c r="R1164" i="5" s="1"/>
  <c r="I169" i="5"/>
  <c r="R169" i="5" s="1"/>
  <c r="I777" i="5"/>
  <c r="R777" i="5" s="1"/>
  <c r="I493" i="5"/>
  <c r="R493" i="5" s="1"/>
  <c r="I287" i="5"/>
  <c r="R287" i="5" s="1"/>
  <c r="I698" i="5"/>
  <c r="R698" i="5" s="1"/>
  <c r="I495" i="5"/>
  <c r="R495" i="5" s="1"/>
  <c r="I842" i="5"/>
  <c r="R842" i="5" s="1"/>
  <c r="I1093" i="5"/>
  <c r="R1093" i="5" s="1"/>
  <c r="I1050" i="5"/>
  <c r="R1050" i="5" s="1"/>
  <c r="I1151" i="5"/>
  <c r="R1151" i="5" s="1"/>
  <c r="I28" i="5"/>
  <c r="R28" i="5" s="1"/>
  <c r="I1278" i="5"/>
  <c r="R1278" i="5" s="1"/>
  <c r="I774" i="5"/>
  <c r="R774" i="5" s="1"/>
  <c r="I609" i="5"/>
  <c r="R609" i="5" s="1"/>
  <c r="I304" i="5"/>
  <c r="R304" i="5" s="1"/>
  <c r="I1075" i="5"/>
  <c r="R1075" i="5" s="1"/>
  <c r="I1065" i="5"/>
  <c r="R1065" i="5" s="1"/>
  <c r="I1004" i="5"/>
  <c r="R1004" i="5" s="1"/>
  <c r="I168" i="5"/>
  <c r="R168" i="5" s="1"/>
  <c r="I541" i="5"/>
  <c r="R541" i="5" s="1"/>
  <c r="I67" i="5"/>
  <c r="R67" i="5" s="1"/>
  <c r="I766" i="5"/>
  <c r="R766" i="5" s="1"/>
  <c r="I731" i="5"/>
  <c r="R731" i="5" s="1"/>
  <c r="I606" i="5"/>
  <c r="R606" i="5" s="1"/>
  <c r="I579" i="5"/>
  <c r="R579" i="5" s="1"/>
  <c r="I999" i="5"/>
  <c r="R999" i="5" s="1"/>
  <c r="I301" i="5"/>
  <c r="R301" i="5" s="1"/>
  <c r="I1274" i="5"/>
  <c r="R1274" i="5" s="1"/>
  <c r="I1304" i="5"/>
  <c r="R1304" i="5" s="1"/>
  <c r="I323" i="5"/>
  <c r="R323" i="5" s="1"/>
  <c r="I1272" i="5"/>
  <c r="R1272" i="5" s="1"/>
  <c r="I1346" i="5"/>
  <c r="R1346" i="5" s="1"/>
  <c r="I504" i="5"/>
  <c r="R504" i="5" s="1"/>
  <c r="I171" i="5"/>
  <c r="R171" i="5" s="1"/>
  <c r="I703" i="5"/>
  <c r="R703" i="5" s="1"/>
  <c r="I1195" i="5"/>
  <c r="R1195" i="5" s="1"/>
  <c r="I1301" i="5"/>
  <c r="R1301" i="5" s="1"/>
  <c r="I789" i="5"/>
  <c r="R789" i="5" s="1"/>
  <c r="I1336" i="5"/>
  <c r="R1336" i="5" s="1"/>
  <c r="I211" i="5"/>
  <c r="R211" i="5" s="1"/>
  <c r="I1263" i="5"/>
  <c r="R1263" i="5" s="1"/>
  <c r="I1338" i="5"/>
  <c r="R1338" i="5" s="1"/>
  <c r="I904" i="5"/>
  <c r="R904" i="5" s="1"/>
  <c r="I815" i="5"/>
  <c r="R815" i="5" s="1"/>
  <c r="I1280" i="5"/>
  <c r="R1280" i="5" s="1"/>
  <c r="I980" i="5"/>
  <c r="R980" i="5" s="1"/>
  <c r="I386" i="5"/>
  <c r="R386" i="5" s="1"/>
  <c r="M947" i="5"/>
  <c r="M1012" i="5"/>
  <c r="M512" i="5"/>
  <c r="M484" i="5"/>
  <c r="M1020" i="5"/>
  <c r="M661" i="5"/>
  <c r="M383" i="5"/>
  <c r="M520" i="5"/>
  <c r="M971" i="5"/>
  <c r="M291" i="5"/>
  <c r="M477" i="5"/>
  <c r="M105" i="5"/>
  <c r="M485" i="5"/>
  <c r="M684" i="5"/>
  <c r="M201" i="5"/>
  <c r="M539" i="5"/>
  <c r="M960" i="5"/>
  <c r="M685" i="5"/>
  <c r="M337" i="5"/>
  <c r="M60" i="5"/>
  <c r="M1243" i="5"/>
  <c r="M333" i="5"/>
  <c r="M876" i="5"/>
  <c r="M324" i="5"/>
  <c r="M449" i="5"/>
  <c r="M591" i="5"/>
  <c r="M982" i="5"/>
  <c r="M131" i="5"/>
  <c r="M240" i="5"/>
  <c r="M37" i="5"/>
  <c r="M890" i="5"/>
  <c r="M258" i="5"/>
  <c r="M419" i="5"/>
  <c r="M1022" i="5"/>
  <c r="M1019" i="5"/>
  <c r="M128" i="5"/>
  <c r="M860" i="5"/>
  <c r="M578" i="5"/>
  <c r="M516" i="5"/>
  <c r="M39" i="5"/>
  <c r="M321" i="5"/>
  <c r="M473" i="5"/>
  <c r="M344" i="5"/>
  <c r="M877" i="5"/>
  <c r="M1325" i="5"/>
  <c r="M701" i="5"/>
  <c r="M166" i="5"/>
  <c r="M1262" i="5"/>
  <c r="M524" i="5"/>
  <c r="M143" i="5"/>
  <c r="M471" i="5"/>
  <c r="M264" i="5"/>
  <c r="M532" i="5"/>
  <c r="M753" i="5"/>
  <c r="M1234" i="5"/>
  <c r="M511" i="5"/>
  <c r="M581" i="5"/>
  <c r="M443" i="5"/>
  <c r="M284" i="5"/>
  <c r="M1213" i="5"/>
  <c r="M365" i="5"/>
  <c r="M855" i="5"/>
  <c r="M486" i="5"/>
  <c r="M538" i="5"/>
  <c r="M99" i="5"/>
  <c r="M673" i="5"/>
  <c r="M311" i="5"/>
  <c r="M531" i="5"/>
  <c r="M246" i="5"/>
  <c r="M45" i="5"/>
  <c r="M755" i="5"/>
  <c r="M561" i="5"/>
  <c r="M864" i="5"/>
  <c r="M689" i="5"/>
  <c r="M688" i="5"/>
  <c r="M912" i="5"/>
  <c r="M659" i="5"/>
  <c r="M1052" i="5"/>
  <c r="M889" i="5"/>
  <c r="M475" i="5"/>
  <c r="M944" i="5"/>
  <c r="M1313" i="5"/>
  <c r="M111" i="5"/>
  <c r="M446" i="5"/>
  <c r="M592" i="5"/>
  <c r="M360" i="5"/>
  <c r="M331" i="5"/>
  <c r="M31" i="5"/>
  <c r="M459" i="5"/>
  <c r="M1258" i="5"/>
  <c r="M600" i="5"/>
  <c r="M500" i="5"/>
  <c r="M634" i="5"/>
  <c r="M510" i="5"/>
  <c r="M1248" i="5"/>
  <c r="M1140" i="5"/>
  <c r="M1224" i="5"/>
  <c r="M62" i="5"/>
  <c r="M726" i="5"/>
  <c r="M226" i="5"/>
  <c r="M294" i="5"/>
  <c r="M885" i="5"/>
  <c r="M584" i="5"/>
  <c r="M467" i="5"/>
  <c r="M272" i="5"/>
  <c r="M466" i="5"/>
  <c r="M243" i="5"/>
  <c r="M330" i="5"/>
  <c r="M1015" i="5"/>
  <c r="M669" i="5"/>
  <c r="M234" i="5"/>
  <c r="M355" i="5"/>
  <c r="M690" i="5"/>
  <c r="M32" i="5"/>
  <c r="M745" i="5"/>
  <c r="M1277" i="5"/>
  <c r="M1293" i="5"/>
  <c r="M856" i="5"/>
  <c r="M1138" i="5"/>
  <c r="M192" i="5"/>
  <c r="M1225" i="5"/>
  <c r="M308" i="5"/>
  <c r="M721" i="5"/>
  <c r="M585" i="5"/>
  <c r="M724" i="5"/>
  <c r="M267" i="5"/>
  <c r="M470" i="5"/>
  <c r="M547" i="5"/>
  <c r="M114" i="5"/>
  <c r="M361" i="5"/>
  <c r="M273" i="5"/>
  <c r="M873" i="5"/>
  <c r="M1087" i="5"/>
  <c r="M508" i="5"/>
  <c r="M342" i="5"/>
  <c r="M1034" i="5"/>
  <c r="M18" i="5"/>
  <c r="M1125" i="5"/>
  <c r="M297" i="5"/>
  <c r="M665" i="5"/>
  <c r="M149" i="5"/>
  <c r="M1337" i="5"/>
  <c r="M537" i="5"/>
  <c r="M596" i="5"/>
  <c r="M1226" i="5"/>
  <c r="M51" i="5"/>
  <c r="M535" i="5"/>
  <c r="M574" i="5"/>
  <c r="M530" i="5"/>
  <c r="M720" i="5"/>
  <c r="M245" i="5"/>
  <c r="M375" i="5"/>
  <c r="M265" i="5"/>
  <c r="M1319" i="5"/>
  <c r="M298" i="5"/>
  <c r="M180" i="5"/>
  <c r="M1086" i="5"/>
  <c r="M702" i="5"/>
  <c r="M1054" i="5"/>
  <c r="M973" i="5"/>
  <c r="M249" i="5"/>
  <c r="M878" i="5"/>
  <c r="M1042" i="5"/>
  <c r="M69" i="5"/>
  <c r="M1030" i="5"/>
  <c r="M455" i="5"/>
  <c r="M857" i="5"/>
  <c r="M315" i="5"/>
  <c r="M961" i="5"/>
  <c r="M145" i="5"/>
  <c r="M363" i="5"/>
  <c r="M893" i="5"/>
  <c r="M248" i="5"/>
  <c r="M2" i="5"/>
  <c r="M1227" i="5"/>
  <c r="M875" i="5"/>
  <c r="M666" i="5"/>
  <c r="M874" i="5"/>
  <c r="M1329" i="5"/>
  <c r="M1152" i="5"/>
  <c r="M705" i="5"/>
  <c r="M835" i="5"/>
  <c r="M129" i="5"/>
  <c r="M280" i="5"/>
  <c r="M340" i="5"/>
  <c r="M130" i="5"/>
  <c r="M255" i="5"/>
  <c r="M1057" i="5"/>
  <c r="M444" i="5"/>
  <c r="M528" i="5"/>
  <c r="M662" i="5"/>
  <c r="M359" i="5"/>
  <c r="M1215" i="5"/>
  <c r="M749" i="5"/>
  <c r="M1031" i="5"/>
  <c r="M936" i="5"/>
  <c r="M573" i="5"/>
  <c r="M155" i="5"/>
  <c r="M713" i="5"/>
  <c r="M215" i="5"/>
  <c r="M1145" i="5"/>
  <c r="M108" i="5"/>
  <c r="M887" i="5"/>
  <c r="M188" i="5"/>
  <c r="M983" i="5"/>
  <c r="M480" i="5"/>
  <c r="M1083" i="5"/>
  <c r="M1218" i="5"/>
  <c r="M1259" i="5"/>
  <c r="M968" i="5"/>
  <c r="M1297" i="5"/>
  <c r="M43" i="5"/>
  <c r="M490" i="5"/>
  <c r="M1139" i="5"/>
  <c r="M1153" i="5"/>
  <c r="M796" i="5"/>
  <c r="M214" i="5"/>
  <c r="M109" i="5"/>
  <c r="M1079" i="5"/>
  <c r="M460" i="5"/>
  <c r="M1141" i="5"/>
  <c r="M735" i="5"/>
  <c r="M732" i="5"/>
  <c r="M314" i="5"/>
  <c r="M1232" i="5"/>
  <c r="M907" i="5"/>
  <c r="M426" i="5"/>
  <c r="M718" i="5"/>
  <c r="M233" i="5"/>
  <c r="M126" i="5"/>
  <c r="M348" i="5"/>
  <c r="M328" i="5"/>
  <c r="M1291" i="5"/>
  <c r="M1028" i="5"/>
  <c r="M70" i="5"/>
  <c r="M1315" i="5"/>
  <c r="M902" i="5"/>
  <c r="M883" i="5"/>
  <c r="M136" i="5"/>
  <c r="M911" i="5"/>
  <c r="M250" i="5"/>
  <c r="M899" i="5"/>
  <c r="M518" i="5"/>
  <c r="M1128" i="5"/>
  <c r="M112" i="5"/>
  <c r="M1013" i="5"/>
  <c r="M534" i="5"/>
  <c r="M1017" i="5"/>
  <c r="M13" i="5"/>
  <c r="M1266" i="5"/>
  <c r="M1242" i="5"/>
  <c r="M479" i="5"/>
  <c r="M882" i="5"/>
  <c r="M1254" i="5"/>
  <c r="M350" i="5"/>
  <c r="M546" i="5"/>
  <c r="M242" i="5"/>
  <c r="M478" i="5"/>
  <c r="M488" i="5"/>
  <c r="M118" i="5"/>
  <c r="M451" i="5"/>
  <c r="M165" i="5"/>
  <c r="M1344" i="5"/>
  <c r="M97" i="5"/>
  <c r="M382" i="5"/>
  <c r="M435" i="5"/>
  <c r="M116" i="5"/>
  <c r="M967" i="5"/>
  <c r="M1183" i="5"/>
  <c r="M372" i="5"/>
  <c r="M468" i="5"/>
  <c r="M727" i="5"/>
  <c r="M921" i="5"/>
  <c r="M489" i="5"/>
  <c r="M1328" i="5"/>
  <c r="M352" i="5"/>
  <c r="M1148" i="5"/>
  <c r="M583" i="5"/>
  <c r="M1236" i="5"/>
  <c r="M345" i="5"/>
  <c r="M1097" i="5"/>
  <c r="M1342" i="5"/>
  <c r="M336" i="5"/>
  <c r="M1298" i="5"/>
  <c r="M1016" i="5"/>
  <c r="M940" i="5"/>
  <c r="M230" i="5"/>
  <c r="M1168" i="5"/>
  <c r="M277" i="5"/>
  <c r="M1334" i="5"/>
  <c r="M46" i="5"/>
  <c r="M765" i="5"/>
  <c r="M452" i="5"/>
  <c r="M679" i="5"/>
  <c r="M156" i="5"/>
  <c r="M517" i="5"/>
  <c r="M1063" i="5"/>
  <c r="M903" i="5"/>
  <c r="M53" i="5"/>
  <c r="M1220" i="5"/>
  <c r="M482" i="5"/>
  <c r="M476" i="5"/>
  <c r="M439" i="5"/>
  <c r="M217" i="5"/>
  <c r="M144" i="5"/>
  <c r="M562" i="5"/>
  <c r="M396" i="5"/>
  <c r="M1240" i="5"/>
  <c r="M253" i="5"/>
  <c r="M567" i="5"/>
  <c r="M110" i="5"/>
  <c r="M1309" i="5"/>
  <c r="M635" i="5"/>
  <c r="M268" i="5"/>
  <c r="M494" i="5"/>
  <c r="M894" i="5"/>
  <c r="M1096" i="5"/>
  <c r="M1330" i="5"/>
  <c r="M1149" i="5"/>
  <c r="M926" i="5"/>
  <c r="M407" i="5"/>
  <c r="M1053" i="5"/>
  <c r="M514" i="5"/>
  <c r="M3" i="5"/>
  <c r="M840" i="5"/>
  <c r="M1061" i="5"/>
  <c r="M533" i="5"/>
  <c r="M256" i="5"/>
  <c r="M1147" i="5"/>
  <c r="M303" i="5"/>
  <c r="M191" i="5"/>
  <c r="M358" i="5"/>
  <c r="M261" i="5"/>
  <c r="M425" i="5"/>
  <c r="M218" i="5"/>
  <c r="M1135" i="5"/>
  <c r="M405" i="5"/>
  <c r="M977" i="5"/>
  <c r="M408" i="5"/>
  <c r="M409" i="5"/>
  <c r="M978" i="5"/>
  <c r="M976" i="5"/>
  <c r="M151" i="5"/>
  <c r="M676" i="5"/>
  <c r="M996" i="5"/>
  <c r="M1025" i="5"/>
  <c r="M764" i="5"/>
  <c r="M603" i="5"/>
  <c r="M1029" i="5"/>
  <c r="M986" i="5"/>
  <c r="M872" i="5"/>
  <c r="M656" i="5"/>
  <c r="M142" i="5"/>
  <c r="M602" i="5"/>
  <c r="M335" i="5"/>
  <c r="M306" i="5"/>
  <c r="M1038" i="5"/>
  <c r="M175" i="5"/>
  <c r="M900" i="5"/>
  <c r="M432" i="5"/>
  <c r="M793" i="5"/>
  <c r="M140" i="5"/>
  <c r="M804" i="5"/>
  <c r="M422" i="5"/>
  <c r="M441" i="5"/>
  <c r="M784" i="5"/>
  <c r="M991" i="5"/>
  <c r="M424" i="5"/>
  <c r="M818" i="5"/>
  <c r="M816" i="5"/>
  <c r="M421" i="5"/>
  <c r="M984" i="5"/>
  <c r="M236" i="5"/>
  <c r="M228" i="5"/>
  <c r="M738" i="5"/>
  <c r="M828" i="5"/>
  <c r="M423" i="5"/>
  <c r="M985" i="5"/>
  <c r="M137" i="5"/>
  <c r="M605" i="5"/>
  <c r="M1142" i="5"/>
  <c r="M220" i="5"/>
  <c r="M587" i="5"/>
  <c r="M1113" i="5"/>
  <c r="M164" i="5"/>
  <c r="M948" i="5"/>
  <c r="M928" i="5"/>
  <c r="M1137" i="5"/>
  <c r="M196" i="5"/>
  <c r="M450" i="5"/>
  <c r="M861" i="5"/>
  <c r="M237" i="5"/>
  <c r="M660" i="5"/>
  <c r="M798" i="5"/>
  <c r="M675" i="5"/>
  <c r="M791" i="5"/>
  <c r="M113" i="5"/>
  <c r="M216" i="5"/>
  <c r="M879" i="5"/>
  <c r="M410" i="5"/>
  <c r="M853" i="5"/>
  <c r="M1252" i="5"/>
  <c r="M807" i="5"/>
  <c r="M611" i="5"/>
  <c r="M785" i="5"/>
  <c r="M687" i="5"/>
  <c r="M962" i="5"/>
  <c r="M995" i="5"/>
  <c r="M1292" i="5"/>
  <c r="M247" i="5"/>
  <c r="M801" i="5"/>
  <c r="M808" i="5"/>
  <c r="M670" i="5"/>
  <c r="M1136" i="5"/>
  <c r="M566" i="5"/>
  <c r="M800" i="5"/>
  <c r="M683" i="5"/>
  <c r="M803" i="5"/>
  <c r="M1110" i="5"/>
  <c r="M896" i="5"/>
  <c r="M63" i="5"/>
  <c r="M867" i="5"/>
  <c r="M865" i="5"/>
  <c r="M811" i="5"/>
  <c r="M827" i="5"/>
  <c r="M1112" i="5"/>
  <c r="M694" i="5"/>
  <c r="M630" i="5"/>
  <c r="M1007" i="5"/>
  <c r="M305" i="5"/>
  <c r="M989" i="5"/>
  <c r="M792" i="5"/>
  <c r="M963" i="5"/>
  <c r="M805" i="5"/>
  <c r="M586" i="5"/>
  <c r="M16" i="5"/>
  <c r="M884" i="5"/>
  <c r="M990" i="5"/>
  <c r="M369" i="5"/>
  <c r="M300" i="5"/>
  <c r="M599" i="5"/>
  <c r="M998" i="5"/>
  <c r="M1001" i="5"/>
  <c r="M1027" i="5"/>
  <c r="M1134" i="5"/>
  <c r="M8" i="5"/>
  <c r="M257" i="5"/>
  <c r="M515" i="5"/>
  <c r="M671" i="5"/>
  <c r="M1322" i="5"/>
  <c r="M992" i="5"/>
  <c r="M620" i="5"/>
  <c r="M17" i="5"/>
  <c r="M597" i="5"/>
  <c r="M1217" i="5"/>
  <c r="M826" i="5"/>
  <c r="M453" i="5"/>
  <c r="M430" i="5"/>
  <c r="M30" i="5"/>
  <c r="M1193" i="5"/>
  <c r="M719" i="5"/>
  <c r="M1143" i="5"/>
  <c r="M797" i="5"/>
  <c r="M1144" i="5"/>
  <c r="M607" i="5"/>
  <c r="M440" i="5"/>
  <c r="M433" i="5"/>
  <c r="M945" i="5"/>
  <c r="M1303" i="5"/>
  <c r="M213" i="5"/>
  <c r="M810" i="5"/>
  <c r="M1120" i="5"/>
  <c r="M1048" i="5"/>
  <c r="M1324" i="5"/>
  <c r="M955" i="5"/>
  <c r="M859" i="5"/>
  <c r="M869" i="5"/>
  <c r="M1026" i="5"/>
  <c r="M370" i="5"/>
  <c r="M848" i="5"/>
  <c r="M823" i="5"/>
  <c r="M371" i="5"/>
  <c r="M788" i="5"/>
  <c r="M740" i="5"/>
  <c r="M461" i="5"/>
  <c r="M1323" i="5"/>
  <c r="M150" i="5"/>
  <c r="M219" i="5"/>
  <c r="M787" i="5"/>
  <c r="M881" i="5"/>
  <c r="M825" i="5"/>
  <c r="M227" i="5"/>
  <c r="M1197" i="5"/>
  <c r="M1229" i="5"/>
  <c r="M1002" i="5"/>
  <c r="M428" i="5"/>
  <c r="M1051" i="5"/>
  <c r="M36" i="5"/>
  <c r="M429" i="5"/>
  <c r="M1121" i="5"/>
  <c r="M614" i="5"/>
  <c r="M631" i="5"/>
  <c r="M649" i="5"/>
  <c r="M252" i="5"/>
  <c r="M641" i="5"/>
  <c r="M241" i="5"/>
  <c r="M1264" i="5"/>
  <c r="M778" i="5"/>
  <c r="M941" i="5"/>
  <c r="M824" i="5"/>
  <c r="M402" i="5"/>
  <c r="M1119" i="5"/>
  <c r="M708" i="5"/>
  <c r="M723" i="5"/>
  <c r="M103" i="5"/>
  <c r="M1130" i="5"/>
  <c r="M412" i="5"/>
  <c r="M1308" i="5"/>
  <c r="M854" i="5"/>
  <c r="M1107" i="5"/>
  <c r="M379" i="5"/>
  <c r="M1347" i="5"/>
  <c r="M1192" i="5"/>
  <c r="M35" i="5"/>
  <c r="M296" i="5"/>
  <c r="M642" i="5"/>
  <c r="M1343" i="5"/>
  <c r="M916" i="5"/>
  <c r="M1014" i="5"/>
  <c r="M754" i="5"/>
  <c r="M786" i="5"/>
  <c r="M338" i="5"/>
  <c r="M950" i="5"/>
  <c r="M98" i="5"/>
  <c r="M387" i="5"/>
  <c r="M431" i="5"/>
  <c r="M1204" i="5"/>
  <c r="M231" i="5"/>
  <c r="M232" i="5"/>
  <c r="M1047" i="5"/>
  <c r="M820" i="5"/>
  <c r="M1219" i="5"/>
  <c r="M525" i="5"/>
  <c r="M20" i="5"/>
  <c r="M1102" i="5"/>
  <c r="M927" i="5"/>
  <c r="M223" i="5"/>
  <c r="M121" i="5"/>
  <c r="M706" i="5"/>
  <c r="M833" i="5"/>
  <c r="M629" i="5"/>
  <c r="M101" i="5"/>
  <c r="M34" i="5"/>
  <c r="M799" i="5"/>
  <c r="M448" i="5"/>
  <c r="M42" i="5"/>
  <c r="M668" i="5"/>
  <c r="M1037" i="5"/>
  <c r="M286" i="5"/>
  <c r="M170" i="5"/>
  <c r="M1206" i="5"/>
  <c r="M1157" i="5"/>
  <c r="M1296" i="5"/>
  <c r="M657" i="5"/>
  <c r="M225" i="5"/>
  <c r="M1295" i="5"/>
  <c r="M647" i="5"/>
  <c r="M1064" i="5"/>
  <c r="M628" i="5"/>
  <c r="M458" i="5"/>
  <c r="M279" i="5"/>
  <c r="M733" i="5"/>
  <c r="M1036" i="5"/>
  <c r="M244" i="5"/>
  <c r="M49" i="5"/>
  <c r="M901" i="5"/>
  <c r="M83" i="5"/>
  <c r="M414" i="5"/>
  <c r="M1111" i="5"/>
  <c r="M655" i="5"/>
  <c r="M457" i="5"/>
  <c r="M540" i="5"/>
  <c r="M81" i="5"/>
  <c r="M1216" i="5"/>
  <c r="M1306" i="5"/>
  <c r="M1307" i="5"/>
  <c r="M221" i="5"/>
  <c r="M1032" i="5"/>
  <c r="M266" i="5"/>
  <c r="M672" i="5"/>
  <c r="M93" i="5"/>
  <c r="M464" i="5"/>
  <c r="M646" i="5"/>
  <c r="M1049" i="5"/>
  <c r="M1008" i="5"/>
  <c r="M1285" i="5"/>
  <c r="M259" i="5"/>
  <c r="M1133" i="5"/>
  <c r="M120" i="5"/>
  <c r="M1211" i="5"/>
  <c r="M195" i="5"/>
  <c r="M177" i="5"/>
  <c r="M197" i="5"/>
  <c r="M427" i="5"/>
  <c r="M41" i="5"/>
  <c r="M1132" i="5"/>
  <c r="M1129" i="5"/>
  <c r="M206" i="5"/>
  <c r="M1150" i="5"/>
  <c r="M542" i="5"/>
  <c r="M653" i="5"/>
  <c r="M135" i="5"/>
  <c r="M664" i="5"/>
  <c r="M795" i="5"/>
  <c r="M1288" i="5"/>
  <c r="M1281" i="5"/>
  <c r="M1161" i="5"/>
  <c r="M923" i="5"/>
  <c r="M1056" i="5"/>
  <c r="M203" i="5"/>
  <c r="M283" i="5"/>
  <c r="M269" i="5"/>
  <c r="M148" i="5"/>
  <c r="M185" i="5"/>
  <c r="M1155" i="5"/>
  <c r="M1165" i="5"/>
  <c r="M913" i="5"/>
  <c r="M161" i="5"/>
  <c r="M87" i="5"/>
  <c r="M972" i="5"/>
  <c r="M389" i="5"/>
  <c r="M1176" i="5"/>
  <c r="M354" i="5"/>
  <c r="M281" i="5"/>
  <c r="M212" i="5"/>
  <c r="M616" i="5"/>
  <c r="M1006" i="5"/>
  <c r="M162" i="5"/>
  <c r="M549" i="5"/>
  <c r="M637" i="5"/>
  <c r="M95" i="5"/>
  <c r="M275" i="5"/>
  <c r="M1041" i="5"/>
  <c r="M84" i="5"/>
  <c r="M748" i="5"/>
  <c r="M507" i="5"/>
  <c r="M1208" i="5"/>
  <c r="M322" i="5"/>
  <c r="M1076" i="5"/>
  <c r="M1101" i="5"/>
  <c r="M1237" i="5"/>
  <c r="M550" i="5"/>
  <c r="M278" i="5"/>
  <c r="M594" i="5"/>
  <c r="M1023" i="5"/>
  <c r="M388" i="5"/>
  <c r="M376" i="5"/>
  <c r="M1066" i="5"/>
  <c r="M198" i="5"/>
  <c r="M65" i="5"/>
  <c r="M1055" i="5"/>
  <c r="M356" i="5"/>
  <c r="M643" i="5"/>
  <c r="M499" i="5"/>
  <c r="M68" i="5"/>
  <c r="M572" i="5"/>
  <c r="M377" i="5"/>
  <c r="M858" i="5"/>
  <c r="M90" i="5"/>
  <c r="M1021" i="5"/>
  <c r="M892" i="5"/>
  <c r="M644" i="5"/>
  <c r="M1312" i="5"/>
  <c r="M880" i="5"/>
  <c r="M1318" i="5"/>
  <c r="M378" i="5"/>
  <c r="M1058" i="5"/>
  <c r="M639" i="5"/>
  <c r="M401" i="5"/>
  <c r="M48" i="5"/>
  <c r="M543" i="5"/>
  <c r="M712" i="5"/>
  <c r="M123" i="5"/>
  <c r="M317" i="5"/>
  <c r="M346" i="5"/>
  <c r="M417" i="5"/>
  <c r="M437" i="5"/>
  <c r="M802" i="5"/>
  <c r="M790" i="5"/>
  <c r="M80" i="5"/>
  <c r="M199" i="5"/>
  <c r="M392" i="5"/>
  <c r="M285" i="5"/>
  <c r="M390" i="5"/>
  <c r="M274" i="5"/>
  <c r="M107" i="5"/>
  <c r="M957" i="5"/>
  <c r="M1326" i="5"/>
  <c r="M1212" i="5"/>
  <c r="M632" i="5"/>
  <c r="M4" i="5"/>
  <c r="M58" i="5"/>
  <c r="M1114" i="5"/>
  <c r="M173" i="5"/>
  <c r="M652" i="5"/>
  <c r="M1251" i="5"/>
  <c r="M1127" i="5"/>
  <c r="M1255" i="5"/>
  <c r="M612" i="5"/>
  <c r="M1156" i="5"/>
  <c r="M442" i="5"/>
  <c r="M229" i="5"/>
  <c r="M146" i="5"/>
  <c r="M728" i="5"/>
  <c r="M187" i="5"/>
  <c r="M133" i="5"/>
  <c r="M104" i="5"/>
  <c r="M183" i="5"/>
  <c r="M384" i="5"/>
  <c r="M343" i="5"/>
  <c r="M288" i="5"/>
  <c r="M521" i="5"/>
  <c r="M224" i="5"/>
  <c r="M551" i="5"/>
  <c r="M1194" i="5"/>
  <c r="M318" i="5"/>
  <c r="M645" i="5"/>
  <c r="M472" i="5"/>
  <c r="M908" i="5"/>
  <c r="M693" i="5"/>
  <c r="M674" i="5"/>
  <c r="M418" i="5"/>
  <c r="M56" i="5"/>
  <c r="M64" i="5"/>
  <c r="M844" i="5"/>
  <c r="M368" i="5"/>
  <c r="M1257" i="5"/>
  <c r="M134" i="5"/>
  <c r="M71" i="5"/>
  <c r="M1098" i="5"/>
  <c r="M905" i="5"/>
  <c r="M186" i="5"/>
  <c r="M23" i="5"/>
  <c r="M125" i="5"/>
  <c r="M189" i="5"/>
  <c r="M341" i="5"/>
  <c r="M138" i="5"/>
  <c r="M1009" i="5"/>
  <c r="M445" i="5"/>
  <c r="M1186" i="5"/>
  <c r="M663" i="5"/>
  <c r="M548" i="5"/>
  <c r="M469" i="5"/>
  <c r="M153" i="5"/>
  <c r="M819" i="5"/>
  <c r="M190" i="5"/>
  <c r="M1124" i="5"/>
  <c r="M1261" i="5"/>
  <c r="M1286" i="5"/>
  <c r="M650" i="5"/>
  <c r="M767" i="5"/>
  <c r="M946" i="5"/>
  <c r="M830" i="5"/>
  <c r="M897" i="5"/>
  <c r="M1199" i="5"/>
  <c r="M260" i="5"/>
  <c r="M615" i="5"/>
  <c r="M852" i="5"/>
  <c r="M24" i="5"/>
  <c r="M415" i="5"/>
  <c r="M952" i="5"/>
  <c r="M438" i="5"/>
  <c r="M395" i="5"/>
  <c r="M1233" i="5"/>
  <c r="M1044" i="5"/>
  <c r="M270" i="5"/>
  <c r="M700" i="5"/>
  <c r="M434" i="5"/>
  <c r="M59" i="5"/>
  <c r="M868" i="5"/>
  <c r="M55" i="5"/>
  <c r="M1287" i="5"/>
  <c r="M88" i="5"/>
  <c r="M1321" i="5"/>
  <c r="M658" i="5"/>
  <c r="M1154" i="5"/>
  <c r="M1310" i="5"/>
  <c r="M736" i="5"/>
  <c r="M40" i="5"/>
  <c r="M174" i="5"/>
  <c r="M654" i="5"/>
  <c r="M403" i="5"/>
  <c r="M1271" i="5"/>
  <c r="M956" i="5"/>
  <c r="M50" i="5"/>
  <c r="M481" i="5"/>
  <c r="M222" i="5"/>
  <c r="M29" i="5"/>
  <c r="M92" i="5"/>
  <c r="M817" i="5"/>
  <c r="M44" i="5"/>
  <c r="M1290" i="5"/>
  <c r="M119" i="5"/>
  <c r="M625" i="5"/>
  <c r="M204" i="5"/>
  <c r="M462" i="5"/>
  <c r="M74" i="5"/>
  <c r="M1200" i="5"/>
  <c r="M1039" i="5"/>
  <c r="M891" i="5"/>
  <c r="M771" i="5"/>
  <c r="M154" i="5"/>
  <c r="M200" i="5"/>
  <c r="M122" i="5"/>
  <c r="M1305" i="5"/>
  <c r="M75" i="5"/>
  <c r="M194" i="5"/>
  <c r="M699" i="5"/>
  <c r="M491" i="5"/>
  <c r="M456" i="5"/>
  <c r="M327" i="5"/>
  <c r="M380" i="5"/>
  <c r="M1245" i="5"/>
  <c r="M1033" i="5"/>
  <c r="M77" i="5"/>
  <c r="M1000" i="5"/>
  <c r="M1126" i="5"/>
  <c r="M1320" i="5"/>
  <c r="M307" i="5"/>
  <c r="M289" i="5"/>
  <c r="M411" i="5"/>
  <c r="M692" i="5"/>
  <c r="M909" i="5"/>
  <c r="M918" i="5"/>
  <c r="M834" i="5"/>
  <c r="M866" i="5"/>
  <c r="M1131" i="5"/>
  <c r="M447" i="5"/>
  <c r="M349" i="5"/>
  <c r="M106" i="5"/>
  <c r="M734" i="5"/>
  <c r="M66" i="5"/>
  <c r="M502" i="5"/>
  <c r="M1100" i="5"/>
  <c r="M235" i="5"/>
  <c r="M906" i="5"/>
  <c r="M254" i="5"/>
  <c r="M589" i="5"/>
  <c r="M436" i="5"/>
  <c r="M640" i="5"/>
  <c r="M293" i="5"/>
  <c r="M312" i="5"/>
  <c r="M627" i="5"/>
  <c r="M57" i="5"/>
  <c r="M210" i="5"/>
  <c r="M636" i="5"/>
  <c r="M381" i="5"/>
  <c r="M163" i="5"/>
  <c r="M1282" i="5"/>
  <c r="M937" i="5"/>
  <c r="M115" i="5"/>
  <c r="M351" i="5"/>
  <c r="M25" i="5"/>
  <c r="M209" i="5"/>
  <c r="M82" i="5"/>
  <c r="M1116" i="5"/>
  <c r="M353" i="5"/>
  <c r="M85" i="5"/>
  <c r="M96" i="5"/>
  <c r="M1269" i="5"/>
  <c r="M648" i="5"/>
  <c r="M1209" i="5"/>
  <c r="M26" i="5"/>
  <c r="M814" i="5"/>
  <c r="M862" i="5"/>
  <c r="M295" i="5"/>
  <c r="M863" i="5"/>
  <c r="M47" i="5"/>
  <c r="M89" i="5"/>
  <c r="M398" i="5"/>
  <c r="M742" i="5"/>
  <c r="M871" i="5"/>
  <c r="M678" i="5"/>
  <c r="M141" i="5"/>
  <c r="M845" i="5"/>
  <c r="M124" i="5"/>
  <c r="M347" i="5"/>
  <c r="M519" i="5"/>
  <c r="M1284" i="5"/>
  <c r="M501" i="5"/>
  <c r="M454" i="5"/>
  <c r="M582" i="5"/>
  <c r="M94" i="5"/>
  <c r="M282" i="5"/>
  <c r="M626" i="5"/>
  <c r="M851" i="5"/>
  <c r="M638" i="5"/>
  <c r="M1205" i="5"/>
  <c r="M313" i="5"/>
  <c r="M465" i="5"/>
  <c r="M207" i="5"/>
  <c r="M1040" i="5"/>
  <c r="M958" i="5"/>
  <c r="M463" i="5"/>
  <c r="M1228" i="5"/>
  <c r="M239" i="5"/>
  <c r="M739" i="5"/>
  <c r="M1073" i="5"/>
  <c r="M1279" i="5"/>
  <c r="M953" i="5"/>
  <c r="M716" i="5"/>
  <c r="M1210" i="5"/>
  <c r="M1084" i="5"/>
  <c r="M695" i="5"/>
  <c r="M1089" i="5"/>
  <c r="M1122" i="5"/>
  <c r="M1071" i="5"/>
  <c r="M1175" i="5"/>
  <c r="M1202" i="5"/>
  <c r="M737" i="5"/>
  <c r="M841" i="5"/>
  <c r="M1332" i="5"/>
  <c r="M503" i="5"/>
  <c r="M935" i="5"/>
  <c r="M329" i="5"/>
  <c r="M917" i="5"/>
  <c r="M61" i="5"/>
  <c r="M710" i="5"/>
  <c r="M954" i="5"/>
  <c r="M497" i="5"/>
  <c r="M1146" i="5"/>
  <c r="M595" i="5"/>
  <c r="M560" i="5"/>
  <c r="M1270" i="5"/>
  <c r="M1166" i="5"/>
  <c r="M633" i="5"/>
  <c r="M813" i="5"/>
  <c r="M709" i="5"/>
  <c r="M759" i="5"/>
  <c r="M506" i="5"/>
  <c r="M888" i="5"/>
  <c r="M404" i="5"/>
  <c r="M536" i="5"/>
  <c r="M505" i="5"/>
  <c r="M1239" i="5"/>
  <c r="M680" i="5"/>
  <c r="M202" i="5"/>
  <c r="M1185" i="5"/>
  <c r="M994" i="5"/>
  <c r="M558" i="5"/>
  <c r="M1170" i="5"/>
  <c r="M588" i="5"/>
  <c r="M970" i="5"/>
  <c r="M1090" i="5"/>
  <c r="M262" i="5"/>
  <c r="M1159" i="5"/>
  <c r="M949" i="5"/>
  <c r="M619" i="5"/>
  <c r="M523" i="5"/>
  <c r="M1267" i="5"/>
  <c r="M397" i="5"/>
  <c r="M943" i="5"/>
  <c r="M610" i="5"/>
  <c r="M697" i="5"/>
  <c r="M988" i="5"/>
  <c r="M276" i="5"/>
  <c r="M939" i="5"/>
  <c r="M1091" i="5"/>
  <c r="M570" i="5"/>
  <c r="M762" i="5"/>
  <c r="M179" i="5"/>
  <c r="M964" i="5"/>
  <c r="M1173" i="5"/>
  <c r="M886" i="5"/>
  <c r="M1341" i="5"/>
  <c r="M309" i="5"/>
  <c r="M527" i="5"/>
  <c r="M167" i="5"/>
  <c r="M691" i="5"/>
  <c r="M621" i="5"/>
  <c r="M752" i="5"/>
  <c r="M681" i="5"/>
  <c r="M779" i="5"/>
  <c r="M1108" i="5"/>
  <c r="M1105" i="5"/>
  <c r="M1167" i="5"/>
  <c r="M925" i="5"/>
  <c r="M604" i="5"/>
  <c r="M775" i="5"/>
  <c r="M310" i="5"/>
  <c r="M1250" i="5"/>
  <c r="M608" i="5"/>
  <c r="M238" i="5"/>
  <c r="M325" i="5"/>
  <c r="M182" i="5"/>
  <c r="M1201" i="5"/>
  <c r="M91" i="5"/>
  <c r="M1189" i="5"/>
  <c r="M1198" i="5"/>
  <c r="M839" i="5"/>
  <c r="M843" i="5"/>
  <c r="M1160" i="5"/>
  <c r="M1331" i="5"/>
  <c r="M997" i="5"/>
  <c r="M19" i="5"/>
  <c r="M1118" i="5"/>
  <c r="M1221" i="5"/>
  <c r="M559" i="5"/>
  <c r="M763" i="5"/>
  <c r="M781" i="5"/>
  <c r="M1188" i="5"/>
  <c r="M756" i="5"/>
  <c r="M22" i="5"/>
  <c r="M850" i="5"/>
  <c r="M623" i="5"/>
  <c r="M1070" i="5"/>
  <c r="M677" i="5"/>
  <c r="M746" i="5"/>
  <c r="M966" i="5"/>
  <c r="M1241" i="5"/>
  <c r="M822" i="5"/>
  <c r="M741" i="5"/>
  <c r="M794" i="5"/>
  <c r="M1327" i="5"/>
  <c r="M812" i="5"/>
  <c r="M780" i="5"/>
  <c r="M205" i="5"/>
  <c r="M290" i="5"/>
  <c r="M696" i="5"/>
  <c r="M1246" i="5"/>
  <c r="M7" i="5"/>
  <c r="M79" i="5"/>
  <c r="M895" i="5"/>
  <c r="M743" i="5"/>
  <c r="M1095" i="5"/>
  <c r="M760" i="5"/>
  <c r="M513" i="5"/>
  <c r="M829" i="5"/>
  <c r="M1289" i="5"/>
  <c r="M364" i="5"/>
  <c r="M1072" i="5"/>
  <c r="M529" i="5"/>
  <c r="M1184" i="5"/>
  <c r="M54" i="5"/>
  <c r="M1181" i="5"/>
  <c r="M714" i="5"/>
  <c r="M622" i="5"/>
  <c r="M747" i="5"/>
  <c r="M545" i="5"/>
  <c r="M52" i="5"/>
  <c r="M1011" i="5"/>
  <c r="M132" i="5"/>
  <c r="M974" i="5"/>
  <c r="M938" i="5"/>
  <c r="M1092" i="5"/>
  <c r="M930" i="5"/>
  <c r="M1172" i="5"/>
  <c r="M552" i="5"/>
  <c r="M385" i="5"/>
  <c r="M618" i="5"/>
  <c r="M366" i="5"/>
  <c r="M492" i="5"/>
  <c r="M157" i="5"/>
  <c r="M1203" i="5"/>
  <c r="M744" i="5"/>
  <c r="M1024" i="5"/>
  <c r="M413" i="5"/>
  <c r="M100" i="5"/>
  <c r="M1283" i="5"/>
  <c r="M1187" i="5"/>
  <c r="M932" i="5"/>
  <c r="M686" i="5"/>
  <c r="M326" i="5"/>
  <c r="M910" i="5"/>
  <c r="M1109" i="5"/>
  <c r="M184" i="5"/>
  <c r="M1244" i="5"/>
  <c r="M1275" i="5"/>
  <c r="M1238" i="5"/>
  <c r="M870" i="5"/>
  <c r="M496" i="5"/>
  <c r="M1196" i="5"/>
  <c r="M564" i="5"/>
  <c r="M1094" i="5"/>
  <c r="M898" i="5"/>
  <c r="M667" i="5"/>
  <c r="M6" i="5"/>
  <c r="M498" i="5"/>
  <c r="M776" i="5"/>
  <c r="M922" i="5"/>
  <c r="M1103" i="5"/>
  <c r="M836" i="5"/>
  <c r="M400" i="5"/>
  <c r="M773" i="5"/>
  <c r="M544" i="5"/>
  <c r="M1068" i="5"/>
  <c r="M1214" i="5"/>
  <c r="M722" i="5"/>
  <c r="M1005" i="5"/>
  <c r="M1177" i="5"/>
  <c r="M487" i="5"/>
  <c r="M21" i="5"/>
  <c r="M809" i="5"/>
  <c r="M1333" i="5"/>
  <c r="M576" i="5"/>
  <c r="M332" i="5"/>
  <c r="M373" i="5"/>
  <c r="M420" i="5"/>
  <c r="M12" i="5"/>
  <c r="M158" i="5"/>
  <c r="M1074" i="5"/>
  <c r="M9" i="5"/>
  <c r="M821" i="5"/>
  <c r="M1171" i="5"/>
  <c r="M152" i="5"/>
  <c r="M251" i="5"/>
  <c r="M1314" i="5"/>
  <c r="M556" i="5"/>
  <c r="M1222" i="5"/>
  <c r="M339" i="5"/>
  <c r="M334" i="5"/>
  <c r="M176" i="5"/>
  <c r="M847" i="5"/>
  <c r="M1003" i="5"/>
  <c r="M193" i="5"/>
  <c r="M1174" i="5"/>
  <c r="M391" i="5"/>
  <c r="M1191" i="5"/>
  <c r="M1350" i="5"/>
  <c r="M78" i="5"/>
  <c r="M933" i="5"/>
  <c r="M1223" i="5"/>
  <c r="M920" i="5"/>
  <c r="M178" i="5"/>
  <c r="M770" i="5"/>
  <c r="M172" i="5"/>
  <c r="M1340" i="5"/>
  <c r="M399" i="5"/>
  <c r="M160" i="5"/>
  <c r="M159" i="5"/>
  <c r="M783" i="5"/>
  <c r="M846" i="5"/>
  <c r="M915" i="5"/>
  <c r="M1265" i="5"/>
  <c r="M1062" i="5"/>
  <c r="M1115" i="5"/>
  <c r="M1169" i="5"/>
  <c r="M711" i="5"/>
  <c r="M757" i="5"/>
  <c r="M837" i="5"/>
  <c r="M1207" i="5"/>
  <c r="M393" i="5"/>
  <c r="M38" i="5"/>
  <c r="M624" i="5"/>
  <c r="M1046" i="5"/>
  <c r="M1299" i="5"/>
  <c r="M394" i="5"/>
  <c r="M1059" i="5"/>
  <c r="M1088" i="5"/>
  <c r="M965" i="5"/>
  <c r="M11" i="5"/>
  <c r="M832" i="5"/>
  <c r="M1158" i="5"/>
  <c r="M761" i="5"/>
  <c r="M1352" i="5"/>
  <c r="M838" i="5"/>
  <c r="M1099" i="5"/>
  <c r="M1178" i="5"/>
  <c r="M707" i="5"/>
  <c r="M292" i="5"/>
  <c r="M1043" i="5"/>
  <c r="M1348" i="5"/>
  <c r="M987" i="5"/>
  <c r="M73" i="5"/>
  <c r="M14" i="5"/>
  <c r="M729" i="5"/>
  <c r="M768" i="5"/>
  <c r="M1317" i="5"/>
  <c r="M15" i="5"/>
  <c r="M598" i="5"/>
  <c r="M1077" i="5"/>
  <c r="M553" i="5"/>
  <c r="M590" i="5"/>
  <c r="M725" i="5"/>
  <c r="M5" i="5"/>
  <c r="M147" i="5"/>
  <c r="M302" i="5"/>
  <c r="M406" i="5"/>
  <c r="M993" i="5"/>
  <c r="M416" i="5"/>
  <c r="M934" i="5"/>
  <c r="M127" i="5"/>
  <c r="M849" i="5"/>
  <c r="M1268" i="5"/>
  <c r="M1351" i="5"/>
  <c r="M979" i="5"/>
  <c r="M1230" i="5"/>
  <c r="M1182" i="5"/>
  <c r="M1067" i="5"/>
  <c r="M1339" i="5"/>
  <c r="M1345" i="5"/>
  <c r="M929" i="5"/>
  <c r="M102" i="5"/>
  <c r="M751" i="5"/>
  <c r="M1273" i="5"/>
  <c r="M117" i="5"/>
  <c r="M571" i="5"/>
  <c r="M374" i="5"/>
  <c r="M1180" i="5"/>
  <c r="M651" i="5"/>
  <c r="M969" i="5"/>
  <c r="M554" i="5"/>
  <c r="M1260" i="5"/>
  <c r="M593" i="5"/>
  <c r="M806" i="5"/>
  <c r="M483" i="5"/>
  <c r="M1085" i="5"/>
  <c r="M919" i="5"/>
  <c r="M601" i="5"/>
  <c r="M568" i="5"/>
  <c r="M715" i="5"/>
  <c r="M139" i="5"/>
  <c r="M831" i="5"/>
  <c r="M565" i="5"/>
  <c r="M772" i="5"/>
  <c r="M1060" i="5"/>
  <c r="M1106" i="5"/>
  <c r="M613" i="5"/>
  <c r="M575" i="5"/>
  <c r="M1231" i="5"/>
  <c r="M1249" i="5"/>
  <c r="M1316" i="5"/>
  <c r="M522" i="5"/>
  <c r="M959" i="5"/>
  <c r="M682" i="5"/>
  <c r="M1080" i="5"/>
  <c r="M951" i="5"/>
  <c r="M1082" i="5"/>
  <c r="M526" i="5"/>
  <c r="M319" i="5"/>
  <c r="M1010" i="5"/>
  <c r="M1349" i="5"/>
  <c r="M1162" i="5"/>
  <c r="M86" i="5"/>
  <c r="M1302" i="5"/>
  <c r="M1081" i="5"/>
  <c r="M975" i="5"/>
  <c r="M914" i="5"/>
  <c r="M1294" i="5"/>
  <c r="M924" i="5"/>
  <c r="M1311" i="5"/>
  <c r="M557" i="5"/>
  <c r="M1190" i="5"/>
  <c r="M758" i="5"/>
  <c r="M509" i="5"/>
  <c r="M299" i="5"/>
  <c r="M577" i="5"/>
  <c r="M769" i="5"/>
  <c r="M1035" i="5"/>
  <c r="M1335" i="5"/>
  <c r="M271" i="5"/>
  <c r="M1018" i="5"/>
  <c r="M362" i="5"/>
  <c r="M1256" i="5"/>
  <c r="M1163" i="5"/>
  <c r="M1123" i="5"/>
  <c r="M27" i="5"/>
  <c r="M1179" i="5"/>
  <c r="M1078" i="5"/>
  <c r="M782" i="5"/>
  <c r="M1276" i="5"/>
  <c r="M208" i="5"/>
  <c r="M367" i="5"/>
  <c r="M10" i="5"/>
  <c r="M263" i="5"/>
  <c r="M1117" i="5"/>
  <c r="M1104" i="5"/>
  <c r="M1235" i="5"/>
  <c r="M1300" i="5"/>
  <c r="M942" i="5"/>
  <c r="M704" i="5"/>
  <c r="M1045" i="5"/>
  <c r="M181" i="5"/>
  <c r="M316" i="5"/>
  <c r="M72" i="5"/>
  <c r="M981" i="5"/>
  <c r="M1069" i="5"/>
  <c r="M569" i="5"/>
  <c r="M717" i="5"/>
  <c r="M1247" i="5"/>
  <c r="M750" i="5"/>
  <c r="M563" i="5"/>
  <c r="M320" i="5"/>
  <c r="M1253" i="5"/>
  <c r="M730" i="5"/>
  <c r="M76" i="5"/>
  <c r="M617" i="5"/>
  <c r="M357" i="5"/>
  <c r="M931" i="5"/>
  <c r="M580" i="5"/>
  <c r="M555" i="5"/>
  <c r="M33" i="5"/>
  <c r="M1164" i="5"/>
  <c r="M169" i="5"/>
  <c r="M777" i="5"/>
  <c r="M493" i="5"/>
  <c r="M287" i="5"/>
  <c r="M698" i="5"/>
  <c r="M495" i="5"/>
  <c r="M842" i="5"/>
  <c r="M1093" i="5"/>
  <c r="M1050" i="5"/>
  <c r="M1151" i="5"/>
  <c r="M28" i="5"/>
  <c r="M1278" i="5"/>
  <c r="M774" i="5"/>
  <c r="M609" i="5"/>
  <c r="M304" i="5"/>
  <c r="M1075" i="5"/>
  <c r="M1065" i="5"/>
  <c r="M1004" i="5"/>
  <c r="M168" i="5"/>
  <c r="M541" i="5"/>
  <c r="M67" i="5"/>
  <c r="M766" i="5"/>
  <c r="M731" i="5"/>
  <c r="M606" i="5"/>
  <c r="M579" i="5"/>
  <c r="M999" i="5"/>
  <c r="M301" i="5"/>
  <c r="M1274" i="5"/>
  <c r="M1304" i="5"/>
  <c r="M323" i="5"/>
  <c r="M1272" i="5"/>
  <c r="M1346" i="5"/>
  <c r="M504" i="5"/>
  <c r="M171" i="5"/>
  <c r="M703" i="5"/>
  <c r="M1195" i="5"/>
  <c r="M1301" i="5"/>
  <c r="M789" i="5"/>
  <c r="M1336" i="5"/>
  <c r="M211" i="5"/>
  <c r="M1263" i="5"/>
  <c r="M1338" i="5"/>
  <c r="M904" i="5"/>
  <c r="M815" i="5"/>
  <c r="M1280" i="5"/>
  <c r="M980" i="5"/>
  <c r="M386" i="5"/>
  <c r="M474" i="5"/>
  <c r="Q947" i="5"/>
  <c r="Q1012" i="5"/>
  <c r="Q512" i="5"/>
  <c r="Q484" i="5"/>
  <c r="Q1020" i="5"/>
  <c r="Q661" i="5"/>
  <c r="Q383" i="5"/>
  <c r="Q520" i="5"/>
  <c r="Q971" i="5"/>
  <c r="Q291" i="5"/>
  <c r="Q477" i="5"/>
  <c r="Q105" i="5"/>
  <c r="Q485" i="5"/>
  <c r="Q684" i="5"/>
  <c r="Q201" i="5"/>
  <c r="Q539" i="5"/>
  <c r="Q960" i="5"/>
  <c r="Q685" i="5"/>
  <c r="Q337" i="5"/>
  <c r="Q60" i="5"/>
  <c r="Q1243" i="5"/>
  <c r="Q333" i="5"/>
  <c r="Q876" i="5"/>
  <c r="Q324" i="5"/>
  <c r="Q449" i="5"/>
  <c r="Q591" i="5"/>
  <c r="Q982" i="5"/>
  <c r="Q131" i="5"/>
  <c r="Q240" i="5"/>
  <c r="Q37" i="5"/>
  <c r="Q890" i="5"/>
  <c r="Q258" i="5"/>
  <c r="Q419" i="5"/>
  <c r="Q1022" i="5"/>
  <c r="Q1019" i="5"/>
  <c r="Q128" i="5"/>
  <c r="Q860" i="5"/>
  <c r="Q578" i="5"/>
  <c r="Q516" i="5"/>
  <c r="Q39" i="5"/>
  <c r="Q321" i="5"/>
  <c r="Q473" i="5"/>
  <c r="Q344" i="5"/>
  <c r="Q877" i="5"/>
  <c r="Q1325" i="5"/>
  <c r="Q701" i="5"/>
  <c r="Q166" i="5"/>
  <c r="Q1262" i="5"/>
  <c r="Q524" i="5"/>
  <c r="Q143" i="5"/>
  <c r="Q471" i="5"/>
  <c r="Q264" i="5"/>
  <c r="Q532" i="5"/>
  <c r="Q753" i="5"/>
  <c r="Q1234" i="5"/>
  <c r="Q511" i="5"/>
  <c r="Q581" i="5"/>
  <c r="Q443" i="5"/>
  <c r="Q284" i="5"/>
  <c r="Q1213" i="5"/>
  <c r="Q365" i="5"/>
  <c r="Q855" i="5"/>
  <c r="Q486" i="5"/>
  <c r="Q538" i="5"/>
  <c r="Q99" i="5"/>
  <c r="Q673" i="5"/>
  <c r="Q311" i="5"/>
  <c r="Q531" i="5"/>
  <c r="Q246" i="5"/>
  <c r="Q45" i="5"/>
  <c r="Q755" i="5"/>
  <c r="Q561" i="5"/>
  <c r="Q864" i="5"/>
  <c r="Q689" i="5"/>
  <c r="Q688" i="5"/>
  <c r="Q912" i="5"/>
  <c r="Q659" i="5"/>
  <c r="Q1052" i="5"/>
  <c r="Q889" i="5"/>
  <c r="Q475" i="5"/>
  <c r="Q944" i="5"/>
  <c r="Q1313" i="5"/>
  <c r="Q111" i="5"/>
  <c r="Q446" i="5"/>
  <c r="Q592" i="5"/>
  <c r="Q360" i="5"/>
  <c r="Q331" i="5"/>
  <c r="Q31" i="5"/>
  <c r="Q459" i="5"/>
  <c r="Q1258" i="5"/>
  <c r="Q600" i="5"/>
  <c r="Q500" i="5"/>
  <c r="Q634" i="5"/>
  <c r="Q510" i="5"/>
  <c r="Q1248" i="5"/>
  <c r="Q1140" i="5"/>
  <c r="Q1224" i="5"/>
  <c r="Q62" i="5"/>
  <c r="Q726" i="5"/>
  <c r="Q226" i="5"/>
  <c r="Q294" i="5"/>
  <c r="Q885" i="5"/>
  <c r="Q584" i="5"/>
  <c r="Q467" i="5"/>
  <c r="Q272" i="5"/>
  <c r="Q466" i="5"/>
  <c r="Q243" i="5"/>
  <c r="Q330" i="5"/>
  <c r="Q1015" i="5"/>
  <c r="Q669" i="5"/>
  <c r="Q234" i="5"/>
  <c r="Q355" i="5"/>
  <c r="Q690" i="5"/>
  <c r="Q32" i="5"/>
  <c r="Q745" i="5"/>
  <c r="Q1277" i="5"/>
  <c r="Q1293" i="5"/>
  <c r="Q856" i="5"/>
  <c r="Q1138" i="5"/>
  <c r="Q192" i="5"/>
  <c r="Q1225" i="5"/>
  <c r="Q308" i="5"/>
  <c r="Q721" i="5"/>
  <c r="Q585" i="5"/>
  <c r="Q724" i="5"/>
  <c r="Q267" i="5"/>
  <c r="Q470" i="5"/>
  <c r="Q547" i="5"/>
  <c r="Q114" i="5"/>
  <c r="Q361" i="5"/>
  <c r="Q273" i="5"/>
  <c r="Q873" i="5"/>
  <c r="Q1087" i="5"/>
  <c r="Q508" i="5"/>
  <c r="Q342" i="5"/>
  <c r="Q1034" i="5"/>
  <c r="Q18" i="5"/>
  <c r="Q1125" i="5"/>
  <c r="Q297" i="5"/>
  <c r="Q665" i="5"/>
  <c r="Q149" i="5"/>
  <c r="Q1337" i="5"/>
  <c r="Q537" i="5"/>
  <c r="Q596" i="5"/>
  <c r="Q1226" i="5"/>
  <c r="Q51" i="5"/>
  <c r="Q535" i="5"/>
  <c r="Q574" i="5"/>
  <c r="Q530" i="5"/>
  <c r="Q720" i="5"/>
  <c r="Q245" i="5"/>
  <c r="Q375" i="5"/>
  <c r="Q265" i="5"/>
  <c r="Q1319" i="5"/>
  <c r="Q298" i="5"/>
  <c r="Q180" i="5"/>
  <c r="Q1086" i="5"/>
  <c r="Q702" i="5"/>
  <c r="Q1054" i="5"/>
  <c r="Q973" i="5"/>
  <c r="Q249" i="5"/>
  <c r="Q878" i="5"/>
  <c r="Q1042" i="5"/>
  <c r="Q69" i="5"/>
  <c r="Q1030" i="5"/>
  <c r="Q455" i="5"/>
  <c r="Q857" i="5"/>
  <c r="Q315" i="5"/>
  <c r="Q961" i="5"/>
  <c r="Q145" i="5"/>
  <c r="Q363" i="5"/>
  <c r="Q893" i="5"/>
  <c r="Q248" i="5"/>
  <c r="Q2" i="5"/>
  <c r="Q1227" i="5"/>
  <c r="Q875" i="5"/>
  <c r="Q666" i="5"/>
  <c r="Q874" i="5"/>
  <c r="Q1329" i="5"/>
  <c r="Q1152" i="5"/>
  <c r="Q705" i="5"/>
  <c r="Q835" i="5"/>
  <c r="Q129" i="5"/>
  <c r="Q280" i="5"/>
  <c r="Q340" i="5"/>
  <c r="Q130" i="5"/>
  <c r="Q255" i="5"/>
  <c r="Q1057" i="5"/>
  <c r="Q444" i="5"/>
  <c r="Q528" i="5"/>
  <c r="Q662" i="5"/>
  <c r="Q359" i="5"/>
  <c r="Q1215" i="5"/>
  <c r="Q749" i="5"/>
  <c r="Q1031" i="5"/>
  <c r="Q936" i="5"/>
  <c r="Q573" i="5"/>
  <c r="Q155" i="5"/>
  <c r="Q713" i="5"/>
  <c r="Q215" i="5"/>
  <c r="Q1145" i="5"/>
  <c r="Q108" i="5"/>
  <c r="Q887" i="5"/>
  <c r="Q188" i="5"/>
  <c r="Q983" i="5"/>
  <c r="Q480" i="5"/>
  <c r="Q1083" i="5"/>
  <c r="Q1218" i="5"/>
  <c r="Q1259" i="5"/>
  <c r="Q968" i="5"/>
  <c r="Q1297" i="5"/>
  <c r="Q43" i="5"/>
  <c r="Q490" i="5"/>
  <c r="Q1139" i="5"/>
  <c r="Q1153" i="5"/>
  <c r="Q796" i="5"/>
  <c r="Q214" i="5"/>
  <c r="Q109" i="5"/>
  <c r="Q1079" i="5"/>
  <c r="Q460" i="5"/>
  <c r="Q1141" i="5"/>
  <c r="Q735" i="5"/>
  <c r="Q732" i="5"/>
  <c r="Q314" i="5"/>
  <c r="Q1232" i="5"/>
  <c r="Q907" i="5"/>
  <c r="Q426" i="5"/>
  <c r="Q718" i="5"/>
  <c r="Q233" i="5"/>
  <c r="Q126" i="5"/>
  <c r="Q348" i="5"/>
  <c r="Q328" i="5"/>
  <c r="Q1291" i="5"/>
  <c r="Q1028" i="5"/>
  <c r="Q70" i="5"/>
  <c r="Q1315" i="5"/>
  <c r="Q902" i="5"/>
  <c r="Q883" i="5"/>
  <c r="Q136" i="5"/>
  <c r="Q911" i="5"/>
  <c r="Q250" i="5"/>
  <c r="Q899" i="5"/>
  <c r="Q518" i="5"/>
  <c r="Q1128" i="5"/>
  <c r="Q112" i="5"/>
  <c r="Q1013" i="5"/>
  <c r="Q534" i="5"/>
  <c r="Q1017" i="5"/>
  <c r="Q13" i="5"/>
  <c r="Q1266" i="5"/>
  <c r="Q1242" i="5"/>
  <c r="Q479" i="5"/>
  <c r="Q882" i="5"/>
  <c r="Q1254" i="5"/>
  <c r="Q350" i="5"/>
  <c r="Q546" i="5"/>
  <c r="Q242" i="5"/>
  <c r="Q478" i="5"/>
  <c r="Q488" i="5"/>
  <c r="Q118" i="5"/>
  <c r="Q451" i="5"/>
  <c r="Q165" i="5"/>
  <c r="Q1344" i="5"/>
  <c r="Q97" i="5"/>
  <c r="Q382" i="5"/>
  <c r="Q435" i="5"/>
  <c r="Q116" i="5"/>
  <c r="Q967" i="5"/>
  <c r="Q1183" i="5"/>
  <c r="Q372" i="5"/>
  <c r="Q468" i="5"/>
  <c r="Q727" i="5"/>
  <c r="Q921" i="5"/>
  <c r="Q489" i="5"/>
  <c r="Q1328" i="5"/>
  <c r="Q352" i="5"/>
  <c r="Q1148" i="5"/>
  <c r="Q583" i="5"/>
  <c r="Q1236" i="5"/>
  <c r="Q345" i="5"/>
  <c r="Q1097" i="5"/>
  <c r="Q1342" i="5"/>
  <c r="Q336" i="5"/>
  <c r="Q1298" i="5"/>
  <c r="Q1016" i="5"/>
  <c r="Q940" i="5"/>
  <c r="Q230" i="5"/>
  <c r="Q1168" i="5"/>
  <c r="Q277" i="5"/>
  <c r="Q1334" i="5"/>
  <c r="Q46" i="5"/>
  <c r="Q765" i="5"/>
  <c r="Q452" i="5"/>
  <c r="Q679" i="5"/>
  <c r="Q156" i="5"/>
  <c r="Q517" i="5"/>
  <c r="Q1063" i="5"/>
  <c r="Q903" i="5"/>
  <c r="Q53" i="5"/>
  <c r="Q1220" i="5"/>
  <c r="Q482" i="5"/>
  <c r="Q476" i="5"/>
  <c r="Q439" i="5"/>
  <c r="Q217" i="5"/>
  <c r="Q144" i="5"/>
  <c r="Q562" i="5"/>
  <c r="Q396" i="5"/>
  <c r="Q1240" i="5"/>
  <c r="Q253" i="5"/>
  <c r="Q567" i="5"/>
  <c r="Q110" i="5"/>
  <c r="Q1309" i="5"/>
  <c r="Q635" i="5"/>
  <c r="Q268" i="5"/>
  <c r="Q494" i="5"/>
  <c r="Q894" i="5"/>
  <c r="Q1096" i="5"/>
  <c r="Q1330" i="5"/>
  <c r="Q1149" i="5"/>
  <c r="Q926" i="5"/>
  <c r="Q407" i="5"/>
  <c r="Q1053" i="5"/>
  <c r="Q514" i="5"/>
  <c r="Q3" i="5"/>
  <c r="Q840" i="5"/>
  <c r="Q1061" i="5"/>
  <c r="Q533" i="5"/>
  <c r="Q256" i="5"/>
  <c r="Q1147" i="5"/>
  <c r="Q303" i="5"/>
  <c r="Q191" i="5"/>
  <c r="Q358" i="5"/>
  <c r="Q261" i="5"/>
  <c r="Q425" i="5"/>
  <c r="Q218" i="5"/>
  <c r="Q1135" i="5"/>
  <c r="Q405" i="5"/>
  <c r="Q977" i="5"/>
  <c r="Q408" i="5"/>
  <c r="Q409" i="5"/>
  <c r="Q978" i="5"/>
  <c r="Q976" i="5"/>
  <c r="Q151" i="5"/>
  <c r="Q676" i="5"/>
  <c r="Q996" i="5"/>
  <c r="Q1025" i="5"/>
  <c r="Q764" i="5"/>
  <c r="Q603" i="5"/>
  <c r="Q1029" i="5"/>
  <c r="Q986" i="5"/>
  <c r="Q872" i="5"/>
  <c r="Q656" i="5"/>
  <c r="Q142" i="5"/>
  <c r="Q602" i="5"/>
  <c r="Q335" i="5"/>
  <c r="Q306" i="5"/>
  <c r="Q1038" i="5"/>
  <c r="Q175" i="5"/>
  <c r="Q900" i="5"/>
  <c r="Q432" i="5"/>
  <c r="Q793" i="5"/>
  <c r="Q140" i="5"/>
  <c r="Q804" i="5"/>
  <c r="Q422" i="5"/>
  <c r="Q441" i="5"/>
  <c r="Q784" i="5"/>
  <c r="Q991" i="5"/>
  <c r="Q424" i="5"/>
  <c r="Q818" i="5"/>
  <c r="Q816" i="5"/>
  <c r="Q421" i="5"/>
  <c r="Q984" i="5"/>
  <c r="Q236" i="5"/>
  <c r="Q228" i="5"/>
  <c r="Q738" i="5"/>
  <c r="Q828" i="5"/>
  <c r="Q423" i="5"/>
  <c r="Q985" i="5"/>
  <c r="Q137" i="5"/>
  <c r="Q605" i="5"/>
  <c r="Q1142" i="5"/>
  <c r="Q220" i="5"/>
  <c r="Q587" i="5"/>
  <c r="Q1113" i="5"/>
  <c r="Q164" i="5"/>
  <c r="Q948" i="5"/>
  <c r="Q928" i="5"/>
  <c r="Q1137" i="5"/>
  <c r="Q196" i="5"/>
  <c r="Q450" i="5"/>
  <c r="Q861" i="5"/>
  <c r="Q237" i="5"/>
  <c r="Q660" i="5"/>
  <c r="Q798" i="5"/>
  <c r="Q675" i="5"/>
  <c r="Q791" i="5"/>
  <c r="Q113" i="5"/>
  <c r="Q216" i="5"/>
  <c r="Q879" i="5"/>
  <c r="Q410" i="5"/>
  <c r="Q853" i="5"/>
  <c r="Q1252" i="5"/>
  <c r="Q807" i="5"/>
  <c r="Q611" i="5"/>
  <c r="Q785" i="5"/>
  <c r="Q687" i="5"/>
  <c r="Q962" i="5"/>
  <c r="Q995" i="5"/>
  <c r="Q1292" i="5"/>
  <c r="Q247" i="5"/>
  <c r="Q801" i="5"/>
  <c r="Q808" i="5"/>
  <c r="Q670" i="5"/>
  <c r="Q1136" i="5"/>
  <c r="Q566" i="5"/>
  <c r="Q800" i="5"/>
  <c r="Q683" i="5"/>
  <c r="Q803" i="5"/>
  <c r="Q1110" i="5"/>
  <c r="Q896" i="5"/>
  <c r="Q63" i="5"/>
  <c r="Q867" i="5"/>
  <c r="Q865" i="5"/>
  <c r="Q811" i="5"/>
  <c r="Q827" i="5"/>
  <c r="Q1112" i="5"/>
  <c r="Q694" i="5"/>
  <c r="Q630" i="5"/>
  <c r="Q1007" i="5"/>
  <c r="Q305" i="5"/>
  <c r="Q989" i="5"/>
  <c r="Q792" i="5"/>
  <c r="Q963" i="5"/>
  <c r="Q805" i="5"/>
  <c r="Q586" i="5"/>
  <c r="Q16" i="5"/>
  <c r="Q884" i="5"/>
  <c r="Q990" i="5"/>
  <c r="Q369" i="5"/>
  <c r="Q300" i="5"/>
  <c r="Q599" i="5"/>
  <c r="Q998" i="5"/>
  <c r="Q1001" i="5"/>
  <c r="Q1027" i="5"/>
  <c r="Q1134" i="5"/>
  <c r="Q8" i="5"/>
  <c r="Q257" i="5"/>
  <c r="Q515" i="5"/>
  <c r="Q671" i="5"/>
  <c r="Q1322" i="5"/>
  <c r="Q992" i="5"/>
  <c r="Q620" i="5"/>
  <c r="Q17" i="5"/>
  <c r="Q597" i="5"/>
  <c r="Q1217" i="5"/>
  <c r="Q826" i="5"/>
  <c r="Q453" i="5"/>
  <c r="Q430" i="5"/>
  <c r="Q30" i="5"/>
  <c r="Q1193" i="5"/>
  <c r="Q719" i="5"/>
  <c r="Q1143" i="5"/>
  <c r="Q797" i="5"/>
  <c r="Q1144" i="5"/>
  <c r="Q607" i="5"/>
  <c r="Q440" i="5"/>
  <c r="Q433" i="5"/>
  <c r="Q945" i="5"/>
  <c r="Q1303" i="5"/>
  <c r="Q213" i="5"/>
  <c r="Q810" i="5"/>
  <c r="Q1120" i="5"/>
  <c r="Q1048" i="5"/>
  <c r="Q1324" i="5"/>
  <c r="Q955" i="5"/>
  <c r="Q859" i="5"/>
  <c r="Q869" i="5"/>
  <c r="Q1026" i="5"/>
  <c r="Q370" i="5"/>
  <c r="Q848" i="5"/>
  <c r="Q823" i="5"/>
  <c r="Q371" i="5"/>
  <c r="Q788" i="5"/>
  <c r="Q740" i="5"/>
  <c r="Q461" i="5"/>
  <c r="Q1323" i="5"/>
  <c r="Q150" i="5"/>
  <c r="Q219" i="5"/>
  <c r="Q787" i="5"/>
  <c r="Q881" i="5"/>
  <c r="Q825" i="5"/>
  <c r="Q227" i="5"/>
  <c r="Q1197" i="5"/>
  <c r="Q1229" i="5"/>
  <c r="Q1002" i="5"/>
  <c r="Q428" i="5"/>
  <c r="Q1051" i="5"/>
  <c r="Q36" i="5"/>
  <c r="Q429" i="5"/>
  <c r="Q1121" i="5"/>
  <c r="Q614" i="5"/>
  <c r="Q631" i="5"/>
  <c r="Q649" i="5"/>
  <c r="Q252" i="5"/>
  <c r="Q641" i="5"/>
  <c r="Q241" i="5"/>
  <c r="Q1264" i="5"/>
  <c r="Q778" i="5"/>
  <c r="Q941" i="5"/>
  <c r="Q824" i="5"/>
  <c r="Q402" i="5"/>
  <c r="Q1119" i="5"/>
  <c r="Q708" i="5"/>
  <c r="Q723" i="5"/>
  <c r="Q103" i="5"/>
  <c r="Q1130" i="5"/>
  <c r="Q412" i="5"/>
  <c r="Q1308" i="5"/>
  <c r="Q854" i="5"/>
  <c r="Q1107" i="5"/>
  <c r="Q379" i="5"/>
  <c r="Q1347" i="5"/>
  <c r="Q1192" i="5"/>
  <c r="Q35" i="5"/>
  <c r="Q296" i="5"/>
  <c r="Q642" i="5"/>
  <c r="Q1343" i="5"/>
  <c r="Q916" i="5"/>
  <c r="Q1014" i="5"/>
  <c r="Q754" i="5"/>
  <c r="Q786" i="5"/>
  <c r="Q338" i="5"/>
  <c r="Q950" i="5"/>
  <c r="Q98" i="5"/>
  <c r="Q387" i="5"/>
  <c r="Q431" i="5"/>
  <c r="Q1204" i="5"/>
  <c r="Q231" i="5"/>
  <c r="Q232" i="5"/>
  <c r="Q1047" i="5"/>
  <c r="Q820" i="5"/>
  <c r="Q1219" i="5"/>
  <c r="Q525" i="5"/>
  <c r="Q20" i="5"/>
  <c r="Q1102" i="5"/>
  <c r="Q927" i="5"/>
  <c r="Q223" i="5"/>
  <c r="Q121" i="5"/>
  <c r="Q706" i="5"/>
  <c r="Q833" i="5"/>
  <c r="Q629" i="5"/>
  <c r="Q101" i="5"/>
  <c r="Q34" i="5"/>
  <c r="Q799" i="5"/>
  <c r="Q448" i="5"/>
  <c r="Q42" i="5"/>
  <c r="Q668" i="5"/>
  <c r="Q1037" i="5"/>
  <c r="Q286" i="5"/>
  <c r="Q170" i="5"/>
  <c r="Q1206" i="5"/>
  <c r="Q1157" i="5"/>
  <c r="Q1296" i="5"/>
  <c r="Q657" i="5"/>
  <c r="Q225" i="5"/>
  <c r="Q1295" i="5"/>
  <c r="Q647" i="5"/>
  <c r="Q1064" i="5"/>
  <c r="Q628" i="5"/>
  <c r="Q458" i="5"/>
  <c r="Q279" i="5"/>
  <c r="Q733" i="5"/>
  <c r="Q1036" i="5"/>
  <c r="Q244" i="5"/>
  <c r="Q49" i="5"/>
  <c r="Q901" i="5"/>
  <c r="Q83" i="5"/>
  <c r="Q414" i="5"/>
  <c r="Q1111" i="5"/>
  <c r="Q655" i="5"/>
  <c r="Q457" i="5"/>
  <c r="Q540" i="5"/>
  <c r="Q81" i="5"/>
  <c r="Q1216" i="5"/>
  <c r="Q1306" i="5"/>
  <c r="Q1307" i="5"/>
  <c r="Q221" i="5"/>
  <c r="Q1032" i="5"/>
  <c r="Q266" i="5"/>
  <c r="Q672" i="5"/>
  <c r="Q93" i="5"/>
  <c r="Q464" i="5"/>
  <c r="Q646" i="5"/>
  <c r="Q1049" i="5"/>
  <c r="Q1008" i="5"/>
  <c r="Q1285" i="5"/>
  <c r="Q259" i="5"/>
  <c r="Q1133" i="5"/>
  <c r="Q120" i="5"/>
  <c r="Q1211" i="5"/>
  <c r="Q195" i="5"/>
  <c r="Q177" i="5"/>
  <c r="Q197" i="5"/>
  <c r="Q427" i="5"/>
  <c r="Q41" i="5"/>
  <c r="Q1132" i="5"/>
  <c r="Q1129" i="5"/>
  <c r="Q206" i="5"/>
  <c r="Q1150" i="5"/>
  <c r="Q542" i="5"/>
  <c r="Q653" i="5"/>
  <c r="Q135" i="5"/>
  <c r="Q664" i="5"/>
  <c r="Q795" i="5"/>
  <c r="Q1288" i="5"/>
  <c r="Q1281" i="5"/>
  <c r="Q1161" i="5"/>
  <c r="Q923" i="5"/>
  <c r="Q1056" i="5"/>
  <c r="Q203" i="5"/>
  <c r="Q283" i="5"/>
  <c r="Q269" i="5"/>
  <c r="Q148" i="5"/>
  <c r="Q185" i="5"/>
  <c r="Q1155" i="5"/>
  <c r="Q1165" i="5"/>
  <c r="Q913" i="5"/>
  <c r="Q161" i="5"/>
  <c r="Q87" i="5"/>
  <c r="Q972" i="5"/>
  <c r="Q389" i="5"/>
  <c r="Q1176" i="5"/>
  <c r="Q354" i="5"/>
  <c r="Q281" i="5"/>
  <c r="Q212" i="5"/>
  <c r="Q616" i="5"/>
  <c r="Q1006" i="5"/>
  <c r="Q162" i="5"/>
  <c r="Q549" i="5"/>
  <c r="Q637" i="5"/>
  <c r="Q95" i="5"/>
  <c r="Q275" i="5"/>
  <c r="Q1041" i="5"/>
  <c r="Q84" i="5"/>
  <c r="Q748" i="5"/>
  <c r="Q507" i="5"/>
  <c r="Q1208" i="5"/>
  <c r="Q322" i="5"/>
  <c r="Q1076" i="5"/>
  <c r="Q1101" i="5"/>
  <c r="Q1237" i="5"/>
  <c r="Q550" i="5"/>
  <c r="Q278" i="5"/>
  <c r="Q594" i="5"/>
  <c r="Q1023" i="5"/>
  <c r="Q388" i="5"/>
  <c r="Q376" i="5"/>
  <c r="Q1066" i="5"/>
  <c r="Q198" i="5"/>
  <c r="Q65" i="5"/>
  <c r="Q1055" i="5"/>
  <c r="Q356" i="5"/>
  <c r="Q643" i="5"/>
  <c r="Q499" i="5"/>
  <c r="Q68" i="5"/>
  <c r="Q572" i="5"/>
  <c r="Q377" i="5"/>
  <c r="Q858" i="5"/>
  <c r="Q90" i="5"/>
  <c r="Q1021" i="5"/>
  <c r="Q892" i="5"/>
  <c r="Q644" i="5"/>
  <c r="Q1312" i="5"/>
  <c r="Q880" i="5"/>
  <c r="Q1318" i="5"/>
  <c r="Q378" i="5"/>
  <c r="Q1058" i="5"/>
  <c r="Q639" i="5"/>
  <c r="Q401" i="5"/>
  <c r="Q48" i="5"/>
  <c r="Q543" i="5"/>
  <c r="Q712" i="5"/>
  <c r="Q123" i="5"/>
  <c r="Q317" i="5"/>
  <c r="Q346" i="5"/>
  <c r="Q417" i="5"/>
  <c r="Q437" i="5"/>
  <c r="Q802" i="5"/>
  <c r="Q790" i="5"/>
  <c r="Q80" i="5"/>
  <c r="Q199" i="5"/>
  <c r="Q392" i="5"/>
  <c r="Q285" i="5"/>
  <c r="Q390" i="5"/>
  <c r="Q274" i="5"/>
  <c r="Q107" i="5"/>
  <c r="Q957" i="5"/>
  <c r="Q1326" i="5"/>
  <c r="Q1212" i="5"/>
  <c r="Q632" i="5"/>
  <c r="Q4" i="5"/>
  <c r="Q58" i="5"/>
  <c r="Q1114" i="5"/>
  <c r="Q173" i="5"/>
  <c r="Q652" i="5"/>
  <c r="Q1251" i="5"/>
  <c r="Q1127" i="5"/>
  <c r="Q1255" i="5"/>
  <c r="Q612" i="5"/>
  <c r="Q1156" i="5"/>
  <c r="Q442" i="5"/>
  <c r="Q229" i="5"/>
  <c r="Q146" i="5"/>
  <c r="Q728" i="5"/>
  <c r="Q187" i="5"/>
  <c r="Q133" i="5"/>
  <c r="Q104" i="5"/>
  <c r="Q183" i="5"/>
  <c r="Q384" i="5"/>
  <c r="Q343" i="5"/>
  <c r="Q288" i="5"/>
  <c r="Q521" i="5"/>
  <c r="Q224" i="5"/>
  <c r="Q551" i="5"/>
  <c r="Q1194" i="5"/>
  <c r="Q318" i="5"/>
  <c r="Q645" i="5"/>
  <c r="Q472" i="5"/>
  <c r="Q908" i="5"/>
  <c r="Q693" i="5"/>
  <c r="Q674" i="5"/>
  <c r="Q418" i="5"/>
  <c r="Q56" i="5"/>
  <c r="Q64" i="5"/>
  <c r="Q844" i="5"/>
  <c r="Q368" i="5"/>
  <c r="Q1257" i="5"/>
  <c r="Q134" i="5"/>
  <c r="Q71" i="5"/>
  <c r="Q1098" i="5"/>
  <c r="Q905" i="5"/>
  <c r="Q186" i="5"/>
  <c r="Q23" i="5"/>
  <c r="Q125" i="5"/>
  <c r="Q189" i="5"/>
  <c r="Q341" i="5"/>
  <c r="Q138" i="5"/>
  <c r="Q1009" i="5"/>
  <c r="Q445" i="5"/>
  <c r="Q1186" i="5"/>
  <c r="Q663" i="5"/>
  <c r="Q548" i="5"/>
  <c r="Q469" i="5"/>
  <c r="Q153" i="5"/>
  <c r="Q819" i="5"/>
  <c r="Q190" i="5"/>
  <c r="Q1124" i="5"/>
  <c r="Q1261" i="5"/>
  <c r="Q1286" i="5"/>
  <c r="Q650" i="5"/>
  <c r="Q767" i="5"/>
  <c r="Q946" i="5"/>
  <c r="Q830" i="5"/>
  <c r="Q897" i="5"/>
  <c r="Q1199" i="5"/>
  <c r="Q260" i="5"/>
  <c r="Q615" i="5"/>
  <c r="Q852" i="5"/>
  <c r="Q24" i="5"/>
  <c r="Q415" i="5"/>
  <c r="Q952" i="5"/>
  <c r="Q438" i="5"/>
  <c r="Q395" i="5"/>
  <c r="Q1233" i="5"/>
  <c r="Q1044" i="5"/>
  <c r="Q270" i="5"/>
  <c r="Q700" i="5"/>
  <c r="Q434" i="5"/>
  <c r="Q59" i="5"/>
  <c r="Q868" i="5"/>
  <c r="Q55" i="5"/>
  <c r="Q1287" i="5"/>
  <c r="Q88" i="5"/>
  <c r="Q1321" i="5"/>
  <c r="Q658" i="5"/>
  <c r="Q1154" i="5"/>
  <c r="Q1310" i="5"/>
  <c r="Q736" i="5"/>
  <c r="Q40" i="5"/>
  <c r="Q174" i="5"/>
  <c r="Q654" i="5"/>
  <c r="Q403" i="5"/>
  <c r="Q1271" i="5"/>
  <c r="Q956" i="5"/>
  <c r="Q50" i="5"/>
  <c r="Q481" i="5"/>
  <c r="Q222" i="5"/>
  <c r="Q29" i="5"/>
  <c r="Q92" i="5"/>
  <c r="Q817" i="5"/>
  <c r="Q44" i="5"/>
  <c r="Q1290" i="5"/>
  <c r="Q119" i="5"/>
  <c r="Q625" i="5"/>
  <c r="Q204" i="5"/>
  <c r="Q462" i="5"/>
  <c r="Q74" i="5"/>
  <c r="Q1200" i="5"/>
  <c r="Q1039" i="5"/>
  <c r="Q891" i="5"/>
  <c r="Q771" i="5"/>
  <c r="Q154" i="5"/>
  <c r="Q200" i="5"/>
  <c r="Q122" i="5"/>
  <c r="Q1305" i="5"/>
  <c r="Q75" i="5"/>
  <c r="Q194" i="5"/>
  <c r="Q699" i="5"/>
  <c r="Q491" i="5"/>
  <c r="Q456" i="5"/>
  <c r="Q327" i="5"/>
  <c r="Q380" i="5"/>
  <c r="Q1245" i="5"/>
  <c r="Q1033" i="5"/>
  <c r="Q77" i="5"/>
  <c r="Q1000" i="5"/>
  <c r="Q1126" i="5"/>
  <c r="Q1320" i="5"/>
  <c r="Q307" i="5"/>
  <c r="Q289" i="5"/>
  <c r="Q411" i="5"/>
  <c r="Q692" i="5"/>
  <c r="Q909" i="5"/>
  <c r="Q918" i="5"/>
  <c r="Q834" i="5"/>
  <c r="Q866" i="5"/>
  <c r="Q1131" i="5"/>
  <c r="Q447" i="5"/>
  <c r="Q349" i="5"/>
  <c r="Q106" i="5"/>
  <c r="Q734" i="5"/>
  <c r="Q66" i="5"/>
  <c r="Q502" i="5"/>
  <c r="Q1100" i="5"/>
  <c r="Q235" i="5"/>
  <c r="Q906" i="5"/>
  <c r="Q254" i="5"/>
  <c r="Q589" i="5"/>
  <c r="Q436" i="5"/>
  <c r="Q640" i="5"/>
  <c r="Q293" i="5"/>
  <c r="Q312" i="5"/>
  <c r="Q627" i="5"/>
  <c r="Q57" i="5"/>
  <c r="Q210" i="5"/>
  <c r="Q636" i="5"/>
  <c r="Q381" i="5"/>
  <c r="Q163" i="5"/>
  <c r="Q1282" i="5"/>
  <c r="Q937" i="5"/>
  <c r="Q115" i="5"/>
  <c r="Q351" i="5"/>
  <c r="Q25" i="5"/>
  <c r="Q209" i="5"/>
  <c r="Q82" i="5"/>
  <c r="Q1116" i="5"/>
  <c r="Q353" i="5"/>
  <c r="Q85" i="5"/>
  <c r="Q96" i="5"/>
  <c r="Q1269" i="5"/>
  <c r="Q648" i="5"/>
  <c r="Q1209" i="5"/>
  <c r="Q26" i="5"/>
  <c r="Q814" i="5"/>
  <c r="Q862" i="5"/>
  <c r="Q295" i="5"/>
  <c r="Q863" i="5"/>
  <c r="Q47" i="5"/>
  <c r="Q89" i="5"/>
  <c r="Q398" i="5"/>
  <c r="Q742" i="5"/>
  <c r="Q871" i="5"/>
  <c r="Q678" i="5"/>
  <c r="Q141" i="5"/>
  <c r="Q845" i="5"/>
  <c r="Q124" i="5"/>
  <c r="Q347" i="5"/>
  <c r="Q519" i="5"/>
  <c r="Q1284" i="5"/>
  <c r="Q501" i="5"/>
  <c r="Q454" i="5"/>
  <c r="Q582" i="5"/>
  <c r="Q94" i="5"/>
  <c r="Q282" i="5"/>
  <c r="Q626" i="5"/>
  <c r="Q851" i="5"/>
  <c r="Q638" i="5"/>
  <c r="Q1205" i="5"/>
  <c r="Q313" i="5"/>
  <c r="Q465" i="5"/>
  <c r="Q207" i="5"/>
  <c r="Q1040" i="5"/>
  <c r="Q958" i="5"/>
  <c r="Q463" i="5"/>
  <c r="Q1228" i="5"/>
  <c r="Q239" i="5"/>
  <c r="Q739" i="5"/>
  <c r="Q1073" i="5"/>
  <c r="Q1279" i="5"/>
  <c r="Q953" i="5"/>
  <c r="Q716" i="5"/>
  <c r="Q1210" i="5"/>
  <c r="Q1084" i="5"/>
  <c r="Q695" i="5"/>
  <c r="Q1089" i="5"/>
  <c r="Q1122" i="5"/>
  <c r="Q1071" i="5"/>
  <c r="Q1175" i="5"/>
  <c r="Q1202" i="5"/>
  <c r="Q737" i="5"/>
  <c r="Q841" i="5"/>
  <c r="Q1332" i="5"/>
  <c r="Q503" i="5"/>
  <c r="Q935" i="5"/>
  <c r="Q329" i="5"/>
  <c r="Q917" i="5"/>
  <c r="Q61" i="5"/>
  <c r="Q710" i="5"/>
  <c r="Q954" i="5"/>
  <c r="Q497" i="5"/>
  <c r="Q1146" i="5"/>
  <c r="Q595" i="5"/>
  <c r="Q560" i="5"/>
  <c r="Q1270" i="5"/>
  <c r="Q1166" i="5"/>
  <c r="Q633" i="5"/>
  <c r="Q813" i="5"/>
  <c r="Q709" i="5"/>
  <c r="Q759" i="5"/>
  <c r="Q506" i="5"/>
  <c r="Q888" i="5"/>
  <c r="Q404" i="5"/>
  <c r="Q536" i="5"/>
  <c r="Q505" i="5"/>
  <c r="Q1239" i="5"/>
  <c r="Q680" i="5"/>
  <c r="Q202" i="5"/>
  <c r="Q1185" i="5"/>
  <c r="Q994" i="5"/>
  <c r="Q558" i="5"/>
  <c r="Q1170" i="5"/>
  <c r="Q588" i="5"/>
  <c r="Q970" i="5"/>
  <c r="Q1090" i="5"/>
  <c r="Q262" i="5"/>
  <c r="Q1159" i="5"/>
  <c r="Q949" i="5"/>
  <c r="Q619" i="5"/>
  <c r="Q523" i="5"/>
  <c r="Q1267" i="5"/>
  <c r="Q397" i="5"/>
  <c r="Q943" i="5"/>
  <c r="Q610" i="5"/>
  <c r="Q697" i="5"/>
  <c r="Q988" i="5"/>
  <c r="Q276" i="5"/>
  <c r="Q939" i="5"/>
  <c r="Q1091" i="5"/>
  <c r="Q570" i="5"/>
  <c r="Q762" i="5"/>
  <c r="Q179" i="5"/>
  <c r="Q964" i="5"/>
  <c r="Q1173" i="5"/>
  <c r="Q886" i="5"/>
  <c r="Q1341" i="5"/>
  <c r="Q309" i="5"/>
  <c r="Q527" i="5"/>
  <c r="Q167" i="5"/>
  <c r="Q691" i="5"/>
  <c r="Q621" i="5"/>
  <c r="Q752" i="5"/>
  <c r="Q681" i="5"/>
  <c r="Q779" i="5"/>
  <c r="Q1108" i="5"/>
  <c r="Q1105" i="5"/>
  <c r="Q1167" i="5"/>
  <c r="Q925" i="5"/>
  <c r="Q604" i="5"/>
  <c r="Q775" i="5"/>
  <c r="Q310" i="5"/>
  <c r="Q1250" i="5"/>
  <c r="Q608" i="5"/>
  <c r="Q238" i="5"/>
  <c r="Q325" i="5"/>
  <c r="Q182" i="5"/>
  <c r="Q1201" i="5"/>
  <c r="Q91" i="5"/>
  <c r="Q1189" i="5"/>
  <c r="Q1198" i="5"/>
  <c r="Q839" i="5"/>
  <c r="Q843" i="5"/>
  <c r="Q1160" i="5"/>
  <c r="Q1331" i="5"/>
  <c r="Q997" i="5"/>
  <c r="Q19" i="5"/>
  <c r="Q1118" i="5"/>
  <c r="Q1221" i="5"/>
  <c r="Q559" i="5"/>
  <c r="Q763" i="5"/>
  <c r="Q781" i="5"/>
  <c r="Q1188" i="5"/>
  <c r="Q756" i="5"/>
  <c r="Q22" i="5"/>
  <c r="Q850" i="5"/>
  <c r="Q623" i="5"/>
  <c r="Q1070" i="5"/>
  <c r="Q677" i="5"/>
  <c r="Q746" i="5"/>
  <c r="Q966" i="5"/>
  <c r="Q1241" i="5"/>
  <c r="Q822" i="5"/>
  <c r="Q741" i="5"/>
  <c r="Q794" i="5"/>
  <c r="Q1327" i="5"/>
  <c r="Q812" i="5"/>
  <c r="Q780" i="5"/>
  <c r="Q205" i="5"/>
  <c r="Q290" i="5"/>
  <c r="Q696" i="5"/>
  <c r="Q1246" i="5"/>
  <c r="Q7" i="5"/>
  <c r="Q79" i="5"/>
  <c r="Q895" i="5"/>
  <c r="Q743" i="5"/>
  <c r="Q1095" i="5"/>
  <c r="Q760" i="5"/>
  <c r="Q513" i="5"/>
  <c r="Q829" i="5"/>
  <c r="Q1289" i="5"/>
  <c r="Q364" i="5"/>
  <c r="Q1072" i="5"/>
  <c r="Q529" i="5"/>
  <c r="Q1184" i="5"/>
  <c r="Q54" i="5"/>
  <c r="Q1181" i="5"/>
  <c r="Q714" i="5"/>
  <c r="Q622" i="5"/>
  <c r="Q747" i="5"/>
  <c r="Q545" i="5"/>
  <c r="Q52" i="5"/>
  <c r="Q1011" i="5"/>
  <c r="Q132" i="5"/>
  <c r="Q974" i="5"/>
  <c r="Q938" i="5"/>
  <c r="Q1092" i="5"/>
  <c r="Q930" i="5"/>
  <c r="Q1172" i="5"/>
  <c r="Q552" i="5"/>
  <c r="Q385" i="5"/>
  <c r="Q618" i="5"/>
  <c r="Q366" i="5"/>
  <c r="Q492" i="5"/>
  <c r="Q157" i="5"/>
  <c r="Q1203" i="5"/>
  <c r="Q744" i="5"/>
  <c r="Q1024" i="5"/>
  <c r="Q413" i="5"/>
  <c r="Q100" i="5"/>
  <c r="Q1283" i="5"/>
  <c r="Q1187" i="5"/>
  <c r="Q932" i="5"/>
  <c r="Q686" i="5"/>
  <c r="Q326" i="5"/>
  <c r="Q910" i="5"/>
  <c r="Q1109" i="5"/>
  <c r="Q184" i="5"/>
  <c r="Q1244" i="5"/>
  <c r="Q1275" i="5"/>
  <c r="Q1238" i="5"/>
  <c r="Q870" i="5"/>
  <c r="Q496" i="5"/>
  <c r="Q1196" i="5"/>
  <c r="Q564" i="5"/>
  <c r="Q1094" i="5"/>
  <c r="Q898" i="5"/>
  <c r="Q667" i="5"/>
  <c r="Q6" i="5"/>
  <c r="Q498" i="5"/>
  <c r="Q776" i="5"/>
  <c r="Q922" i="5"/>
  <c r="Q1103" i="5"/>
  <c r="Q836" i="5"/>
  <c r="Q400" i="5"/>
  <c r="Q773" i="5"/>
  <c r="Q544" i="5"/>
  <c r="Q1068" i="5"/>
  <c r="Q1214" i="5"/>
  <c r="Q722" i="5"/>
  <c r="Q1005" i="5"/>
  <c r="Q1177" i="5"/>
  <c r="Q487" i="5"/>
  <c r="Q21" i="5"/>
  <c r="Q809" i="5"/>
  <c r="Q1333" i="5"/>
  <c r="Q576" i="5"/>
  <c r="Q332" i="5"/>
  <c r="Q373" i="5"/>
  <c r="Q420" i="5"/>
  <c r="Q12" i="5"/>
  <c r="Q158" i="5"/>
  <c r="Q1074" i="5"/>
  <c r="Q9" i="5"/>
  <c r="Q821" i="5"/>
  <c r="Q1171" i="5"/>
  <c r="Q152" i="5"/>
  <c r="Q251" i="5"/>
  <c r="Q1314" i="5"/>
  <c r="Q556" i="5"/>
  <c r="Q1222" i="5"/>
  <c r="Q339" i="5"/>
  <c r="Q334" i="5"/>
  <c r="Q176" i="5"/>
  <c r="Q847" i="5"/>
  <c r="Q1003" i="5"/>
  <c r="Q193" i="5"/>
  <c r="Q1174" i="5"/>
  <c r="Q391" i="5"/>
  <c r="Q1191" i="5"/>
  <c r="Q1350" i="5"/>
  <c r="Q78" i="5"/>
  <c r="Q933" i="5"/>
  <c r="Q1223" i="5"/>
  <c r="Q920" i="5"/>
  <c r="Q178" i="5"/>
  <c r="Q770" i="5"/>
  <c r="Q172" i="5"/>
  <c r="Q1340" i="5"/>
  <c r="Q399" i="5"/>
  <c r="Q160" i="5"/>
  <c r="Q159" i="5"/>
  <c r="Q783" i="5"/>
  <c r="Q846" i="5"/>
  <c r="Q915" i="5"/>
  <c r="Q1265" i="5"/>
  <c r="Q1062" i="5"/>
  <c r="Q1115" i="5"/>
  <c r="Q1169" i="5"/>
  <c r="Q711" i="5"/>
  <c r="Q757" i="5"/>
  <c r="Q837" i="5"/>
  <c r="Q1207" i="5"/>
  <c r="Q393" i="5"/>
  <c r="Q38" i="5"/>
  <c r="Q624" i="5"/>
  <c r="Q1046" i="5"/>
  <c r="Q1299" i="5"/>
  <c r="Q394" i="5"/>
  <c r="Q1059" i="5"/>
  <c r="Q1088" i="5"/>
  <c r="Q965" i="5"/>
  <c r="Q11" i="5"/>
  <c r="Q832" i="5"/>
  <c r="Q1158" i="5"/>
  <c r="Q761" i="5"/>
  <c r="Q1352" i="5"/>
  <c r="Q838" i="5"/>
  <c r="Q1099" i="5"/>
  <c r="Q1178" i="5"/>
  <c r="Q707" i="5"/>
  <c r="Q292" i="5"/>
  <c r="Q1043" i="5"/>
  <c r="Q1348" i="5"/>
  <c r="Q987" i="5"/>
  <c r="Q73" i="5"/>
  <c r="Q14" i="5"/>
  <c r="Q729" i="5"/>
  <c r="Q768" i="5"/>
  <c r="Q1317" i="5"/>
  <c r="Q15" i="5"/>
  <c r="Q598" i="5"/>
  <c r="Q1077" i="5"/>
  <c r="Q553" i="5"/>
  <c r="Q590" i="5"/>
  <c r="Q725" i="5"/>
  <c r="Q5" i="5"/>
  <c r="Q147" i="5"/>
  <c r="Q302" i="5"/>
  <c r="Q406" i="5"/>
  <c r="Q993" i="5"/>
  <c r="Q416" i="5"/>
  <c r="Q934" i="5"/>
  <c r="Q127" i="5"/>
  <c r="Q849" i="5"/>
  <c r="Q1268" i="5"/>
  <c r="Q1351" i="5"/>
  <c r="Q979" i="5"/>
  <c r="Q1230" i="5"/>
  <c r="Q1182" i="5"/>
  <c r="Q1067" i="5"/>
  <c r="Q1339" i="5"/>
  <c r="Q1345" i="5"/>
  <c r="Q929" i="5"/>
  <c r="Q102" i="5"/>
  <c r="Q751" i="5"/>
  <c r="Q1273" i="5"/>
  <c r="Q117" i="5"/>
  <c r="Q571" i="5"/>
  <c r="Q374" i="5"/>
  <c r="Q1180" i="5"/>
  <c r="Q651" i="5"/>
  <c r="Q969" i="5"/>
  <c r="Q554" i="5"/>
  <c r="Q1260" i="5"/>
  <c r="Q593" i="5"/>
  <c r="Q806" i="5"/>
  <c r="Q483" i="5"/>
  <c r="Q1085" i="5"/>
  <c r="Q919" i="5"/>
  <c r="Q601" i="5"/>
  <c r="Q568" i="5"/>
  <c r="Q715" i="5"/>
  <c r="Q139" i="5"/>
  <c r="Q831" i="5"/>
  <c r="Q565" i="5"/>
  <c r="Q772" i="5"/>
  <c r="Q1060" i="5"/>
  <c r="Q1106" i="5"/>
  <c r="Q613" i="5"/>
  <c r="Q575" i="5"/>
  <c r="Q1231" i="5"/>
  <c r="Q1249" i="5"/>
  <c r="Q1316" i="5"/>
  <c r="Q522" i="5"/>
  <c r="Q959" i="5"/>
  <c r="Q682" i="5"/>
  <c r="Q1080" i="5"/>
  <c r="Q951" i="5"/>
  <c r="Q1082" i="5"/>
  <c r="Q526" i="5"/>
  <c r="Q319" i="5"/>
  <c r="Q1010" i="5"/>
  <c r="Q1349" i="5"/>
  <c r="Q1162" i="5"/>
  <c r="Q86" i="5"/>
  <c r="Q1302" i="5"/>
  <c r="Q1081" i="5"/>
  <c r="Q975" i="5"/>
  <c r="Q914" i="5"/>
  <c r="Q1294" i="5"/>
  <c r="Q924" i="5"/>
  <c r="Q1311" i="5"/>
  <c r="Q557" i="5"/>
  <c r="Q1190" i="5"/>
  <c r="Q758" i="5"/>
  <c r="Q509" i="5"/>
  <c r="Q299" i="5"/>
  <c r="Q577" i="5"/>
  <c r="Q769" i="5"/>
  <c r="Q1035" i="5"/>
  <c r="Q1335" i="5"/>
  <c r="Q271" i="5"/>
  <c r="Q1018" i="5"/>
  <c r="Q362" i="5"/>
  <c r="Q1256" i="5"/>
  <c r="Q1163" i="5"/>
  <c r="Q1123" i="5"/>
  <c r="Q27" i="5"/>
  <c r="Q1179" i="5"/>
  <c r="Q1078" i="5"/>
  <c r="Q782" i="5"/>
  <c r="Q1276" i="5"/>
  <c r="Q208" i="5"/>
  <c r="Q367" i="5"/>
  <c r="Q10" i="5"/>
  <c r="Q263" i="5"/>
  <c r="Q1117" i="5"/>
  <c r="Q1104" i="5"/>
  <c r="Q1235" i="5"/>
  <c r="Q1300" i="5"/>
  <c r="Q942" i="5"/>
  <c r="Q704" i="5"/>
  <c r="Q1045" i="5"/>
  <c r="Q181" i="5"/>
  <c r="Q316" i="5"/>
  <c r="Q72" i="5"/>
  <c r="Q981" i="5"/>
  <c r="Q1069" i="5"/>
  <c r="Q569" i="5"/>
  <c r="Q717" i="5"/>
  <c r="Q1247" i="5"/>
  <c r="Q750" i="5"/>
  <c r="Q563" i="5"/>
  <c r="Q320" i="5"/>
  <c r="Q1253" i="5"/>
  <c r="Q730" i="5"/>
  <c r="Q76" i="5"/>
  <c r="Q617" i="5"/>
  <c r="Q357" i="5"/>
  <c r="Q931" i="5"/>
  <c r="Q580" i="5"/>
  <c r="Q555" i="5"/>
  <c r="Q33" i="5"/>
  <c r="Q1164" i="5"/>
  <c r="Q169" i="5"/>
  <c r="Q777" i="5"/>
  <c r="Q493" i="5"/>
  <c r="Q287" i="5"/>
  <c r="Q698" i="5"/>
  <c r="Q495" i="5"/>
  <c r="Q842" i="5"/>
  <c r="Q1093" i="5"/>
  <c r="Q1050" i="5"/>
  <c r="Q1151" i="5"/>
  <c r="Q28" i="5"/>
  <c r="Q1278" i="5"/>
  <c r="Q774" i="5"/>
  <c r="Q609" i="5"/>
  <c r="Q304" i="5"/>
  <c r="Q1075" i="5"/>
  <c r="Q1065" i="5"/>
  <c r="Q1004" i="5"/>
  <c r="Q168" i="5"/>
  <c r="Q541" i="5"/>
  <c r="Q67" i="5"/>
  <c r="Q766" i="5"/>
  <c r="Q731" i="5"/>
  <c r="Q606" i="5"/>
  <c r="Q579" i="5"/>
  <c r="Q999" i="5"/>
  <c r="Q301" i="5"/>
  <c r="Q1274" i="5"/>
  <c r="Q1304" i="5"/>
  <c r="Q323" i="5"/>
  <c r="Q1272" i="5"/>
  <c r="Q1346" i="5"/>
  <c r="Q504" i="5"/>
  <c r="Q171" i="5"/>
  <c r="Q703" i="5"/>
  <c r="Q1195" i="5"/>
  <c r="Q1301" i="5"/>
  <c r="Q789" i="5"/>
  <c r="Q1336" i="5"/>
  <c r="Q211" i="5"/>
  <c r="Q1263" i="5"/>
  <c r="Q1338" i="5"/>
  <c r="Q904" i="5"/>
  <c r="Q815" i="5"/>
  <c r="Q1280" i="5"/>
  <c r="Q980" i="5"/>
  <c r="Q386" i="5"/>
  <c r="Q474" i="5"/>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2" i="2"/>
</calcChain>
</file>

<file path=xl/sharedStrings.xml><?xml version="1.0" encoding="utf-8"?>
<sst xmlns="http://schemas.openxmlformats.org/spreadsheetml/2006/main" count="49890" uniqueCount="13395">
  <si>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</si>
  <si>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</si>
  <si>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</si>
  <si>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</si>
  <si>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</si>
  <si>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</si>
  <si>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</si>
  <si>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</si>
  <si>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</si>
  <si>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</si>
  <si>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</si>
  <si>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</si>
  <si>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</si>
  <si>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</si>
  <si>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</si>
  <si>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</si>
  <si>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</si>
  <si>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</si>
  <si>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</si>
  <si>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</si>
  <si>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</si>
  <si>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</si>
  <si>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</si>
  <si>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</si>
  <si>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</si>
  <si>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</si>
  <si>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</si>
  <si>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</si>
  <si>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</si>
  <si>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</si>
  <si>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</si>
  <si>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</si>
  <si>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</si>
  <si>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</si>
  <si>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</si>
  <si>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</si>
  <si>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</si>
  <si>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</si>
  <si>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</si>
  <si>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</si>
  <si>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</si>
  <si>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</si>
  <si>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</si>
  <si>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</si>
  <si>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</si>
  <si>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</si>
  <si>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</si>
  <si>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</si>
  <si>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</si>
  <si>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</si>
  <si>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</si>
  <si>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</si>
  <si>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</si>
  <si>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</si>
  <si>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</si>
  <si>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</si>
  <si>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</si>
  <si>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</si>
  <si>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</si>
  <si>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</si>
  <si>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</si>
  <si>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</si>
  <si>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</si>
  <si>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</si>
  <si>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</si>
  <si>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</si>
  <si>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</si>
  <si>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</si>
  <si>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</si>
  <si>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</si>
  <si>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</si>
  <si>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</si>
  <si>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</si>
  <si>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</si>
  <si>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</si>
  <si>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</si>
  <si>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</si>
  <si>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</si>
  <si>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</si>
  <si>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</si>
  <si>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</si>
  <si>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</si>
  <si>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</si>
  <si>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</si>
  <si>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</si>
  <si>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</si>
  <si>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</si>
  <si>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</si>
  <si>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</si>
  <si>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</si>
  <si>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</si>
  <si>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</si>
  <si>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</si>
  <si>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</si>
  <si>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</si>
  <si>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</si>
  <si>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</si>
  <si>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</si>
  <si>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</si>
  <si>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</si>
  <si>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</si>
  <si>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</si>
  <si>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</si>
  <si>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</si>
  <si>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</si>
  <si>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</si>
  <si>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</si>
  <si>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</si>
  <si>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</si>
  <si>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</si>
  <si>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</si>
  <si>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</si>
  <si>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</si>
  <si>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</si>
  <si>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</si>
  <si>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</si>
  <si>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</si>
  <si>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</si>
  <si>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</si>
  <si>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</si>
  <si>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</si>
  <si>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</si>
  <si>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</si>
  <si>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</si>
  <si>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</si>
  <si>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</si>
  <si>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</si>
  <si>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</si>
  <si>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</si>
  <si>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</si>
  <si>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</si>
  <si>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</si>
  <si>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</si>
  <si>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</si>
  <si>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</si>
  <si>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</si>
  <si>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</si>
  <si>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</si>
  <si>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</si>
  <si>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</si>
  <si>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</si>
  <si>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</si>
  <si>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</si>
  <si>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</si>
  <si>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</si>
  <si>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</si>
  <si>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</si>
  <si>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</si>
  <si>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</si>
  <si>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</si>
  <si>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</si>
  <si>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</si>
  <si>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</si>
  <si>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</si>
  <si>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</si>
  <si>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</si>
  <si>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</si>
  <si>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</si>
  <si>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</si>
  <si>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</si>
  <si>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</si>
  <si>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</si>
  <si>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</si>
  <si>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</si>
  <si>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</si>
  <si>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</si>
  <si>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</si>
  <si>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</si>
  <si>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</si>
  <si>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</si>
  <si>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</si>
  <si>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</si>
  <si>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</si>
  <si>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</si>
  <si>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</si>
  <si>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</si>
  <si>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</si>
  <si>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</si>
  <si>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</si>
  <si>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</si>
  <si>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</si>
  <si>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</si>
  <si>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</si>
  <si>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</si>
  <si>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</si>
  <si>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</si>
  <si>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</si>
  <si>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</si>
  <si>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</si>
  <si>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</si>
  <si>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</si>
  <si>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</si>
  <si>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</si>
  <si>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</si>
  <si>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</si>
  <si>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</si>
  <si>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</si>
  <si>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</si>
  <si>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</si>
  <si>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</si>
  <si>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</si>
  <si>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</si>
  <si>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</si>
  <si>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</si>
  <si>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</si>
  <si>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</si>
  <si>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</si>
  <si>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</si>
  <si>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</si>
  <si>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</si>
  <si>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</si>
  <si>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</si>
  <si>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</si>
  <si>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</si>
  <si>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</si>
  <si>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</si>
  <si>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</si>
  <si>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</si>
  <si>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</si>
  <si>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</si>
  <si>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</si>
  <si>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</si>
  <si>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</si>
  <si>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</si>
  <si>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</si>
  <si>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</si>
  <si>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</si>
  <si>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</si>
  <si>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</si>
  <si>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</si>
  <si>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</si>
  <si>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</si>
  <si>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</si>
  <si>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</si>
  <si>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</si>
  <si>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</si>
  <si>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</si>
  <si>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</si>
  <si>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</si>
  <si>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</si>
  <si>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</si>
  <si>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</si>
  <si>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</si>
  <si>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</si>
  <si>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</si>
  <si>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</si>
  <si>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</si>
  <si>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</si>
  <si>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</si>
  <si>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</si>
  <si>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</si>
  <si>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</si>
  <si>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</si>
  <si>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</si>
  <si>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</si>
  <si>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</si>
  <si>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</si>
  <si>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</si>
  <si>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</si>
  <si>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</si>
  <si>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</si>
  <si>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</si>
  <si>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</si>
  <si>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</si>
  <si>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</si>
  <si>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</si>
  <si>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</si>
  <si>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</si>
  <si>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</si>
  <si>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</si>
  <si>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</si>
  <si>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</si>
  <si>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</si>
  <si>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</si>
  <si>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</si>
  <si>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</si>
  <si>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</si>
  <si>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</si>
  <si>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</si>
  <si>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</si>
  <si>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</si>
  <si>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</si>
  <si>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</si>
  <si>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</si>
  <si>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</si>
  <si>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</si>
  <si>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</si>
  <si>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</si>
  <si>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</si>
  <si>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</si>
  <si>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</si>
  <si>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</si>
  <si>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</si>
  <si>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</si>
  <si>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</si>
  <si>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</si>
  <si>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</si>
  <si>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</si>
  <si>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</si>
  <si>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</si>
  <si>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</si>
  <si>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</si>
  <si>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</si>
  <si>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</si>
  <si>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</si>
  <si>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</si>
  <si>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</si>
  <si>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</si>
  <si>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</si>
  <si>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</si>
  <si>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</si>
  <si>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</si>
  <si>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</si>
  <si>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</si>
  <si>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</si>
  <si>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</si>
  <si>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</si>
  <si>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</si>
  <si>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</si>
  <si>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</si>
  <si>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</si>
  <si>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</si>
  <si>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</si>
  <si>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</si>
  <si>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</si>
  <si>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</si>
  <si>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</si>
  <si>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</si>
  <si>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</si>
  <si>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</si>
  <si>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</si>
  <si>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</si>
  <si>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</si>
  <si>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</si>
  <si>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</si>
  <si>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</si>
  <si>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</si>
  <si>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</si>
  <si>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</si>
  <si>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</si>
  <si>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</si>
  <si>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</si>
  <si>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</si>
  <si>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</si>
  <si>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</si>
  <si>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</si>
  <si>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</si>
  <si>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</si>
  <si>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</si>
  <si>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</si>
  <si>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</si>
  <si>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</si>
  <si>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</si>
  <si>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</si>
  <si>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</si>
  <si>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</si>
  <si>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</si>
  <si>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</si>
  <si>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</si>
  <si>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</si>
  <si>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</si>
  <si>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</si>
  <si>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</si>
  <si>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</si>
  <si>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</si>
  <si>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</si>
  <si>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</si>
  <si>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</si>
  <si>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</si>
  <si>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</si>
  <si>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</si>
  <si>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</si>
  <si>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</si>
  <si>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</si>
  <si>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</si>
  <si>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</si>
  <si>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</si>
  <si>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</si>
  <si>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</si>
  <si>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</si>
  <si>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</si>
  <si>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</si>
  <si>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</si>
  <si>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</si>
  <si>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</si>
  <si>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</si>
  <si>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</si>
  <si>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</si>
  <si>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</si>
  <si>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</si>
  <si>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</si>
  <si>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</si>
  <si>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</si>
  <si>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</si>
  <si>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</si>
  <si>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</si>
  <si>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</si>
  <si>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</si>
  <si>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</si>
  <si>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</si>
  <si>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</si>
  <si>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</si>
  <si>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</si>
  <si>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</si>
  <si>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</si>
  <si>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</si>
  <si>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</si>
  <si>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</si>
  <si>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</si>
  <si>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</si>
  <si>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</si>
  <si>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</si>
  <si>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</si>
  <si>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</si>
  <si>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</si>
  <si>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</si>
  <si>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</si>
  <si>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</si>
  <si>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</si>
  <si>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</si>
  <si>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</si>
  <si>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</si>
  <si>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</si>
  <si>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</si>
  <si>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</si>
  <si>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</si>
  <si>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</si>
  <si>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</si>
  <si>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</si>
  <si>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</si>
  <si>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</si>
  <si>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</si>
  <si>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</si>
  <si>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</si>
  <si>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</si>
  <si>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</si>
  <si>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</si>
  <si>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</si>
  <si>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</si>
  <si>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</si>
  <si>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</si>
  <si>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</si>
  <si>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</si>
  <si>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</si>
  <si>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</si>
  <si>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</si>
  <si>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</si>
  <si>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</si>
  <si>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</si>
  <si>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</si>
  <si>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</si>
  <si>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</si>
  <si>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</si>
  <si>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</si>
  <si>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</si>
  <si>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</si>
  <si>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</si>
  <si>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</si>
  <si>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</si>
  <si>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</si>
  <si>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</si>
  <si>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</si>
  <si>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</si>
  <si>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</si>
  <si>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</si>
  <si>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</si>
  <si>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</si>
  <si>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</si>
  <si>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</si>
  <si>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</si>
  <si>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</si>
  <si>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</si>
  <si>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</si>
  <si>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</si>
  <si>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</si>
  <si>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</si>
  <si>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</si>
  <si>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</si>
  <si>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</si>
  <si>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</si>
  <si>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</si>
  <si>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</si>
  <si>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</si>
  <si>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</si>
  <si>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</si>
  <si>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</si>
  <si>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</si>
  <si>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</si>
  <si>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</si>
  <si>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</si>
  <si>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</si>
  <si>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</si>
  <si>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</si>
  <si>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</si>
  <si>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</si>
  <si>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</si>
  <si>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</si>
  <si>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</si>
  <si>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</si>
  <si>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</si>
  <si>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</si>
  <si>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</si>
  <si>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</si>
  <si>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</si>
  <si>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</si>
  <si>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</si>
  <si>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</si>
  <si>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</si>
  <si>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</si>
  <si>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</si>
  <si>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</si>
  <si>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</si>
  <si>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</si>
  <si>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</si>
  <si>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</si>
  <si>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</si>
  <si>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</si>
  <si>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</si>
  <si>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</si>
  <si>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</si>
  <si>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</si>
  <si>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</si>
  <si>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</si>
  <si>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</si>
  <si>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</si>
  <si>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</si>
  <si>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</si>
  <si>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</si>
  <si>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</si>
  <si>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</si>
  <si>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</si>
  <si>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</si>
  <si>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</si>
  <si>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</si>
  <si>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</si>
  <si>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</si>
  <si>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</si>
  <si>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</si>
  <si>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</si>
  <si>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</si>
  <si>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</si>
  <si>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</si>
  <si>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</si>
  <si>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</si>
  <si>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</si>
  <si>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</si>
  <si>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</si>
  <si>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</si>
  <si>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</si>
  <si>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</si>
  <si>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</si>
  <si>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</si>
  <si>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</si>
  <si>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</si>
  <si>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</si>
  <si>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</si>
  <si>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</si>
  <si>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</si>
  <si>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</si>
  <si>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</si>
  <si>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</si>
  <si>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</si>
  <si>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</si>
  <si>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</si>
  <si>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</si>
  <si>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</si>
  <si>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</si>
  <si>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</si>
  <si>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</si>
  <si>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</si>
  <si>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</si>
  <si>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</si>
  <si>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</si>
  <si>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</si>
  <si>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</si>
  <si>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</si>
  <si>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</si>
  <si>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</si>
  <si>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</si>
  <si>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</si>
  <si>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</si>
  <si>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</si>
  <si>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</si>
  <si>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</si>
  <si>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</si>
  <si>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</si>
  <si>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</si>
  <si>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</si>
  <si>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</si>
  <si>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</si>
  <si>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</si>
  <si>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</si>
  <si>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</si>
  <si>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</si>
  <si>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</si>
  <si>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</si>
  <si>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</si>
  <si>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</si>
  <si>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</si>
  <si>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</si>
  <si>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</si>
  <si>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</si>
  <si>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</si>
  <si>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</si>
  <si>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</si>
  <si>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</si>
  <si>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</si>
  <si>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</si>
  <si>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</si>
  <si>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</si>
  <si>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</si>
  <si>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</si>
  <si>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</si>
  <si>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</si>
  <si>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</si>
  <si>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</si>
  <si>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</si>
  <si>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</si>
  <si>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</si>
  <si>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</si>
  <si>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</si>
  <si>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</si>
  <si>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</si>
  <si>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</si>
  <si>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</si>
  <si>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</si>
  <si>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</si>
  <si>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</si>
  <si>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</si>
  <si>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</si>
  <si>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</si>
  <si>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</si>
  <si>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</si>
  <si>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</si>
  <si>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</si>
  <si>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</si>
  <si>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</si>
  <si>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</si>
  <si>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</si>
  <si>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</si>
  <si>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</si>
  <si>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</si>
  <si>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</si>
  <si>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</si>
  <si>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</si>
  <si>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</si>
  <si>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</si>
  <si>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</si>
  <si>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</si>
  <si>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</si>
  <si>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</si>
  <si>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</si>
  <si>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</si>
  <si>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</si>
  <si>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</si>
  <si>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</si>
  <si>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</si>
  <si>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</si>
  <si>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</si>
  <si>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</si>
  <si>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</si>
  <si>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</si>
  <si>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</si>
  <si>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</si>
  <si>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</si>
  <si>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</si>
  <si>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</si>
  <si>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</si>
  <si>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</si>
  <si>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</si>
  <si>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</si>
  <si>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</si>
  <si>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</si>
  <si>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</si>
  <si>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</si>
  <si>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</si>
  <si>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</si>
  <si>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</si>
  <si>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</si>
  <si>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</si>
  <si>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</si>
  <si>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</si>
  <si>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</si>
  <si>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</si>
  <si>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</si>
  <si>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</si>
  <si>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</si>
  <si>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</si>
  <si>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</si>
  <si>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</si>
  <si>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</si>
  <si>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</si>
  <si>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</si>
  <si>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</si>
  <si>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</si>
  <si>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</si>
  <si>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</si>
  <si>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</si>
  <si>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</si>
  <si>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</si>
  <si>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</si>
  <si>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</si>
  <si>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</si>
  <si>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</si>
  <si>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</si>
  <si>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</si>
  <si>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</si>
  <si>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</si>
  <si>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</si>
  <si>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</si>
  <si>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</si>
  <si>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</si>
  <si>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</si>
  <si>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</si>
  <si>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</si>
  <si>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</si>
  <si>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</si>
  <si>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</si>
  <si>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</si>
  <si>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</si>
  <si>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</si>
  <si>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</si>
  <si>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</si>
  <si>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</si>
  <si>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</si>
  <si>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</si>
  <si>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</si>
  <si>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</si>
  <si>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</si>
  <si>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</si>
  <si>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</si>
  <si>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</si>
  <si>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</si>
  <si>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</si>
  <si>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</si>
  <si>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</si>
  <si>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</si>
  <si>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</si>
  <si>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</si>
  <si>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</si>
  <si>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</si>
  <si>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</si>
  <si>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</si>
  <si>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</si>
  <si>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</si>
  <si>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</si>
  <si>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</si>
  <si>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</si>
  <si>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</si>
  <si>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</si>
  <si>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</si>
  <si>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</si>
  <si>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</si>
  <si>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</si>
  <si>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</si>
  <si>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</si>
  <si>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</si>
  <si>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</si>
  <si>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</si>
  <si>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</si>
  <si>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</si>
  <si>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</si>
  <si>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</si>
  <si>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</si>
  <si>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</si>
  <si>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</si>
  <si>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</si>
  <si>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</si>
  <si>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</si>
  <si>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</si>
  <si>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</si>
  <si>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</si>
  <si>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</si>
  <si>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</si>
  <si>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</si>
  <si>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</si>
  <si>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</si>
  <si>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</si>
  <si>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</si>
  <si>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</si>
  <si>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</si>
  <si>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</si>
  <si>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</si>
  <si>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</si>
  <si>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</si>
  <si>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</si>
  <si>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</si>
  <si>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</si>
  <si>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</si>
  <si>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</si>
  <si>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</si>
  <si>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</si>
  <si>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</si>
  <si>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</si>
  <si>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</si>
  <si>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</si>
  <si>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</si>
  <si>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</si>
  <si>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</si>
  <si>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</si>
  <si>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</si>
  <si>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</si>
  <si>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</si>
  <si>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</si>
  <si>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</si>
  <si>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</si>
  <si>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</si>
  <si>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</si>
  <si>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</si>
  <si>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</si>
  <si>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</si>
  <si>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</si>
  <si>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</si>
  <si>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</si>
  <si>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</si>
  <si>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</si>
  <si>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</si>
  <si>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</si>
  <si>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</si>
  <si>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</si>
  <si>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</si>
  <si>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</si>
  <si>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</si>
  <si>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</si>
  <si>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</si>
  <si>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</si>
  <si>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</si>
  <si>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</si>
  <si>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</si>
  <si>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</si>
  <si>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</si>
  <si>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</si>
  <si>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</si>
  <si>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</si>
  <si>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</si>
  <si>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</si>
  <si>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</si>
  <si>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</si>
  <si>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</si>
  <si>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</si>
  <si>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</si>
  <si>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</si>
  <si>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</si>
  <si>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</si>
  <si>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</si>
  <si>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</si>
  <si>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</si>
  <si>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</si>
  <si>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</si>
  <si>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</si>
  <si>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</si>
  <si>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</si>
  <si>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</si>
  <si>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</si>
  <si>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</si>
  <si>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</si>
  <si>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</si>
  <si>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</si>
  <si>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</si>
  <si>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</si>
  <si>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</si>
  <si>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</si>
  <si>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</si>
  <si>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</si>
  <si>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</si>
  <si>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</si>
  <si>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</si>
  <si>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</si>
  <si>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</si>
  <si>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</si>
  <si>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</si>
  <si>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</si>
  <si>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</si>
  <si>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</si>
  <si>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</si>
  <si>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</si>
  <si>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</si>
  <si>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</si>
  <si>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</si>
  <si>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</si>
  <si>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</si>
  <si>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</si>
  <si>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</si>
  <si>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</si>
  <si>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</si>
  <si>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</si>
  <si>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</si>
  <si>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</si>
  <si>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</si>
  <si>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</si>
  <si>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</si>
  <si>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</si>
  <si>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</si>
  <si>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</si>
  <si>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</si>
  <si>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</si>
  <si>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</si>
  <si>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</si>
  <si>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</si>
  <si>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</si>
  <si>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</si>
  <si>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</si>
  <si>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</si>
  <si>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</si>
  <si>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</si>
  <si>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</si>
  <si>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</si>
  <si>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</si>
  <si>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</si>
  <si>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</si>
  <si>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</si>
  <si>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</si>
  <si>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</si>
  <si>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</si>
  <si>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</si>
  <si>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</si>
  <si>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</si>
  <si>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</si>
  <si>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</si>
  <si>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</si>
  <si>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</si>
  <si>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</si>
  <si>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</si>
  <si>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</si>
  <si>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</si>
  <si>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</si>
  <si>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</si>
  <si>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</si>
  <si>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</si>
  <si>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</si>
  <si>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</si>
  <si>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</si>
  <si>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</si>
  <si>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</si>
  <si>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</si>
  <si>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</si>
  <si>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</si>
  <si>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</si>
  <si>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</si>
  <si>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</si>
  <si>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</si>
  <si>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</si>
  <si>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</si>
  <si>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</si>
  <si>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</si>
  <si>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</si>
  <si>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</si>
  <si>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</si>
  <si>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</si>
  <si>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</si>
  <si>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</si>
  <si>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</si>
  <si>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</si>
  <si>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</si>
  <si>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</si>
  <si>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</si>
  <si>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</si>
  <si>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</si>
  <si>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</si>
  <si>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</si>
  <si>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</si>
  <si>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</si>
  <si>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</si>
  <si>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</si>
  <si>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</si>
  <si>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</si>
  <si>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</si>
  <si>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</si>
  <si>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</si>
  <si>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</si>
  <si>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</si>
  <si>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</si>
  <si>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</si>
  <si>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</si>
  <si>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</si>
  <si>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</si>
  <si>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</si>
  <si>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</si>
  <si>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</si>
  <si>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</si>
  <si>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</si>
  <si>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</si>
  <si>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</si>
  <si>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</si>
  <si>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</si>
  <si>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</si>
  <si>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</si>
  <si>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</si>
  <si>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</si>
  <si>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</si>
  <si>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</si>
  <si>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</si>
  <si>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</si>
  <si>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</si>
  <si>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</si>
  <si>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</si>
  <si>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</si>
  <si>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</si>
  <si>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</si>
  <si>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</si>
  <si>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</si>
  <si>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</si>
  <si>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</si>
  <si>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</si>
  <si>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</si>
  <si>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</si>
  <si>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</si>
  <si>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</si>
  <si>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</si>
  <si>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</si>
  <si>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</si>
  <si>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</si>
  <si>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</si>
  <si>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</si>
  <si>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</si>
  <si>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</si>
  <si>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</si>
  <si>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</si>
  <si>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</si>
  <si>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</si>
  <si>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</si>
  <si>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</si>
  <si>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</si>
  <si>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</si>
  <si>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</si>
  <si>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</si>
  <si>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</si>
  <si>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</si>
  <si>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</si>
  <si>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</si>
  <si>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</si>
  <si>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</si>
  <si>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</si>
  <si>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</si>
  <si>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</si>
  <si>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</si>
  <si>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</si>
  <si>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</si>
  <si>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</si>
  <si>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</si>
  <si>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</si>
  <si>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</si>
  <si>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</si>
  <si>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</si>
  <si>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</si>
  <si>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</si>
  <si>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</si>
  <si>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</si>
  <si>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</si>
  <si>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</si>
  <si>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</si>
  <si>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</si>
  <si>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</si>
  <si>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</si>
  <si>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</si>
  <si>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</si>
  <si>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</si>
  <si>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</si>
  <si>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</si>
  <si>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</si>
  <si>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</si>
  <si>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</si>
  <si>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</si>
  <si>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</si>
  <si>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</si>
  <si>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</si>
  <si>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</si>
  <si>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</si>
  <si>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</si>
  <si>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</si>
  <si>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</si>
  <si>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</si>
  <si>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</si>
  <si>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</si>
  <si>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</si>
  <si>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</si>
  <si>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</si>
  <si>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</si>
  <si>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</si>
  <si>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</si>
  <si>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</si>
  <si>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</si>
  <si>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</si>
  <si>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</si>
  <si>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</si>
  <si>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</si>
  <si>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</si>
  <si>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</si>
  <si>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</si>
  <si>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</si>
  <si>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</si>
  <si>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</si>
  <si>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</si>
  <si>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</si>
  <si>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</si>
  <si>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</si>
  <si>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</si>
  <si>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</si>
  <si>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</si>
  <si>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</si>
  <si>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</si>
  <si>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</si>
  <si>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</si>
  <si>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</si>
  <si>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</si>
  <si>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</si>
  <si>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</si>
  <si>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</si>
  <si>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</si>
  <si>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</si>
  <si>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</si>
  <si>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</si>
  <si>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</si>
  <si>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</si>
  <si>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</si>
  <si>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</si>
  <si>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</si>
  <si>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</si>
  <si>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</si>
  <si>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</si>
  <si>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</si>
  <si>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</si>
  <si>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</si>
  <si>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</si>
  <si>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</si>
  <si>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</si>
  <si>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</si>
  <si>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</si>
  <si>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</si>
  <si>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</si>
  <si>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</si>
  <si>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</si>
  <si>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</si>
  <si>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</si>
  <si>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</si>
  <si>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</si>
  <si>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</si>
  <si>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</si>
  <si>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</si>
  <si>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</si>
  <si>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</si>
  <si>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</si>
  <si>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</si>
  <si>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</si>
  <si>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</si>
  <si>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</si>
  <si>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</si>
  <si>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</si>
  <si>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</si>
  <si>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</si>
  <si>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</si>
  <si>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</si>
  <si>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</si>
  <si>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</si>
  <si>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</si>
  <si>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</si>
  <si>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</si>
  <si>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</si>
  <si>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</si>
  <si>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</si>
  <si>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</si>
  <si>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</si>
  <si>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</si>
  <si>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</si>
  <si>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</si>
  <si>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</si>
  <si>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</si>
  <si>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</si>
  <si>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</si>
  <si>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</si>
  <si>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</si>
  <si>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</si>
  <si>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</si>
  <si>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</si>
  <si>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</si>
  <si>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</si>
  <si>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</si>
  <si>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</si>
  <si>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</si>
  <si>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</si>
  <si>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</si>
  <si>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</si>
  <si>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</si>
  <si>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</si>
  <si>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</si>
  <si>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</si>
  <si>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</si>
  <si>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</si>
  <si>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</si>
  <si>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</si>
  <si>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</si>
  <si>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</si>
  <si>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</si>
  <si>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</si>
  <si>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</si>
  <si>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</si>
  <si>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</si>
  <si>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</si>
  <si>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</si>
  <si>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</si>
  <si>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</si>
  <si>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</si>
  <si>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</si>
  <si>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</si>
  <si>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</si>
  <si>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</si>
  <si>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</si>
  <si>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</si>
  <si>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</si>
  <si>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</si>
  <si>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</si>
  <si>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</si>
  <si>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</si>
  <si>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</si>
  <si>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</si>
  <si>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</si>
  <si>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</si>
  <si>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</si>
  <si>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</si>
  <si>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</si>
  <si>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</si>
  <si>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</si>
  <si>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</si>
  <si>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</si>
  <si>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</si>
  <si>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</si>
  <si>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</si>
  <si>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</si>
  <si>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</si>
  <si>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</si>
  <si>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</si>
  <si>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</si>
  <si>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</si>
  <si>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</si>
  <si>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</si>
  <si>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</si>
  <si>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</si>
  <si>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</si>
  <si>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</si>
  <si>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</si>
  <si>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</si>
  <si>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</si>
  <si>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</si>
  <si>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</si>
  <si>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</si>
  <si>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</si>
  <si>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</si>
  <si>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</si>
  <si>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</si>
  <si>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</si>
  <si>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</si>
  <si>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</si>
  <si>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</si>
  <si>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</si>
  <si>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</si>
  <si>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</si>
  <si>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</si>
  <si>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</si>
  <si>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</si>
  <si>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</si>
  <si>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</si>
  <si>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</si>
  <si>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</si>
  <si>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</si>
  <si>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</si>
  <si>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</si>
  <si>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</si>
  <si>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</si>
  <si>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</si>
  <si>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</si>
  <si>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</si>
  <si>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</si>
  <si>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</si>
  <si>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</si>
  <si>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</si>
  <si>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</si>
  <si>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</si>
  <si>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</si>
  <si>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</si>
  <si>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</si>
  <si>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</si>
  <si>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</si>
  <si>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</si>
  <si>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</si>
  <si>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</si>
  <si>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</si>
  <si>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</si>
  <si>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</si>
  <si>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</si>
  <si>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</si>
  <si>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</si>
  <si>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</si>
  <si>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</si>
  <si>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</si>
  <si>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</si>
  <si>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</si>
  <si>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</si>
  <si>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</si>
  <si>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</si>
  <si>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</si>
  <si>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</si>
  <si>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</si>
  <si>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</si>
  <si>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</si>
  <si>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</si>
  <si>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</si>
  <si>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</si>
  <si>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</si>
  <si>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</si>
  <si>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</si>
  <si>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</si>
  <si>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</si>
  <si>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</si>
  <si>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</si>
  <si>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</si>
  <si>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</si>
  <si>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</si>
  <si>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</si>
  <si>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</si>
  <si>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</si>
  <si>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</si>
  <si>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</si>
  <si>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</si>
  <si>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</si>
  <si>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</si>
  <si>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</si>
  <si>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</si>
  <si>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</si>
  <si>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</si>
  <si>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</si>
  <si>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</si>
  <si>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</si>
  <si>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</si>
  <si>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</si>
  <si>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</si>
  <si>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</si>
  <si>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</si>
  <si>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</si>
  <si>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</si>
  <si>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</si>
  <si>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</si>
  <si>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</si>
  <si>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</si>
  <si>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</si>
  <si>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</si>
  <si>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</si>
  <si>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</si>
  <si>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</si>
  <si>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</si>
  <si>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</si>
  <si>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</si>
  <si>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</si>
  <si>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</si>
  <si>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</si>
  <si>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</si>
  <si>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</si>
  <si>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</si>
  <si>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</si>
  <si>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</si>
  <si>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</si>
  <si>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</si>
  <si>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</si>
  <si>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</si>
  <si>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</si>
  <si>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</si>
  <si>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</si>
  <si>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</si>
  <si>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</si>
  <si>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</si>
  <si>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</si>
  <si>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</si>
  <si>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</si>
  <si>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</si>
  <si>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</si>
  <si>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</si>
  <si>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</si>
  <si>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</si>
  <si>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</si>
  <si>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</si>
  <si>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</si>
  <si>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</si>
  <si>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</si>
  <si>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</si>
  <si>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</si>
  <si>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</si>
  <si>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</si>
  <si>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</si>
  <si>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</si>
  <si>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</si>
  <si>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</si>
  <si>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</si>
  <si>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</si>
  <si>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</si>
  <si>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</si>
  <si>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</si>
  <si>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</si>
  <si>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</si>
  <si>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</si>
  <si>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</si>
  <si>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</si>
  <si>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</si>
  <si>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</si>
  <si>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</si>
  <si>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</si>
  <si>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</si>
  <si>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</si>
  <si>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</si>
  <si>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</si>
  <si>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</si>
  <si>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</si>
  <si>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</si>
  <si>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</si>
  <si>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</si>
  <si>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</si>
  <si>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</si>
  <si>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</si>
  <si>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</si>
  <si>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</si>
  <si>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</si>
  <si>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</si>
  <si>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</si>
  <si>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</si>
  <si>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</si>
  <si>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</si>
  <si>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</si>
  <si>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</si>
  <si>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</si>
  <si>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</si>
  <si>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</si>
  <si>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</si>
  <si>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</si>
  <si>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</si>
  <si>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</si>
  <si>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</si>
  <si>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</si>
  <si>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</si>
  <si>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</si>
  <si>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</si>
  <si>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</si>
  <si>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</si>
  <si>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</si>
  <si>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</si>
  <si>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</si>
  <si>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</si>
  <si>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</si>
  <si>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</si>
  <si>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</si>
  <si>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</si>
  <si>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</si>
  <si>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</si>
  <si>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</si>
  <si>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</si>
  <si>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</si>
  <si>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</si>
  <si>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</si>
  <si>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</si>
  <si>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</si>
  <si>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</si>
  <si>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</si>
  <si>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</si>
  <si>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</si>
  <si>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</si>
  <si>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</si>
  <si>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</si>
  <si>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</si>
  <si>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</si>
  <si>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</si>
  <si>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</si>
  <si>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</si>
  <si>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</si>
  <si>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</si>
  <si>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</si>
  <si>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</si>
  <si>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</si>
  <si>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</si>
  <si>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</si>
  <si>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</si>
  <si>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</si>
  <si>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</si>
  <si>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</si>
  <si>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</si>
  <si>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</si>
  <si>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</si>
  <si>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</si>
  <si>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</si>
  <si>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</si>
  <si>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</si>
  <si>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</si>
  <si>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</si>
  <si>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</si>
  <si>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</si>
  <si>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</si>
  <si>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</si>
  <si>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</si>
  <si>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</si>
  <si>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</si>
  <si>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</si>
  <si>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</si>
  <si>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</si>
  <si>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</si>
  <si>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</si>
  <si>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</si>
  <si>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</si>
  <si>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</si>
  <si>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</si>
  <si>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</si>
  <si>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</si>
  <si>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</si>
  <si>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</si>
  <si>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</si>
  <si>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</si>
  <si>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</si>
  <si>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</si>
  <si>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</si>
  <si>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</si>
  <si>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</si>
  <si>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</si>
  <si>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</si>
  <si>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</si>
  <si>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</si>
  <si>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</si>
  <si>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</si>
  <si>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</si>
  <si>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</si>
  <si>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</si>
  <si>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</si>
  <si>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</si>
  <si>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</si>
  <si>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</si>
  <si>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</si>
  <si>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</si>
  <si>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</si>
  <si>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</si>
  <si>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</si>
  <si>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</si>
  <si>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</si>
  <si>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</si>
  <si>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</si>
  <si>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</si>
  <si>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</si>
  <si>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</si>
  <si>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</si>
  <si>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</si>
  <si>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</si>
  <si>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</si>
  <si>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</si>
  <si>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</si>
  <si>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</si>
  <si>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</si>
  <si>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</si>
  <si>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</si>
  <si>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</si>
  <si>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</si>
  <si>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</si>
  <si>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</si>
  <si>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</si>
  <si>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</si>
  <si>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</si>
  <si>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</si>
  <si>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</si>
  <si>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</si>
  <si>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</si>
  <si>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</si>
  <si>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</si>
  <si>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</si>
  <si>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</si>
  <si>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</si>
  <si>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</si>
  <si>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</si>
  <si>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</si>
  <si>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</si>
  <si>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</si>
  <si>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</si>
  <si>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</si>
  <si>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</si>
  <si>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</si>
  <si>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</si>
  <si>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</si>
  <si>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</si>
  <si>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</si>
  <si>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</si>
  <si>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</si>
  <si>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</si>
  <si>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</si>
  <si>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</si>
  <si>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</si>
  <si>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</si>
  <si>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</si>
  <si>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</si>
  <si>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</si>
  <si>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</si>
  <si>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</si>
  <si>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</si>
  <si>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</si>
  <si>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</si>
  <si>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</si>
  <si>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</si>
  <si>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</si>
  <si>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</si>
  <si>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</si>
  <si>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</si>
  <si>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</si>
  <si>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</si>
  <si>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</si>
  <si>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</si>
  <si>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</si>
  <si>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</si>
  <si>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</si>
  <si>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</si>
  <si>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</si>
  <si>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</si>
  <si>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</si>
  <si>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</si>
  <si>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</si>
  <si>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</si>
  <si>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</si>
  <si>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</si>
  <si>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</si>
  <si>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</si>
  <si>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</si>
  <si>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</si>
  <si>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</si>
  <si>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</si>
  <si>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</si>
  <si>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</si>
  <si>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</si>
  <si>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</si>
  <si>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</si>
  <si>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</si>
  <si>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</si>
  <si>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</si>
  <si>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</si>
  <si>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</si>
  <si>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</si>
  <si>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</si>
  <si>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</si>
  <si>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</si>
  <si>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</si>
  <si>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</si>
  <si>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</si>
  <si>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</si>
  <si>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</si>
  <si>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</si>
  <si>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</si>
  <si>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</si>
  <si>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</si>
  <si>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</si>
  <si>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</si>
  <si>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</si>
  <si>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</si>
  <si>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</si>
  <si>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</si>
  <si>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</si>
  <si>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</si>
  <si>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</si>
  <si>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</si>
  <si>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</si>
  <si>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</si>
  <si>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</si>
  <si>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</si>
  <si>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</si>
  <si>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</si>
  <si>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</si>
  <si>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</si>
  <si>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</si>
  <si>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</si>
  <si>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</si>
  <si>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</si>
  <si>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</si>
  <si>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</si>
  <si>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</si>
  <si>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</si>
  <si>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</si>
  <si>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</si>
  <si>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</si>
  <si>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</si>
  <si>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</si>
  <si>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</si>
  <si>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</si>
  <si>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</si>
  <si>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</si>
  <si>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</si>
  <si>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</si>
  <si>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</si>
  <si>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</si>
  <si>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</si>
  <si>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</si>
  <si>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</si>
  <si>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</si>
  <si>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</si>
  <si>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</si>
  <si>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</si>
  <si>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</si>
  <si>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</si>
  <si>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</si>
  <si>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</si>
  <si>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</si>
  <si>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</si>
  <si>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</si>
  <si>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</si>
  <si>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</si>
  <si>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</si>
  <si>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</si>
  <si>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</si>
  <si>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</si>
  <si>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</si>
  <si>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</si>
  <si>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</si>
  <si>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</si>
  <si>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</si>
  <si>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</si>
  <si>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</si>
  <si>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</si>
  <si>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</si>
  <si>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</si>
  <si>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</si>
  <si>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</si>
  <si>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</si>
  <si>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</si>
  <si>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</si>
  <si>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</si>
  <si>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</si>
  <si>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</si>
  <si>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</si>
  <si>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</si>
  <si>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</si>
  <si>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</si>
  <si>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</si>
  <si>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</si>
  <si>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</si>
  <si>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</si>
  <si>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</si>
  <si>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</si>
  <si>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</si>
  <si>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</si>
  <si>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</si>
  <si>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</si>
  <si>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</si>
  <si>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</si>
  <si>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</si>
  <si>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</si>
  <si>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</si>
  <si>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</si>
  <si>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</si>
  <si>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</si>
  <si>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</si>
  <si>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</si>
  <si>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</si>
  <si>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</si>
  <si>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</si>
  <si>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</si>
  <si>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</si>
  <si>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</si>
  <si>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</si>
  <si>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</si>
  <si>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</si>
  <si>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</si>
  <si>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</si>
  <si>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</si>
  <si>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</si>
  <si>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</si>
  <si>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</si>
  <si>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</si>
  <si>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</si>
  <si>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</si>
  <si>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</si>
  <si>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</si>
  <si>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</si>
  <si>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</si>
  <si>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</si>
  <si>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</si>
  <si>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</si>
  <si>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</si>
  <si>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</si>
  <si>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</si>
  <si>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</si>
  <si>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</si>
  <si>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</si>
  <si>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</si>
  <si>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</si>
  <si>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</si>
  <si>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</si>
  <si>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</si>
  <si>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</si>
  <si>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</si>
  <si>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</si>
  <si>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</si>
  <si>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</si>
  <si>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</si>
  <si>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</si>
  <si>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</si>
  <si>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</si>
  <si>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</si>
  <si>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</si>
  <si>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</si>
  <si>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</si>
  <si>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</si>
  <si>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</si>
  <si>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</si>
  <si>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</si>
  <si>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</si>
  <si>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</si>
  <si>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</si>
  <si>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</si>
  <si>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</si>
  <si>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</si>
  <si>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</si>
  <si>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</si>
  <si>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</si>
  <si>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</si>
  <si>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</si>
  <si>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</si>
  <si>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</si>
  <si>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</si>
  <si>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</si>
  <si>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</si>
  <si>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</si>
  <si>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</si>
  <si>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</si>
  <si>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</si>
  <si>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</si>
  <si>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</si>
  <si>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</si>
  <si>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</si>
  <si>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</si>
  <si>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</si>
  <si>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</si>
  <si>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</si>
  <si>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</si>
  <si>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</si>
  <si>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</si>
  <si>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</si>
  <si>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</si>
  <si>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</si>
  <si>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</si>
  <si>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</si>
  <si>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</si>
  <si>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</si>
  <si>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</si>
  <si>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</si>
  <si>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</si>
  <si>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</si>
  <si>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</si>
  <si>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</si>
  <si>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</si>
  <si>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</si>
  <si>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</si>
  <si>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</si>
  <si>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</si>
  <si>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</si>
  <si>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</si>
  <si>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</si>
  <si>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</si>
  <si>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</si>
  <si>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</si>
  <si>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</si>
  <si>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</si>
  <si>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</si>
  <si>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</si>
  <si>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</si>
  <si>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</si>
  <si>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</si>
  <si>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</si>
  <si>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</si>
  <si>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</si>
  <si>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</si>
  <si>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</si>
  <si>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</si>
  <si>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</si>
  <si>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</si>
  <si>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</si>
  <si>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</si>
  <si>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</si>
  <si>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</si>
  <si>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</si>
  <si>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</si>
  <si>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</si>
  <si>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</si>
  <si>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</si>
  <si>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</si>
  <si>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</si>
  <si>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</si>
  <si>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</si>
  <si>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</si>
  <si>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</si>
  <si>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</si>
  <si>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</si>
  <si>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</si>
  <si>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</si>
  <si>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</si>
  <si>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</si>
  <si>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</si>
  <si>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</si>
  <si>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</si>
  <si>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</si>
  <si>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</si>
  <si>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</si>
  <si>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</si>
  <si>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</si>
  <si>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</si>
  <si>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</si>
  <si>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</si>
  <si>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</si>
  <si>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</si>
  <si>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</si>
  <si>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</si>
  <si>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</si>
  <si>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</si>
  <si>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</si>
  <si>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</si>
  <si>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</si>
  <si>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</si>
  <si>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</si>
  <si>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</si>
  <si>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</si>
  <si>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</si>
  <si>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</si>
  <si>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</si>
  <si>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</si>
  <si>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</si>
  <si>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</si>
  <si>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</si>
  <si>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</si>
  <si>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</si>
  <si>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</si>
  <si>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</si>
  <si>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</si>
  <si>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</si>
  <si>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</si>
  <si>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</si>
  <si>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</si>
  <si>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</si>
  <si>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</si>
  <si>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</si>
  <si>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</si>
  <si>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</si>
  <si>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</si>
  <si>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</si>
  <si>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</si>
  <si>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</si>
  <si>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</si>
  <si>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</si>
  <si>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</si>
  <si>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</si>
  <si>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</si>
  <si>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</si>
  <si>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</si>
  <si>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</si>
  <si>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</si>
  <si>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</si>
  <si>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</si>
  <si>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</si>
  <si>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</si>
  <si>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</si>
  <si>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</si>
  <si>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</si>
  <si>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</si>
  <si>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</si>
  <si>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</si>
  <si>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</si>
  <si>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</si>
  <si>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</si>
  <si>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</si>
  <si>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</si>
  <si>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</si>
  <si>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</si>
  <si>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</si>
  <si>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</si>
  <si>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</si>
  <si>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</si>
  <si>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</si>
  <si>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</si>
  <si>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</si>
  <si>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</si>
  <si>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</si>
  <si>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</si>
  <si>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</si>
  <si>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</si>
  <si>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</si>
  <si>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</si>
  <si>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</si>
  <si>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</si>
  <si>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</si>
  <si>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</si>
  <si>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</si>
  <si>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</si>
  <si>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</si>
  <si>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</si>
  <si>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</si>
  <si>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</si>
  <si>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</si>
  <si>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</si>
  <si>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</si>
  <si>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</si>
  <si>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</si>
  <si>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</si>
  <si>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</si>
  <si>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</si>
  <si>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</si>
  <si>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</si>
  <si>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</si>
  <si>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</si>
  <si>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</si>
  <si>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</si>
  <si>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</si>
  <si>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</si>
  <si>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</si>
  <si>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</si>
  <si>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</si>
  <si>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</si>
  <si>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</si>
  <si>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</si>
  <si>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</si>
  <si>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</si>
  <si>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</si>
  <si>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</si>
  <si>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</si>
  <si>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</si>
  <si>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</si>
  <si>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</si>
  <si>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</si>
  <si>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</si>
  <si>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</si>
  <si>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</si>
  <si>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</si>
  <si>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</si>
  <si>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</si>
  <si>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</si>
  <si>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</si>
  <si>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</si>
  <si>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</si>
  <si>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</si>
  <si>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</si>
  <si>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</si>
  <si>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</si>
  <si>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</si>
  <si>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</si>
  <si>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</si>
  <si>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</si>
  <si>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</si>
  <si>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</si>
  <si>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</si>
  <si>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</si>
  <si>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</si>
  <si>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</si>
  <si>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</si>
  <si>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</si>
  <si>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</si>
  <si>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</si>
  <si>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</si>
  <si>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</si>
  <si>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</si>
  <si>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</si>
  <si>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</si>
  <si>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</si>
  <si>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</si>
  <si>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</si>
  <si>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</si>
  <si>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</si>
  <si>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</si>
  <si>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</si>
  <si>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</si>
  <si>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</si>
  <si>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</si>
  <si>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</si>
  <si>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</si>
  <si>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</si>
  <si>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</si>
  <si>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</si>
  <si>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</si>
  <si>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</si>
  <si>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</si>
  <si>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</si>
  <si>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</si>
  <si>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</si>
  <si>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</si>
  <si>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</si>
  <si>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</si>
  <si>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</si>
  <si>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</si>
  <si>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</si>
  <si>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</si>
  <si>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</si>
  <si>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</si>
  <si>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</si>
  <si>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</si>
  <si>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</si>
  <si>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</si>
  <si>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</si>
  <si>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</si>
  <si>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</si>
  <si>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</si>
  <si>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</si>
  <si>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</si>
  <si>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</si>
  <si>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</si>
  <si>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</si>
  <si>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</si>
  <si>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</si>
  <si>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</si>
  <si>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</si>
  <si>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</si>
  <si>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</si>
  <si>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</si>
  <si>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</si>
  <si>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</si>
  <si>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</si>
  <si>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</si>
  <si>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</si>
  <si>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</si>
  <si>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</si>
  <si>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</si>
  <si>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</si>
  <si>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</si>
  <si>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</si>
  <si>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</si>
  <si>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</si>
  <si>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</si>
  <si>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</si>
  <si>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</si>
  <si>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</si>
  <si>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</si>
  <si>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</si>
  <si>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</si>
  <si>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</si>
  <si>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</si>
  <si>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</si>
  <si>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</si>
  <si>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</si>
  <si>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</si>
  <si>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</si>
  <si>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</si>
  <si>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</si>
  <si>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</si>
  <si>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</si>
  <si>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</si>
  <si>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</si>
  <si>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</si>
  <si>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</si>
  <si>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</si>
  <si>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</si>
  <si>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</si>
  <si>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</si>
  <si>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</si>
  <si>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</si>
  <si>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</si>
  <si>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</si>
  <si>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</si>
  <si>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</si>
  <si>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</si>
  <si>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</si>
  <si>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</si>
  <si>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</si>
  <si>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</si>
  <si>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</si>
  <si>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</si>
  <si>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</si>
  <si>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</si>
  <si>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</si>
  <si>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</si>
  <si>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</si>
  <si>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</si>
  <si>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</si>
  <si>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</si>
  <si>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</si>
  <si>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</si>
  <si>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</si>
  <si>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</si>
  <si>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</si>
  <si>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</si>
  <si>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</si>
  <si>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</si>
  <si>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</si>
  <si>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</si>
  <si>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</si>
  <si>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</si>
  <si>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</si>
  <si>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</si>
  <si>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</si>
  <si>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</si>
  <si>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</si>
  <si>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</si>
  <si>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</si>
  <si>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</si>
  <si>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</si>
  <si>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</si>
  <si>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</si>
  <si>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</si>
  <si>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</si>
  <si>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</si>
  <si>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</si>
  <si>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</si>
  <si>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</si>
  <si>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</si>
  <si>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</si>
  <si>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</si>
  <si>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</si>
  <si>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</si>
  <si>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</si>
  <si>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</si>
  <si>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</si>
  <si>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</si>
  <si>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</si>
  <si>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</si>
  <si>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</si>
  <si>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</si>
  <si>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</si>
  <si>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</si>
  <si>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</si>
  <si>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</si>
  <si>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</si>
  <si>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</si>
  <si>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</si>
  <si>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</si>
  <si>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</si>
  <si>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</si>
  <si>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</si>
  <si>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</si>
  <si>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</si>
  <si>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</si>
  <si>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</si>
  <si>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</si>
  <si>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</si>
  <si>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</si>
  <si>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</si>
  <si>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</si>
  <si>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</si>
  <si>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</si>
  <si>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</si>
  <si>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</si>
  <si>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</si>
  <si>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</si>
  <si>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</si>
  <si>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</si>
  <si>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</si>
  <si>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</si>
  <si>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</si>
  <si>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</si>
  <si>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</si>
  <si>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</si>
  <si>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</si>
  <si>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</si>
  <si>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</si>
  <si>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</si>
  <si>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</si>
  <si>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</si>
  <si>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</si>
  <si>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</si>
  <si>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</si>
  <si>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</si>
  <si>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</si>
  <si>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</si>
  <si>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</si>
  <si>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</si>
  <si>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</si>
  <si>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</si>
  <si>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</si>
  <si>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</si>
  <si>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</si>
  <si>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</si>
  <si>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</si>
  <si>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</si>
  <si>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</si>
  <si>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</si>
  <si>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</si>
  <si>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</si>
  <si>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</si>
  <si>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</si>
  <si>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</si>
  <si>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</si>
  <si>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</si>
  <si>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</si>
  <si>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</si>
  <si>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</si>
  <si>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</si>
  <si>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</si>
  <si>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</si>
  <si>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</si>
  <si>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</si>
  <si>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</si>
  <si>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</si>
  <si>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</si>
  <si>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</si>
  <si>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</si>
  <si>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</si>
  <si>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</si>
  <si>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</si>
  <si>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</si>
  <si>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</si>
  <si>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</si>
  <si>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</si>
  <si>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</si>
  <si>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</si>
  <si>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</si>
  <si>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</si>
  <si>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</si>
  <si>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</si>
  <si>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</si>
  <si>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</si>
  <si>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</si>
  <si>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</si>
  <si>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</si>
  <si>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</si>
  <si>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</si>
  <si>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</si>
  <si>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</si>
  <si>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</si>
  <si>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</si>
  <si>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</si>
  <si>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</si>
  <si>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</si>
  <si>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</si>
  <si>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</si>
  <si>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</si>
  <si>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</si>
  <si>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</si>
  <si>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</si>
  <si>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</si>
  <si>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</si>
  <si>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</si>
  <si>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</si>
  <si>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</si>
  <si>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</si>
  <si>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</si>
  <si>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</si>
  <si>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</si>
  <si>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</si>
  <si>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</si>
  <si>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</si>
  <si>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</si>
  <si>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</si>
  <si>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</si>
  <si>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</si>
  <si>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</si>
  <si>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</si>
  <si>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</si>
  <si>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</si>
  <si>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</si>
  <si>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</si>
  <si>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</si>
  <si>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</si>
  <si>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</si>
  <si>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</si>
  <si>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</si>
  <si>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</si>
  <si>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</si>
  <si>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</si>
  <si>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</si>
  <si>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</si>
  <si>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</si>
  <si>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</si>
  <si>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</si>
  <si>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</si>
  <si>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</si>
  <si>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</si>
  <si>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</si>
  <si>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</si>
  <si>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</si>
  <si>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</si>
  <si>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</si>
  <si>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</si>
  <si>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</si>
  <si>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</si>
  <si>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</si>
  <si>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</si>
  <si>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</si>
  <si>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</si>
  <si>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</si>
  <si>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</si>
  <si>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</si>
  <si>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</si>
  <si>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</si>
  <si>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</si>
  <si>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</si>
  <si>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</si>
  <si>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</si>
  <si>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</si>
  <si>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</si>
  <si>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</si>
  <si>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</si>
  <si>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</si>
  <si>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</si>
  <si>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</si>
  <si>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</si>
  <si>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</si>
  <si>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</si>
  <si>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</si>
  <si>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</si>
  <si>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</si>
  <si>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</si>
  <si>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</si>
  <si>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</si>
  <si>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</si>
  <si>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</si>
  <si>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</si>
  <si>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</si>
  <si>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</si>
  <si>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</si>
  <si>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</si>
  <si>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</si>
  <si>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</si>
  <si>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</si>
  <si>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</si>
  <si>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</si>
  <si>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</si>
  <si>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</si>
  <si>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</si>
  <si>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</si>
  <si>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</si>
  <si>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</si>
  <si>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</si>
  <si>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</si>
  <si>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</si>
  <si>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</si>
  <si>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</si>
  <si>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</si>
  <si>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</si>
  <si>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</si>
  <si>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</si>
  <si>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</si>
  <si>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</si>
  <si>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</si>
  <si>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</si>
  <si>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</si>
  <si>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</si>
  <si>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</si>
  <si>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</si>
  <si>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</si>
  <si>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</si>
  <si>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</si>
  <si>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</si>
  <si>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</si>
  <si>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</si>
  <si>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</si>
  <si>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</si>
  <si>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</si>
  <si>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</si>
  <si>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</si>
  <si>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</si>
  <si>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</si>
  <si>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</si>
  <si>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</si>
  <si>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</si>
  <si>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</si>
  <si>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</si>
  <si>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</si>
  <si>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</si>
  <si>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</si>
  <si>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</si>
  <si>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</si>
  <si>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</si>
  <si>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</si>
  <si>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</si>
  <si>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</si>
  <si>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</si>
  <si>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</si>
  <si>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</si>
  <si>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</si>
  <si>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</si>
  <si>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</si>
  <si>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</si>
  <si>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</si>
  <si>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</si>
  <si>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</si>
  <si>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</si>
  <si>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</si>
  <si>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</si>
  <si>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</si>
  <si>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</si>
  <si>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</si>
  <si>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</si>
  <si>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</si>
  <si>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</si>
  <si>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</si>
  <si>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</si>
  <si>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</si>
  <si>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</si>
  <si>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</si>
  <si>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</si>
  <si>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</si>
  <si>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</si>
  <si>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</si>
  <si>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</si>
  <si>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</si>
  <si>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</si>
  <si>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</si>
  <si>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</si>
  <si>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</si>
  <si>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</si>
  <si>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</si>
  <si>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</si>
  <si>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</si>
  <si>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</si>
  <si>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</si>
  <si>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</si>
  <si>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</si>
  <si>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</si>
  <si>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</si>
  <si>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</si>
  <si>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</si>
  <si>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</si>
  <si>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</si>
  <si>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</si>
  <si>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</si>
  <si>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</si>
  <si>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</si>
  <si>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</si>
  <si>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</si>
  <si>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</si>
  <si>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</si>
  <si>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</si>
  <si>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</si>
  <si>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</si>
  <si>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</si>
  <si>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</si>
  <si>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</si>
  <si>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</si>
  <si>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</si>
  <si>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</si>
  <si>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</si>
  <si>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</si>
  <si>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</si>
  <si>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</si>
  <si>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</si>
  <si>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</si>
  <si>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</si>
  <si>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</si>
  <si>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</si>
  <si>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</si>
  <si>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</si>
  <si>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</si>
  <si>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</si>
  <si>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</si>
  <si>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</si>
  <si>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</si>
  <si>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</si>
  <si>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</si>
  <si>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</si>
  <si>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</si>
  <si>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</si>
  <si>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</si>
  <si>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</si>
  <si>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</si>
  <si>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</si>
  <si>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</si>
  <si>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</si>
  <si>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</si>
  <si>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</si>
  <si>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</si>
  <si>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</si>
  <si>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</si>
  <si>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</si>
  <si>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</si>
  <si>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</si>
  <si>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</si>
  <si>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</si>
  <si>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</si>
  <si>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</si>
  <si>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</si>
  <si>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</si>
  <si>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</si>
  <si>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</si>
  <si>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</si>
  <si>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</si>
  <si>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</si>
  <si>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</si>
  <si>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</si>
  <si>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</si>
  <si>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</si>
  <si>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</si>
  <si>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</si>
  <si>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</si>
  <si>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</si>
  <si>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</si>
  <si>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</si>
  <si>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</si>
  <si>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</si>
  <si>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</si>
  <si>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</si>
  <si>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</si>
  <si>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</si>
  <si>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</si>
  <si>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</si>
  <si>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</si>
  <si>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</si>
  <si>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</si>
  <si>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</si>
  <si>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</si>
  <si>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</si>
  <si>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</si>
  <si>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</si>
  <si>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</si>
  <si>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</si>
  <si>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</si>
  <si>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</si>
  <si>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</si>
  <si>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</si>
  <si>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</si>
  <si>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</si>
  <si>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</si>
  <si>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</si>
  <si>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</si>
  <si>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</si>
  <si>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</si>
  <si>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</si>
  <si>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</si>
  <si>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</si>
  <si>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</si>
  <si>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</si>
  <si>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</si>
  <si>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</si>
  <si>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</si>
  <si>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</si>
  <si>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</si>
  <si>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</si>
  <si>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</si>
  <si>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</si>
  <si>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</si>
  <si>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</si>
  <si>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</si>
  <si>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</si>
  <si>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</si>
  <si>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</si>
  <si>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</si>
  <si>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</si>
  <si>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</si>
  <si>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</si>
  <si>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</si>
  <si>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</si>
  <si>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</si>
  <si>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</si>
  <si>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</si>
  <si>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</si>
  <si>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</si>
  <si>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</si>
  <si>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</si>
  <si>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</si>
  <si>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</si>
  <si>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</si>
  <si>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</si>
  <si>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</si>
  <si>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</si>
  <si>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</si>
  <si>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</si>
  <si>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</si>
  <si>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</si>
  <si>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</si>
  <si>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</si>
  <si>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</si>
  <si>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</si>
  <si>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</si>
  <si>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</si>
  <si>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</si>
  <si>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</si>
  <si>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</si>
  <si>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</si>
  <si>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</si>
  <si>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</si>
  <si>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</si>
  <si>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</si>
  <si>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</si>
  <si>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</si>
  <si>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</si>
  <si>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</si>
  <si>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</si>
  <si>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</si>
  <si>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</si>
  <si>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</si>
  <si>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</si>
  <si>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</si>
  <si>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</si>
  <si>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</si>
  <si>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</si>
  <si>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</si>
  <si>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</si>
  <si>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</si>
  <si>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</si>
  <si>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</si>
  <si>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</si>
  <si>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</si>
  <si>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</si>
  <si>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</si>
  <si>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</si>
  <si>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</si>
  <si>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</si>
  <si>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</si>
  <si>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</si>
  <si>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</si>
  <si>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</si>
  <si>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</si>
  <si>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</si>
  <si>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</si>
  <si>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</si>
  <si>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</si>
  <si>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</si>
  <si>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</si>
  <si>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</si>
  <si>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</si>
  <si>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</si>
  <si>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</si>
  <si>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</si>
  <si>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</si>
  <si>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</si>
  <si>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</si>
  <si>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</si>
  <si>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</si>
  <si>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</si>
  <si>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</si>
  <si>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</si>
  <si>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</si>
  <si>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</si>
  <si>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</si>
  <si>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</si>
  <si>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</si>
  <si>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</si>
  <si>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</si>
  <si>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</si>
  <si>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</si>
  <si>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</si>
  <si>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</si>
  <si>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</si>
  <si>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</si>
  <si>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</si>
  <si>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</si>
  <si>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</si>
  <si>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</si>
  <si>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</si>
  <si>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</si>
  <si>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</si>
  <si>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</si>
  <si>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</si>
  <si>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</si>
  <si>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</si>
  <si>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</si>
  <si>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</si>
  <si>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</si>
  <si>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</si>
  <si>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</si>
  <si>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</si>
  <si>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</si>
  <si>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</si>
  <si>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</si>
  <si>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</si>
  <si>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</si>
  <si>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</si>
  <si>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</si>
  <si>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</si>
  <si>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</si>
  <si>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</si>
  <si>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</si>
  <si>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</si>
  <si>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</si>
  <si>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</si>
  <si>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</si>
  <si>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</si>
  <si>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</si>
  <si>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</si>
  <si>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</si>
  <si>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</si>
  <si>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</si>
  <si>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</si>
  <si>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</si>
  <si>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</si>
  <si>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</si>
  <si>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</si>
  <si>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</si>
  <si>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</si>
  <si>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</si>
  <si>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</si>
  <si>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</si>
  <si>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</si>
  <si>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</si>
  <si>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</si>
  <si>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</si>
  <si>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</si>
  <si>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</si>
  <si>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</si>
  <si>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</si>
  <si>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</si>
  <si>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</si>
  <si>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</si>
  <si>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</si>
  <si>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</si>
  <si>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</si>
  <si>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</si>
  <si>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</si>
  <si>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</si>
  <si>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</si>
  <si>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</si>
  <si>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</si>
  <si>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</si>
  <si>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</si>
  <si>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</si>
  <si>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</si>
  <si>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</si>
  <si>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</si>
  <si>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</si>
  <si>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</si>
  <si>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</si>
  <si>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</si>
  <si>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</si>
  <si>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</si>
  <si>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</si>
  <si>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</si>
  <si>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</si>
  <si>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</si>
  <si>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</si>
  <si>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</si>
  <si>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</si>
  <si>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</si>
  <si>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</si>
  <si>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</si>
  <si>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</si>
  <si>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</si>
  <si>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</si>
  <si>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</si>
  <si>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</si>
  <si>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</si>
  <si>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</si>
  <si>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</si>
  <si>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</si>
  <si>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</si>
  <si>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</si>
  <si>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</si>
  <si>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</si>
  <si>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</si>
  <si>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</si>
  <si>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</si>
  <si>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</si>
  <si>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</si>
  <si>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</si>
  <si>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</si>
  <si>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</si>
  <si>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</si>
  <si>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</si>
  <si>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</si>
  <si>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</si>
  <si>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</si>
  <si>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</si>
  <si>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</si>
  <si>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</si>
  <si>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</si>
  <si>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</si>
  <si>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</si>
  <si>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</si>
  <si>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</si>
  <si>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</si>
  <si>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</si>
  <si>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</si>
  <si>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</si>
  <si>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</si>
  <si>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</si>
  <si>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</si>
  <si>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</si>
  <si>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</si>
  <si>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</si>
  <si>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</si>
  <si>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</si>
  <si>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</si>
  <si>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</si>
  <si>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</si>
  <si>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</si>
  <si>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</si>
  <si>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</si>
  <si>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</si>
  <si>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</si>
  <si>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</si>
  <si>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</si>
  <si>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</si>
  <si>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</si>
  <si>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</si>
  <si>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</si>
  <si>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</si>
  <si>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</si>
  <si>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</si>
  <si>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</si>
  <si>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</si>
  <si>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</si>
  <si>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</si>
  <si>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</si>
  <si>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</si>
  <si>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</si>
  <si>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</si>
  <si>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</si>
  <si>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</si>
  <si>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</si>
  <si>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</si>
  <si>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</si>
  <si>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</si>
  <si>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</si>
  <si>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</si>
  <si>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</si>
  <si>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</si>
  <si>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</si>
  <si>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</si>
  <si>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</si>
  <si>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</si>
  <si>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</si>
  <si>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</si>
  <si>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</si>
  <si>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</si>
  <si>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</si>
  <si>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</si>
  <si>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</si>
  <si>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</si>
  <si>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</si>
  <si>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</si>
  <si>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</si>
  <si>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</si>
  <si>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</si>
  <si>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</si>
  <si>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</si>
  <si>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</si>
  <si>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</si>
  <si>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</si>
  <si>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</si>
  <si>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</si>
  <si>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</si>
  <si>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</si>
  <si>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</si>
  <si>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</si>
  <si>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</si>
  <si>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</si>
  <si>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</si>
  <si>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</si>
  <si>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</si>
  <si>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</si>
  <si>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</si>
  <si>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</si>
  <si>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</si>
  <si>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</si>
  <si>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</si>
  <si>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</si>
  <si>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</si>
  <si>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</si>
  <si>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</si>
  <si>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</si>
  <si>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</si>
  <si>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</si>
  <si>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</si>
  <si>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</si>
  <si>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</si>
  <si>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</si>
  <si>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</si>
  <si>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</si>
  <si>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</si>
  <si>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</si>
  <si>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</si>
  <si>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</si>
  <si>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</si>
  <si>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</si>
  <si>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</si>
  <si>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</si>
  <si>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</si>
  <si>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</si>
  <si>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</si>
  <si>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</si>
  <si>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</si>
  <si>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</si>
  <si>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</si>
  <si>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</si>
  <si>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</si>
  <si>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</si>
  <si>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</si>
  <si>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</si>
  <si>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</si>
  <si>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</si>
  <si>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</si>
  <si>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</si>
  <si>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</si>
  <si>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</si>
  <si>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</si>
  <si>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</si>
  <si>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</si>
  <si>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</si>
  <si>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</si>
  <si>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</si>
  <si>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</si>
  <si>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</si>
  <si>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</si>
  <si>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</si>
  <si>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</si>
  <si>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</si>
  <si>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</si>
  <si>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</si>
  <si>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</si>
  <si>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</si>
  <si>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</si>
  <si>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</si>
  <si>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</si>
  <si>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</si>
  <si>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</si>
  <si>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</si>
  <si>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</si>
  <si>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</si>
  <si>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</si>
  <si>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</si>
  <si>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</si>
  <si>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</si>
  <si>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</si>
  <si>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</si>
  <si>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</si>
  <si>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</si>
  <si>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</si>
  <si>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</si>
  <si>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</si>
  <si>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</si>
  <si>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</si>
  <si>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</si>
  <si>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</si>
  <si>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</si>
  <si>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</si>
  <si>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</si>
  <si>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</si>
  <si>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</si>
  <si>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</si>
  <si>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</si>
  <si>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</si>
  <si>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</si>
  <si>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</si>
  <si>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</si>
  <si>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</si>
  <si>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</si>
  <si>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</si>
  <si>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</si>
  <si>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</si>
  <si>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</si>
  <si>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</si>
  <si>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</si>
  <si>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</si>
  <si>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</si>
  <si>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</si>
  <si>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</si>
  <si>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</si>
  <si>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</si>
  <si>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</si>
  <si>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</si>
  <si>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</si>
  <si>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</si>
  <si>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</si>
  <si>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</si>
  <si>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</si>
  <si>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</si>
  <si>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</si>
  <si>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</si>
  <si>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</si>
  <si>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</si>
  <si>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</si>
  <si>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</si>
  <si>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</si>
  <si>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</si>
  <si>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</si>
  <si>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</si>
  <si>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</si>
  <si>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</si>
  <si>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</si>
  <si>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</si>
  <si>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</si>
  <si>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</si>
  <si>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</si>
  <si>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</si>
  <si>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</si>
  <si>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</si>
  <si>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</si>
  <si>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</si>
  <si>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</si>
  <si>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</si>
  <si>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</si>
  <si>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</si>
  <si>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</si>
  <si>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</si>
  <si>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</si>
  <si>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</si>
  <si>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</si>
  <si>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</si>
  <si>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</si>
  <si>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</si>
  <si>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</si>
  <si>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</si>
  <si>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</si>
  <si>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</si>
  <si>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</si>
  <si>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</si>
  <si>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</si>
  <si>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</si>
  <si>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</si>
  <si>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</si>
  <si>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</si>
  <si>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</si>
  <si>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</si>
  <si>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</si>
  <si>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</si>
  <si>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</si>
  <si>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</si>
  <si>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</si>
  <si>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</si>
  <si>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</si>
  <si>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</si>
  <si>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</si>
  <si>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</si>
  <si>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</si>
  <si>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</si>
  <si>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</si>
  <si>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</si>
  <si>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</si>
  <si>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</si>
  <si>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</si>
  <si>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</si>
  <si>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</si>
  <si>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</si>
  <si>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</si>
  <si>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</si>
  <si>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</si>
  <si>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</si>
  <si>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</si>
  <si>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</si>
  <si>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</si>
  <si>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</si>
  <si>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</si>
  <si>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</si>
  <si>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</si>
  <si>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</si>
  <si>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</si>
  <si>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</si>
  <si>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</si>
  <si>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</si>
  <si>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</si>
  <si>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</si>
  <si>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</si>
  <si>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</si>
  <si>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</si>
  <si>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</si>
  <si>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</si>
  <si>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</si>
  <si>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</si>
  <si>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</si>
  <si>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</si>
  <si>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</si>
  <si>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</si>
  <si>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</si>
  <si>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</si>
  <si>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</si>
  <si>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</si>
  <si>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</si>
  <si>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</si>
  <si>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</si>
  <si>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</si>
  <si>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</si>
  <si>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</si>
  <si>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</si>
  <si>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</si>
  <si>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</si>
  <si>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</si>
  <si>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</si>
  <si>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</si>
  <si>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</si>
  <si>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</si>
  <si>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</si>
  <si>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</si>
  <si>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</si>
  <si>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</si>
  <si>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</si>
  <si>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</si>
  <si>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</si>
  <si>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</si>
  <si>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</si>
  <si>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</si>
  <si>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</si>
  <si>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</si>
  <si>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</si>
  <si>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</si>
  <si>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</si>
  <si>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</si>
  <si>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</si>
  <si>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</si>
  <si>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</si>
  <si>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</si>
  <si>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</si>
  <si>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</si>
  <si>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</si>
  <si>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</si>
  <si>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</si>
  <si>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</si>
  <si>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</si>
  <si>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</si>
  <si>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</si>
  <si>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</si>
  <si>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</si>
  <si>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</si>
  <si>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</si>
  <si>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</si>
  <si>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</si>
  <si>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</si>
  <si>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</si>
  <si>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</si>
  <si>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</si>
  <si>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</si>
  <si>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</si>
  <si>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</si>
  <si>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</si>
  <si>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</si>
  <si>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</si>
  <si>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</si>
  <si>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</si>
  <si>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</si>
  <si>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</si>
  <si>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</si>
  <si>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</si>
  <si>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</si>
  <si>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</si>
  <si>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</si>
  <si>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</si>
  <si>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</si>
  <si>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</si>
  <si>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</si>
  <si>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</si>
  <si>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</si>
  <si>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</si>
  <si>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</si>
  <si>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</si>
  <si>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</si>
  <si>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</si>
  <si>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</si>
  <si>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</si>
  <si>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</si>
  <si>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</si>
  <si>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</si>
  <si>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</si>
  <si>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</si>
  <si>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</si>
  <si>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</si>
  <si>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</si>
  <si>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</si>
  <si>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</si>
  <si>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</si>
  <si>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</si>
  <si>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</si>
  <si>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</si>
  <si>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</si>
  <si>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</si>
  <si>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</si>
  <si>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</si>
  <si>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</si>
  <si>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</si>
  <si>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</si>
  <si>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</si>
  <si>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</si>
  <si>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</si>
  <si>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</si>
  <si>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</si>
  <si>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</si>
  <si>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</si>
  <si>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</si>
  <si>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</si>
  <si>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</si>
  <si>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</si>
  <si>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</si>
  <si>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</si>
  <si>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</si>
  <si>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</si>
  <si>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</si>
  <si>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</si>
  <si>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</si>
  <si>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</si>
  <si>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</si>
  <si>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</si>
  <si>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</si>
  <si>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</si>
  <si>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</si>
  <si>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</si>
  <si>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</si>
  <si>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</si>
  <si>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</si>
  <si>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</si>
  <si>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</si>
  <si>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</si>
  <si>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</si>
  <si>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</si>
  <si>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</si>
  <si>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</si>
  <si>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</si>
  <si>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</si>
  <si>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</si>
  <si>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</si>
  <si>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</si>
  <si>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</si>
  <si>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</si>
  <si>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</si>
  <si>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</si>
  <si>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</si>
  <si>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</si>
  <si>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</si>
  <si>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</si>
  <si>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</si>
  <si>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</si>
  <si>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</si>
  <si>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</si>
  <si>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</si>
  <si>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</si>
  <si>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</si>
  <si>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</si>
  <si>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</si>
  <si>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</si>
  <si>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</si>
  <si>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</si>
  <si>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</si>
  <si>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</si>
  <si>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</si>
  <si>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</si>
  <si>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</si>
  <si>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</si>
  <si>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</si>
  <si>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</si>
  <si>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</si>
  <si>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</si>
  <si>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</si>
  <si>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</si>
  <si>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</si>
  <si>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</si>
  <si>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</si>
  <si>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</si>
  <si>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</si>
  <si>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</si>
  <si>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</si>
  <si>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</si>
  <si>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</si>
  <si>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</si>
  <si>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</si>
  <si>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</si>
  <si>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</si>
  <si>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</si>
  <si>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</si>
  <si>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</si>
  <si>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</si>
  <si>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</si>
  <si>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</si>
  <si>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</si>
  <si>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</si>
  <si>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</si>
  <si>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</si>
  <si>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</si>
  <si>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</si>
  <si>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</si>
  <si>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</si>
  <si>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</si>
  <si>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</si>
  <si>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</si>
  <si>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</si>
  <si>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</si>
  <si>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</si>
  <si>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</si>
  <si>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</si>
  <si>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</si>
  <si>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</si>
  <si>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</si>
  <si>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</si>
  <si>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</si>
  <si>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</si>
  <si>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</si>
  <si>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</si>
  <si>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</si>
  <si>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</si>
  <si>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</si>
  <si>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</si>
  <si>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</si>
  <si>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</si>
  <si>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</si>
  <si>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</si>
  <si>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</si>
  <si>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</si>
  <si>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</si>
  <si>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</si>
  <si>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</si>
  <si>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</si>
  <si>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</si>
  <si>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</si>
  <si>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</si>
  <si>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</si>
  <si>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</si>
  <si>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</si>
  <si>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</si>
  <si>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</si>
  <si>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</si>
  <si>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</si>
  <si>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</si>
  <si>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</si>
  <si>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</si>
  <si>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</si>
  <si>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</si>
  <si>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</si>
  <si>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</si>
  <si>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</si>
  <si>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</si>
  <si>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</si>
  <si>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</si>
  <si>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</si>
  <si>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</si>
  <si>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</si>
  <si>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</si>
  <si>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</si>
  <si>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</si>
  <si>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</si>
  <si>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</si>
  <si>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</si>
  <si>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</si>
  <si>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</si>
  <si>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</si>
  <si>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</si>
  <si>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</si>
  <si>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</si>
  <si>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</si>
  <si>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</si>
  <si>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</si>
  <si>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</si>
  <si>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</si>
  <si>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</si>
  <si>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</si>
  <si>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</si>
  <si>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</si>
  <si>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</si>
  <si>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</si>
  <si>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</si>
  <si>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</si>
  <si>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</si>
  <si>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</si>
  <si>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</si>
  <si>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</si>
  <si>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</si>
  <si>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</si>
  <si>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</si>
  <si>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</si>
  <si>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</si>
  <si>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</si>
  <si>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</si>
  <si>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</si>
  <si>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</si>
  <si>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</si>
  <si>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</si>
  <si>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</si>
  <si>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</si>
  <si>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</si>
  <si>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</si>
  <si>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</si>
  <si>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</si>
  <si>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</si>
  <si>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</si>
  <si>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</si>
  <si>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</si>
  <si>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</si>
  <si>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</si>
  <si>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</si>
  <si>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</si>
  <si>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</si>
  <si>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</si>
  <si>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</si>
  <si>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</si>
  <si>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</si>
  <si>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</si>
  <si>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</si>
  <si>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</si>
  <si>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</si>
  <si>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</si>
  <si>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</si>
  <si>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</si>
  <si>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</si>
  <si>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</si>
  <si>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</si>
  <si>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</si>
  <si>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</si>
  <si>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</si>
  <si>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</si>
  <si>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</si>
  <si>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</si>
  <si>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</si>
  <si>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</si>
  <si>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</si>
  <si>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</si>
  <si>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</si>
  <si>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</si>
  <si>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</si>
  <si>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</si>
  <si>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</si>
  <si>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</si>
  <si>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</si>
  <si>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</si>
  <si>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</si>
  <si>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</si>
  <si>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</si>
  <si>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</si>
  <si>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</si>
  <si>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</si>
  <si>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</si>
  <si>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</si>
  <si>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</si>
  <si>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</si>
  <si>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</si>
  <si>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</si>
  <si>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</si>
  <si>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</si>
  <si>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</si>
  <si>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</si>
  <si>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</si>
  <si>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</si>
  <si>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</si>
  <si>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</si>
  <si>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</si>
  <si>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</si>
  <si>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</si>
  <si>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</si>
  <si>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</si>
  <si>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</si>
  <si>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</si>
  <si>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</si>
  <si>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</si>
  <si>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</si>
  <si>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</si>
  <si>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</si>
  <si>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</si>
  <si>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</si>
  <si>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</si>
  <si>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</si>
  <si>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</si>
  <si>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</si>
  <si>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</si>
  <si>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</si>
  <si>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</si>
  <si>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</si>
  <si>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</si>
  <si>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</si>
  <si>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</si>
  <si>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</si>
  <si>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</si>
  <si>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</si>
  <si>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</si>
  <si>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</si>
  <si>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</si>
  <si>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</si>
  <si>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</si>
  <si>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</si>
  <si>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</si>
  <si>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</si>
  <si>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</si>
  <si>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</si>
  <si>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</si>
  <si>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</si>
  <si>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</si>
  <si>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</si>
  <si>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</si>
  <si>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</si>
  <si>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</si>
  <si>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</si>
  <si>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</si>
  <si>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</si>
  <si>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</si>
  <si>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</si>
  <si>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</si>
  <si>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</si>
  <si>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</si>
  <si>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</si>
  <si>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</si>
  <si>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</si>
  <si>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</si>
  <si>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</si>
  <si>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</si>
  <si>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</si>
  <si>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</si>
  <si>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</si>
  <si>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</si>
  <si>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</si>
  <si>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</si>
  <si>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</si>
  <si>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</si>
  <si>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</si>
  <si>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</si>
  <si>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</si>
  <si>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</si>
  <si>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</si>
  <si>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</si>
  <si>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</si>
  <si>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</si>
  <si>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</si>
  <si>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</si>
  <si>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</si>
  <si>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</si>
  <si>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</si>
  <si>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</si>
  <si>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</si>
  <si>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</si>
  <si>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</si>
  <si>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</si>
  <si>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</si>
  <si>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</si>
  <si>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</si>
  <si>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</si>
  <si>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</si>
  <si>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</si>
  <si>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</si>
  <si>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</si>
  <si>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</si>
  <si>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</si>
  <si>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</si>
  <si>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</si>
  <si>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</si>
  <si>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</si>
  <si>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</si>
  <si>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</si>
  <si>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</si>
  <si>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</si>
  <si>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</si>
  <si>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</si>
  <si>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</si>
  <si>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</si>
  <si>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</si>
  <si>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</si>
  <si>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</si>
  <si>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</si>
  <si>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</si>
  <si>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</si>
  <si>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</si>
  <si>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</si>
  <si>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</si>
  <si>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</si>
  <si>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</si>
  <si>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</si>
  <si>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</si>
  <si>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</si>
  <si>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</si>
  <si>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</si>
  <si>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</si>
  <si>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</si>
  <si>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</si>
  <si>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</si>
  <si>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</si>
  <si>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</si>
  <si>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</si>
  <si>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</si>
  <si>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</si>
  <si>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</si>
  <si>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</si>
  <si>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</si>
  <si>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</si>
  <si>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</si>
  <si>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</si>
  <si>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</si>
  <si>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</si>
  <si>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</si>
  <si>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</si>
  <si>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</si>
  <si>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</si>
  <si>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</si>
  <si>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</si>
  <si>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</si>
  <si>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</si>
  <si>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</si>
  <si>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</si>
  <si>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</si>
  <si>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</si>
  <si>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</si>
  <si>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</si>
  <si>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</si>
  <si>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</si>
  <si>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</si>
  <si>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</si>
  <si>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</si>
  <si>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</si>
  <si>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</si>
  <si>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</si>
  <si>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</si>
  <si>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</si>
  <si>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</si>
  <si>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</si>
  <si>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</si>
  <si>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</si>
  <si>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</si>
  <si>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</si>
  <si>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</si>
  <si>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</si>
  <si>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</si>
  <si>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</si>
  <si>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</si>
  <si>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</si>
  <si>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</si>
  <si>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</si>
  <si>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</si>
  <si>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</si>
  <si>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</si>
  <si>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</si>
  <si>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</si>
  <si>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</si>
  <si>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</si>
  <si>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</si>
  <si>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</si>
  <si>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</si>
  <si>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</si>
  <si>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</si>
  <si>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</si>
  <si>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</si>
  <si>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</si>
  <si>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</si>
  <si>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</si>
  <si>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</si>
  <si>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</si>
  <si>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</si>
  <si>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</si>
  <si>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</si>
  <si>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</si>
  <si>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</si>
  <si>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</si>
  <si>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</si>
  <si>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</si>
  <si>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</si>
  <si>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</si>
  <si>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</si>
  <si>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</si>
  <si>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</si>
  <si>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</si>
  <si>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</si>
  <si>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</si>
  <si>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</si>
  <si>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</si>
  <si>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</si>
  <si>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</si>
  <si>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</si>
  <si>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</si>
  <si>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</si>
  <si>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</si>
  <si>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</si>
  <si>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</si>
  <si>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</si>
  <si>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</si>
  <si>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</si>
  <si>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</si>
  <si>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</si>
  <si>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</si>
  <si>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</si>
  <si>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</si>
  <si>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</si>
  <si>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</si>
  <si>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</si>
  <si>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</si>
  <si>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</si>
  <si>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</si>
  <si>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</si>
  <si>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</si>
  <si>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</si>
  <si>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</si>
  <si>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</si>
  <si>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</si>
  <si>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</si>
  <si>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</si>
  <si>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</si>
  <si>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</si>
  <si>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</si>
  <si>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</si>
  <si>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</si>
  <si>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</si>
  <si>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</si>
  <si>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</si>
  <si>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</si>
  <si>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</si>
  <si>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</si>
  <si>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</si>
  <si>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</si>
  <si>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</si>
  <si>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</si>
  <si>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</si>
  <si>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</si>
  <si>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</si>
  <si>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</si>
  <si>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</si>
  <si>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</si>
  <si>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</si>
  <si>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</si>
  <si>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</si>
  <si>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</si>
  <si>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</si>
  <si>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</si>
  <si>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</si>
  <si>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</si>
  <si>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</si>
  <si>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</si>
  <si>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</si>
  <si>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</si>
  <si>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</si>
  <si>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</si>
  <si>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</si>
  <si>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</si>
  <si>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</si>
  <si>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</si>
  <si>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</si>
  <si>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</si>
  <si>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</si>
  <si>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</si>
  <si>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</si>
  <si>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</si>
  <si>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</si>
  <si>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</si>
  <si>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</si>
  <si>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</si>
  <si>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</si>
  <si>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</si>
  <si>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</si>
  <si>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</si>
  <si>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</si>
  <si>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</si>
  <si>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</si>
  <si>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</si>
  <si>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</si>
  <si>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</si>
  <si>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</si>
  <si>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</si>
  <si>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</si>
  <si>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</si>
  <si>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</si>
  <si>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</si>
  <si>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</si>
  <si>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</si>
  <si>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</si>
  <si>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</si>
  <si>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</si>
  <si>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</si>
  <si>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</si>
  <si>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</si>
  <si>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</si>
  <si>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</si>
  <si>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</si>
  <si>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</si>
  <si>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</si>
  <si>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</si>
  <si>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</si>
  <si>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</si>
  <si>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</si>
  <si>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</si>
  <si>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</si>
  <si>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</si>
  <si>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</si>
  <si>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</si>
  <si>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</si>
  <si>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</si>
  <si>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</si>
  <si>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</si>
  <si>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</si>
  <si>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</si>
  <si>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</si>
  <si>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</si>
  <si>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</si>
  <si>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</si>
  <si>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</si>
  <si>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</si>
  <si>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</si>
  <si>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</si>
  <si>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</si>
  <si>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</si>
  <si>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</si>
  <si>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</si>
  <si>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</si>
  <si>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</si>
  <si>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</si>
  <si>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</si>
  <si>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</si>
  <si>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</si>
  <si>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</si>
  <si>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</si>
  <si>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</si>
  <si>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</si>
  <si>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</si>
  <si>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</si>
  <si>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</si>
  <si>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</si>
  <si>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</si>
  <si>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</si>
  <si>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</si>
  <si>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</si>
  <si>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</si>
  <si>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</si>
  <si>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</si>
  <si>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</si>
  <si>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</si>
  <si>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</si>
  <si>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</si>
  <si>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</si>
  <si>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</si>
  <si>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</si>
  <si>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</si>
  <si>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</si>
  <si>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</si>
  <si>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</si>
  <si>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</si>
  <si>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</si>
  <si>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</si>
  <si>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</si>
  <si>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</si>
  <si>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</si>
  <si>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</si>
  <si>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</si>
  <si>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</si>
  <si>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</si>
  <si>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</si>
  <si>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</si>
  <si>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</si>
  <si>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</si>
  <si>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</si>
  <si>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</si>
  <si>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</si>
  <si>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</si>
  <si>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</si>
  <si>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</si>
  <si>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</si>
  <si>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</si>
  <si>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</si>
  <si>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</si>
  <si>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</si>
  <si>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</si>
  <si>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</si>
  <si>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</si>
  <si>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</si>
  <si>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</si>
  <si>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</si>
  <si>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</si>
  <si>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</si>
  <si>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</si>
  <si>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</si>
  <si>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</si>
  <si>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</si>
  <si>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</si>
  <si>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</si>
  <si>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</si>
  <si>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</si>
  <si>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</si>
  <si>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</si>
  <si>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</si>
  <si>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</si>
  <si>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</si>
  <si>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</si>
  <si>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</si>
  <si>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</si>
  <si>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</si>
  <si>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</si>
  <si>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</si>
  <si>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</si>
  <si>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</si>
  <si>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</si>
  <si>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</si>
  <si>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</si>
  <si>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</si>
  <si>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</si>
  <si>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</si>
  <si>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</si>
  <si>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</si>
  <si>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</si>
  <si>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</si>
  <si>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</si>
  <si>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</si>
  <si>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</si>
  <si>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</si>
  <si>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</si>
  <si>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</si>
  <si>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</si>
  <si>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</si>
  <si>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</si>
  <si>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</si>
  <si>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</si>
  <si>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</si>
  <si>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</si>
  <si>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</si>
  <si>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</si>
  <si>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</si>
  <si>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</si>
  <si>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</si>
  <si>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</si>
  <si>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</si>
  <si>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</si>
  <si>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</si>
  <si>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</si>
  <si>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</si>
  <si>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</si>
  <si>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</si>
  <si>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</si>
  <si>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</si>
  <si>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</si>
  <si>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</si>
  <si>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</si>
  <si>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</si>
  <si>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</si>
  <si>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</si>
  <si>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</si>
  <si>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</si>
  <si>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</si>
  <si>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</si>
  <si>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</si>
  <si>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</si>
  <si>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</si>
  <si>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</si>
  <si>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</si>
  <si>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</si>
  <si>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</si>
  <si>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</si>
  <si>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</si>
  <si>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</si>
  <si>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</si>
  <si>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</si>
  <si>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</si>
  <si>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</si>
  <si>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</si>
  <si>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</si>
  <si>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</si>
  <si>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</si>
  <si>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</si>
  <si>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</si>
  <si>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</si>
  <si>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</si>
  <si>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</si>
  <si>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</si>
  <si>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</si>
  <si>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</si>
  <si>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</si>
  <si>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</si>
  <si>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</si>
  <si>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</si>
  <si>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</si>
  <si>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</si>
  <si>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</si>
  <si>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</si>
  <si>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</si>
  <si>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</si>
  <si>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</si>
  <si>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</si>
  <si>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</si>
  <si>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</si>
  <si>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</si>
  <si>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</si>
  <si>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</si>
  <si>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</si>
  <si>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</si>
  <si>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</si>
  <si>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</si>
  <si>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</si>
  <si>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</si>
  <si>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</si>
  <si>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</si>
  <si>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</si>
  <si>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</si>
  <si>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</si>
  <si>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</si>
  <si>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</si>
  <si>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</si>
  <si>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</si>
  <si>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</si>
  <si>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</si>
  <si>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</si>
  <si>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</si>
  <si>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</si>
  <si>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</si>
  <si>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</si>
  <si>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</si>
  <si>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</si>
  <si>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</si>
  <si>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</si>
  <si>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</si>
  <si>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</si>
  <si>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</si>
  <si>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</si>
  <si>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</si>
  <si>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</si>
  <si>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</si>
  <si>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</si>
  <si>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</si>
  <si>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</si>
  <si>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</si>
  <si>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</si>
  <si>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</si>
  <si>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</si>
  <si>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</si>
  <si>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</si>
  <si>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</si>
  <si>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</si>
  <si>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</si>
  <si>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</si>
  <si>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</si>
  <si>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</si>
  <si>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</si>
  <si>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</si>
  <si>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</si>
  <si>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</si>
  <si>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</si>
  <si>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</si>
  <si>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</si>
  <si>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</si>
  <si>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</si>
  <si>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</si>
  <si>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</si>
  <si>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</si>
  <si>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</si>
  <si>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</si>
  <si>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</si>
  <si>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</si>
  <si>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</si>
  <si>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</si>
  <si>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</si>
  <si>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</si>
  <si>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</si>
  <si>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</si>
  <si>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</si>
  <si>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</si>
  <si>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</si>
  <si>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</si>
  <si>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</si>
  <si>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</si>
  <si>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</si>
  <si>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</si>
  <si>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</si>
  <si>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</si>
  <si>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</si>
  <si>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</si>
  <si>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</si>
  <si>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</si>
  <si>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</si>
  <si>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</si>
  <si>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</si>
  <si>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</si>
  <si>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</si>
  <si>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</si>
  <si>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</si>
  <si>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</si>
  <si>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</si>
  <si>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</si>
  <si>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</si>
  <si>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</si>
  <si>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</si>
  <si>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</si>
  <si>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</si>
  <si>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</si>
  <si>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</si>
  <si>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</si>
  <si>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</si>
  <si>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</si>
  <si>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</si>
  <si>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</si>
  <si>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</si>
  <si>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</si>
  <si>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</si>
  <si>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</si>
  <si>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</si>
  <si>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</si>
  <si>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</si>
  <si>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</si>
  <si>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</si>
  <si>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</si>
  <si>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</si>
  <si>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</si>
  <si>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</si>
  <si>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</si>
  <si>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</si>
  <si>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</si>
  <si>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</si>
  <si>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</si>
  <si>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</si>
  <si>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</si>
  <si>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</si>
  <si>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</si>
  <si>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</si>
  <si>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</si>
  <si>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</si>
  <si>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</si>
  <si>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</si>
  <si>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</si>
  <si>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</si>
  <si>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</si>
  <si>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</si>
  <si>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</si>
  <si>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</si>
  <si>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</si>
  <si>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</si>
  <si>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</si>
  <si>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</si>
  <si>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</si>
  <si>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</si>
  <si>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</si>
  <si>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</si>
  <si>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</si>
  <si>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</si>
  <si>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</si>
  <si>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</si>
  <si>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</si>
  <si>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</si>
  <si>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</si>
  <si>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</si>
  <si>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</si>
  <si>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</si>
  <si>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</si>
  <si>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</si>
  <si>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</si>
  <si>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</si>
  <si>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</si>
  <si>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</si>
  <si>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</si>
  <si>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</si>
  <si>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</si>
  <si>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</si>
  <si>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</si>
  <si>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</si>
  <si>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</si>
  <si>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</si>
  <si>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</si>
  <si>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</si>
  <si>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</si>
  <si>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</si>
  <si>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</si>
  <si>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</si>
  <si>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</si>
  <si>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</si>
  <si>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</si>
  <si>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</si>
  <si>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</si>
  <si>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</si>
  <si>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</si>
  <si>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</si>
  <si>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</si>
  <si>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</si>
  <si>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</si>
  <si>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</si>
  <si>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</si>
  <si>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</si>
  <si>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</si>
  <si>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</si>
  <si>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</si>
  <si>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</si>
  <si>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</si>
  <si>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</si>
  <si>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</si>
  <si>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</si>
  <si>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</si>
  <si>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</si>
  <si>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</si>
  <si>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</si>
  <si>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</si>
  <si>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</si>
  <si>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</si>
  <si>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</si>
  <si>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</si>
  <si>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</si>
  <si>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</si>
  <si>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</si>
  <si>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</si>
  <si>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</si>
  <si>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</si>
  <si>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</si>
  <si>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</si>
  <si>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</si>
  <si>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</si>
  <si>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</si>
  <si>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</si>
  <si>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</si>
  <si>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</si>
  <si>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</si>
  <si>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</si>
  <si>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</si>
  <si>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</si>
  <si>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</si>
  <si>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</si>
  <si>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</si>
  <si>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</si>
  <si>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</si>
  <si>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</si>
  <si>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</si>
  <si>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</si>
  <si>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</si>
  <si>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</si>
  <si>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</si>
  <si>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</si>
  <si>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</si>
  <si>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</si>
  <si>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</si>
  <si>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</si>
  <si>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</si>
  <si>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</si>
  <si>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</si>
  <si>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</si>
  <si>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</si>
  <si>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</si>
  <si>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</si>
  <si>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</si>
  <si>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</si>
  <si>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</si>
  <si>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</si>
  <si>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</si>
  <si>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</si>
  <si>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</si>
  <si>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</si>
  <si>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</si>
  <si>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</si>
  <si>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</si>
  <si>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</si>
  <si>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</si>
  <si>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</si>
  <si>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</si>
  <si>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</si>
  <si>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</si>
  <si>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</si>
  <si>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</si>
  <si>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</si>
  <si>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</si>
  <si>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</si>
  <si>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</si>
  <si>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</si>
  <si>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</si>
  <si>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</si>
  <si>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</si>
  <si>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</si>
  <si>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</si>
  <si>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</si>
  <si>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</si>
  <si>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</si>
  <si>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</si>
  <si>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</si>
  <si>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</si>
  <si>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</si>
  <si>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</si>
  <si>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</si>
  <si>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</si>
  <si>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</si>
  <si>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</si>
  <si>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</si>
  <si>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</si>
  <si>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</si>
  <si>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</si>
  <si>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</si>
  <si>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</si>
  <si>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</si>
  <si>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</si>
  <si>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</si>
  <si>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</si>
  <si>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</si>
  <si>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</si>
  <si>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</si>
  <si>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</si>
  <si>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</si>
  <si>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</si>
  <si>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</si>
  <si>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</si>
  <si>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</si>
  <si>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</si>
  <si>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</si>
  <si>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</si>
  <si>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</si>
  <si>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</si>
  <si>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</si>
  <si>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</si>
  <si>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</si>
  <si>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</si>
  <si>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</si>
  <si>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</si>
  <si>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</si>
  <si>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</si>
  <si>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</si>
  <si>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</si>
  <si>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</si>
  <si>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</si>
  <si>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</si>
  <si>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</si>
  <si>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</si>
  <si>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</si>
  <si>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</si>
  <si>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</si>
  <si>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</si>
  <si>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</si>
  <si>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</si>
  <si>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</si>
  <si>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</si>
  <si>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</si>
  <si>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</si>
  <si>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</si>
  <si>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</si>
  <si>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</si>
  <si>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</si>
  <si>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</si>
  <si>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</si>
  <si>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</si>
  <si>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</si>
  <si>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</si>
  <si>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</si>
  <si>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</si>
  <si>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</si>
  <si>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</si>
  <si>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</si>
  <si>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</si>
  <si>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</si>
  <si>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</si>
  <si>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</si>
  <si>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</si>
  <si>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</si>
  <si>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</si>
  <si>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</si>
  <si>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</si>
  <si>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</si>
  <si>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</si>
  <si>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</si>
  <si>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</si>
  <si>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</si>
  <si>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</si>
  <si>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</si>
  <si>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</si>
  <si>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</si>
  <si>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</si>
  <si>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</si>
  <si>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</si>
  <si>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</si>
  <si>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</si>
  <si>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</si>
  <si>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</si>
  <si>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</si>
  <si>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</si>
  <si>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</si>
  <si>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</si>
  <si>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</si>
  <si>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</si>
  <si>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</si>
  <si>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</si>
  <si>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</si>
  <si>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</si>
  <si>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</si>
  <si>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</si>
  <si>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</si>
  <si>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</si>
  <si>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</si>
  <si>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</si>
  <si>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</si>
  <si>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</si>
  <si>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</si>
  <si>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</si>
  <si>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</si>
  <si>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</si>
  <si>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</si>
  <si>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</si>
  <si>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</si>
  <si>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</si>
  <si>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</si>
  <si>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</si>
  <si>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</si>
  <si>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</si>
  <si>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</si>
  <si>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</si>
  <si>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</si>
  <si>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</si>
  <si>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</si>
  <si>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</si>
  <si>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</si>
  <si>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</si>
  <si>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</si>
  <si>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</si>
  <si>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</si>
  <si>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</si>
  <si>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</si>
  <si>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</si>
  <si>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</si>
  <si>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</si>
  <si>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</si>
  <si>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</si>
  <si>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</si>
  <si>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</si>
  <si>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</si>
  <si>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</si>
  <si>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</si>
  <si>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</si>
  <si>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</si>
  <si>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</si>
  <si>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</si>
  <si>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</si>
  <si>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</si>
  <si>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</si>
  <si>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</si>
  <si>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</si>
  <si>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</si>
  <si>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</si>
  <si>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</si>
  <si>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</si>
  <si>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</si>
  <si>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</si>
  <si>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</si>
  <si>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</si>
  <si>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</si>
  <si>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</si>
  <si>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</si>
  <si>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</si>
  <si>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</si>
  <si>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</si>
  <si>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</si>
  <si>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</si>
  <si>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</si>
  <si>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</si>
  <si>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</si>
  <si>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</si>
  <si>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</si>
  <si>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</si>
  <si>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</si>
  <si>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</si>
  <si>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</si>
  <si>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</si>
  <si>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</si>
  <si>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</si>
  <si>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</si>
  <si>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</si>
  <si>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</si>
  <si>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</si>
  <si>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</si>
  <si>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</si>
  <si>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</si>
  <si>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</si>
  <si>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</si>
  <si>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</si>
  <si>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</si>
  <si>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</si>
  <si>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</si>
  <si>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</si>
  <si>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</si>
  <si>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</si>
  <si>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</si>
  <si>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</si>
  <si>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</si>
  <si>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</si>
  <si>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</si>
  <si>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</si>
  <si>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</si>
  <si>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</si>
  <si>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</si>
  <si>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</si>
  <si>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</si>
  <si>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</si>
  <si>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</si>
  <si>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</si>
  <si>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</si>
  <si>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</si>
  <si>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</si>
  <si>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</si>
  <si>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</si>
  <si>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</si>
  <si>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</si>
  <si>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</si>
  <si>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</si>
  <si>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</si>
  <si>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</si>
  <si>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</si>
  <si>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</si>
  <si>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</si>
  <si>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</si>
  <si>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</si>
  <si>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</si>
  <si>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</si>
  <si>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</si>
  <si>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</si>
  <si>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</si>
  <si>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</si>
  <si>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</si>
  <si>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</si>
  <si>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</si>
  <si>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</si>
  <si>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</si>
  <si>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</si>
  <si>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</si>
  <si>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</si>
  <si>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</si>
  <si>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</si>
  <si>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</si>
  <si>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</si>
  <si>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</si>
  <si>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</si>
  <si>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</si>
  <si>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</si>
  <si>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</si>
  <si>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</si>
  <si>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</si>
  <si>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</si>
  <si>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</si>
  <si>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</si>
  <si>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</si>
  <si>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</si>
  <si>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</si>
  <si>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</si>
  <si>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</si>
  <si>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</si>
  <si>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</si>
  <si>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</si>
  <si>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</si>
  <si>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</si>
  <si>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</si>
  <si>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</si>
  <si>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</si>
  <si>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</si>
  <si>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</si>
  <si>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</si>
  <si>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</si>
  <si>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</si>
  <si>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</si>
  <si>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</si>
  <si>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</si>
  <si>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</si>
  <si>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</si>
  <si>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</si>
  <si>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</si>
  <si>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</si>
  <si>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</si>
  <si>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</si>
  <si>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</si>
  <si>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</si>
  <si>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</si>
  <si>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</si>
  <si>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</si>
  <si>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</si>
  <si>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</si>
  <si>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</si>
  <si>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</si>
  <si>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</si>
  <si>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</si>
  <si>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</si>
  <si>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</si>
  <si>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</si>
  <si>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</si>
  <si>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</si>
  <si>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</si>
  <si>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</si>
  <si>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</si>
  <si>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</si>
  <si>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</si>
  <si>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</si>
  <si>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</si>
  <si>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</si>
  <si>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</si>
  <si>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</si>
  <si>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</si>
  <si>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</si>
  <si>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</si>
  <si>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</si>
  <si>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</si>
  <si>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</si>
  <si>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</si>
  <si>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</si>
  <si>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</si>
  <si>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</si>
  <si>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</si>
  <si>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</si>
  <si>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</si>
  <si>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</si>
  <si>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</si>
  <si>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</si>
  <si>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</si>
  <si>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</si>
  <si>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</si>
  <si>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</si>
  <si>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</si>
  <si>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</si>
  <si>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</si>
  <si>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</si>
  <si>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</si>
  <si>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</si>
  <si>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</si>
  <si>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</si>
  <si>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</si>
  <si>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</si>
  <si>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</si>
  <si>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</si>
  <si>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</si>
  <si>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</si>
  <si>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</si>
  <si>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</si>
  <si>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</si>
  <si>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</si>
  <si>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</si>
  <si>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</si>
  <si>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</si>
  <si>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</si>
  <si>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</si>
  <si>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</si>
  <si>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</si>
  <si>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</si>
  <si>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</si>
  <si>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</si>
  <si>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</si>
  <si>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</si>
  <si>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</si>
  <si>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</si>
  <si>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</si>
  <si>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</si>
  <si>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</si>
  <si>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</si>
  <si>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</si>
  <si>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</si>
  <si>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</si>
  <si>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</si>
  <si>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</si>
  <si>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</si>
  <si>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</si>
  <si>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</si>
  <si>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</si>
  <si>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</si>
  <si>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</si>
  <si>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</si>
  <si>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</si>
  <si>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</si>
  <si>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</si>
  <si>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</si>
  <si>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</si>
  <si>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</si>
  <si>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</si>
  <si>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</si>
  <si>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</si>
  <si>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</si>
  <si>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</si>
  <si>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</si>
  <si>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</si>
  <si>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</si>
  <si>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</si>
  <si>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</si>
  <si>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</si>
  <si>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</si>
  <si>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</si>
  <si>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</si>
  <si>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</si>
  <si>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</si>
  <si>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</si>
  <si>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</si>
  <si>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</si>
  <si>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</si>
  <si>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</si>
  <si>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</si>
  <si>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</si>
  <si>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</si>
  <si>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</si>
  <si>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</si>
  <si>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</si>
  <si>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</si>
  <si>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</si>
  <si>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</si>
  <si>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</si>
  <si>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</si>
  <si>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</si>
  <si>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</si>
  <si>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</si>
  <si>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</si>
  <si>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</si>
  <si>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</si>
  <si>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</si>
  <si>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</si>
  <si>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</si>
  <si>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</si>
  <si>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</si>
  <si>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</si>
  <si>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</si>
  <si>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</si>
  <si>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</si>
  <si>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</si>
  <si>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</si>
  <si>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</si>
  <si>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</si>
  <si>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</si>
  <si>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</si>
  <si>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</si>
  <si>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</si>
  <si>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</si>
  <si>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</si>
  <si>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</si>
  <si>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</si>
  <si>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</si>
  <si>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</si>
  <si>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</si>
  <si>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</si>
  <si>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</si>
  <si>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</si>
  <si>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</si>
  <si>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</si>
  <si>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</si>
  <si>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</si>
  <si>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</si>
  <si>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</si>
  <si>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</si>
  <si>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</si>
  <si>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</si>
  <si>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</si>
  <si>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</si>
  <si>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</si>
  <si>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</si>
  <si>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</si>
  <si>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</si>
  <si>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</si>
  <si>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</si>
  <si>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</si>
  <si>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</si>
  <si>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</si>
  <si>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</si>
  <si>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</si>
  <si>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</si>
  <si>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</si>
  <si>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</si>
  <si>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</si>
  <si>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</si>
  <si>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</si>
  <si>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</si>
  <si>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</si>
  <si>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</si>
  <si>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</si>
  <si>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</si>
  <si>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</si>
  <si>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</si>
  <si>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</si>
  <si>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</si>
  <si>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</si>
  <si>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</si>
  <si>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</si>
  <si>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</si>
  <si>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</si>
  <si>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</si>
  <si>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</si>
  <si>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</si>
  <si>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</si>
  <si>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</si>
  <si>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</si>
  <si>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</si>
  <si>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</si>
  <si>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</si>
  <si>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</si>
  <si>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</si>
  <si>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</si>
  <si>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</si>
  <si>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</si>
  <si>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</si>
  <si>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</si>
  <si>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</si>
  <si>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</si>
  <si>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</si>
  <si>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</si>
  <si>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</si>
  <si>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</si>
  <si>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</si>
  <si>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</si>
  <si>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</si>
  <si>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</si>
  <si>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</si>
  <si>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</si>
  <si>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</si>
  <si>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</si>
  <si>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</si>
  <si>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</si>
  <si>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</si>
  <si>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</si>
  <si>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</si>
  <si>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</si>
  <si>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</si>
  <si>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</si>
  <si>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</si>
  <si>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</si>
  <si>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</si>
  <si>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</si>
  <si>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</si>
  <si>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</si>
  <si>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</si>
  <si>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</si>
  <si>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</si>
  <si>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</si>
  <si>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</si>
  <si>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</si>
  <si>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</si>
  <si>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</si>
  <si>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</si>
  <si>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</si>
  <si>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</si>
  <si>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</si>
  <si>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</si>
  <si>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</si>
  <si>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</si>
  <si>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</si>
  <si>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</si>
  <si>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</si>
  <si>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</si>
  <si>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</si>
  <si>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</si>
  <si>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</si>
  <si>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</si>
  <si>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</si>
  <si>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</si>
  <si>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</si>
  <si>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</si>
  <si>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</si>
  <si>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</si>
  <si>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</si>
  <si>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</si>
  <si>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</si>
  <si>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</si>
  <si>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</si>
  <si>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</si>
  <si>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</si>
  <si>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</si>
  <si>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</si>
  <si>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</si>
  <si>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</si>
  <si>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</si>
  <si>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</si>
  <si>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</si>
  <si>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</si>
  <si>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</si>
  <si>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</si>
  <si>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</si>
  <si>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</si>
  <si>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</si>
  <si>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</si>
  <si>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</si>
  <si>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</si>
  <si>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</si>
  <si>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</si>
  <si>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</si>
  <si>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</si>
  <si>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</si>
  <si>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</si>
  <si>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</si>
  <si>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</si>
  <si>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</si>
  <si>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</si>
  <si>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</si>
  <si>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</si>
  <si>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</si>
  <si>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</si>
  <si>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</si>
  <si>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</si>
  <si>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</si>
  <si>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</si>
  <si>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</si>
  <si>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</si>
  <si>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</si>
  <si>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</si>
  <si>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</si>
  <si>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</si>
  <si>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</si>
  <si>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</si>
  <si>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</si>
  <si>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</si>
  <si>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</si>
  <si>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</si>
  <si>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</si>
  <si>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</si>
  <si>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</si>
  <si>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</si>
  <si>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</si>
  <si>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</si>
  <si>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</si>
  <si>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</si>
  <si>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</si>
  <si>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</si>
  <si>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</si>
  <si>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</si>
  <si>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</si>
  <si>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</si>
  <si>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</si>
  <si>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</si>
  <si>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</si>
  <si>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</si>
  <si>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</si>
  <si>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</si>
  <si>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</si>
  <si>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</si>
  <si>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</si>
  <si>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</si>
  <si>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</si>
  <si>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</si>
  <si>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</si>
  <si>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</si>
  <si>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</si>
  <si>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</si>
  <si>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</si>
  <si>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</si>
  <si>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</si>
  <si>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</si>
  <si>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</si>
  <si>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</si>
  <si>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</si>
  <si>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</si>
  <si>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</si>
  <si>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</si>
  <si>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</si>
  <si>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</si>
  <si>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</si>
  <si>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</si>
  <si>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</si>
  <si>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</si>
  <si>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</si>
  <si>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</si>
  <si>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</si>
  <si>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</si>
  <si>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</si>
  <si>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</si>
  <si>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</si>
  <si>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</si>
  <si>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</si>
  <si>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</si>
  <si>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</si>
  <si>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</si>
  <si>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</si>
  <si>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</si>
  <si>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</si>
  <si>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</si>
  <si>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</si>
  <si>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</si>
  <si>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</si>
  <si>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</si>
  <si>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</si>
  <si>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</si>
  <si>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</si>
  <si>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</si>
  <si>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</si>
  <si>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</si>
  <si>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</si>
  <si>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</si>
  <si>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</si>
  <si>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</si>
  <si>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</si>
  <si>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</si>
  <si>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</si>
  <si>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</si>
  <si>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</si>
  <si>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</si>
  <si>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</si>
  <si>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</si>
  <si>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</si>
  <si>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</si>
  <si>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</si>
  <si>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</si>
  <si>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</si>
  <si>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</si>
  <si>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</si>
  <si>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</si>
  <si>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</si>
  <si>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</si>
  <si>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</si>
  <si>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</si>
  <si>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</si>
  <si>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</si>
  <si>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</si>
  <si>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</si>
  <si>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</si>
  <si>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</si>
  <si>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</si>
  <si>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</si>
  <si>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</si>
  <si>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</si>
  <si>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</si>
  <si>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</si>
  <si>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</si>
  <si>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</si>
  <si>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</si>
  <si>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</si>
  <si>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</si>
  <si>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</si>
  <si>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</si>
  <si>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</si>
  <si>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</si>
  <si>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</si>
  <si>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</si>
  <si>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</si>
  <si>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</si>
  <si>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</si>
  <si>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</si>
  <si>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</si>
  <si>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</si>
  <si>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</si>
  <si>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</si>
  <si>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</si>
  <si>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</si>
  <si>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</si>
  <si>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</si>
  <si>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</si>
  <si>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</si>
  <si>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</si>
  <si>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</si>
  <si>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</si>
  <si>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</si>
  <si>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</si>
  <si>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</si>
  <si>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</si>
  <si>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</si>
  <si>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</si>
  <si>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</si>
  <si>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</si>
  <si>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</si>
  <si>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</si>
  <si>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</si>
  <si>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</si>
  <si>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</si>
  <si>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</si>
  <si>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</si>
  <si>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</si>
  <si>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</si>
  <si>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</si>
  <si>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</si>
  <si>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</si>
  <si>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</si>
  <si>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</si>
  <si>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</si>
  <si>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</si>
  <si>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</si>
  <si>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</si>
  <si>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</si>
  <si>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</si>
  <si>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</si>
  <si>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</si>
  <si>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</si>
  <si>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</si>
  <si>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</si>
  <si>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</si>
  <si>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</si>
  <si>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</si>
  <si>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</si>
  <si>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</si>
  <si>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</si>
  <si>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</si>
  <si>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</si>
  <si>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</si>
  <si>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</si>
  <si>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</si>
  <si>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</si>
  <si>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</si>
  <si>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</si>
  <si>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</si>
  <si>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</si>
  <si>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</si>
  <si>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</si>
  <si>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</si>
  <si>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</si>
  <si>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</si>
  <si>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</si>
  <si>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</si>
  <si>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</si>
  <si>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</si>
  <si>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</si>
  <si>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</si>
  <si>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</si>
  <si>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</si>
  <si>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</si>
  <si>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</si>
  <si>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</si>
  <si>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</si>
  <si>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</si>
  <si>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</si>
  <si>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</si>
  <si>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</si>
  <si>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</si>
  <si>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</si>
  <si>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</si>
  <si>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</si>
  <si>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</si>
  <si>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</si>
  <si>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</si>
  <si>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</si>
  <si>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</si>
  <si>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</si>
  <si>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</si>
  <si>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</si>
  <si>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</si>
  <si>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</si>
  <si>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</si>
  <si>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</si>
  <si>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</si>
  <si>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</si>
  <si>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</si>
  <si>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</si>
  <si>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</si>
  <si>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</si>
  <si>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</si>
  <si>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</si>
  <si>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</si>
  <si>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</si>
  <si>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</si>
  <si>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</si>
  <si>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</si>
  <si>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</si>
  <si>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</si>
  <si>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</si>
  <si>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</si>
  <si>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</si>
  <si>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</si>
  <si>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</si>
  <si>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</si>
  <si>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</si>
  <si>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</si>
  <si>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</si>
  <si>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</si>
  <si>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</si>
  <si>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</si>
  <si>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</si>
  <si>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</si>
  <si>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</si>
  <si>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</si>
  <si>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</si>
  <si>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</si>
  <si>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</si>
  <si>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</si>
  <si>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</si>
  <si>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</si>
  <si>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</si>
  <si>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</si>
  <si>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</si>
  <si>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</si>
  <si>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</si>
  <si>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</si>
  <si>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</si>
  <si>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</si>
  <si>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</si>
  <si>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</si>
  <si>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</si>
  <si>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</si>
  <si>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</si>
  <si>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</si>
  <si>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</si>
  <si>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</si>
  <si>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</si>
  <si>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</si>
  <si>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</si>
  <si>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</si>
  <si>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</si>
  <si>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</si>
  <si>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</si>
  <si>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</si>
  <si>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</si>
  <si>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</si>
  <si>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</si>
  <si>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</si>
  <si>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</si>
  <si>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</si>
  <si>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</si>
  <si>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</si>
  <si>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</si>
  <si>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</si>
  <si>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</si>
  <si>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</si>
  <si>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</si>
  <si>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</si>
  <si>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</si>
  <si>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</si>
  <si>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</si>
  <si>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</si>
  <si>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</si>
  <si>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</si>
  <si>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</si>
  <si>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</si>
  <si>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</si>
  <si>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</si>
  <si>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</si>
  <si>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</si>
  <si>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</si>
  <si>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</si>
  <si>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</si>
  <si>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</si>
  <si>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</si>
  <si>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</si>
  <si>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</si>
  <si>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</si>
  <si>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</si>
  <si>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</si>
  <si>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</si>
  <si>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</si>
  <si>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</si>
  <si>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</si>
  <si>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</si>
  <si>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</si>
  <si>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</si>
  <si>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</si>
  <si>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</si>
  <si>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</si>
  <si>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</si>
  <si>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</si>
  <si>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</si>
  <si>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</si>
  <si>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</si>
  <si>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</si>
  <si>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</si>
  <si>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</si>
  <si>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</si>
  <si>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</si>
  <si>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</si>
  <si>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</si>
  <si>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</si>
  <si>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</si>
  <si>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</si>
  <si>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</si>
  <si>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</si>
  <si>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</si>
  <si>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</si>
  <si>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</si>
  <si>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</si>
  <si>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</si>
  <si>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</si>
  <si>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</si>
  <si>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</si>
  <si>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</si>
  <si>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</si>
  <si>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</si>
  <si>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</si>
  <si>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</si>
  <si>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</si>
  <si>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</si>
  <si>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</si>
  <si>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</si>
  <si>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</si>
  <si>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</si>
  <si>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</si>
  <si>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</si>
  <si>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</si>
  <si>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</si>
  <si>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</si>
  <si>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</si>
  <si>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</si>
  <si>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</si>
  <si>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</si>
  <si>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</si>
  <si>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</si>
  <si>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</si>
  <si>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</si>
  <si>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</si>
  <si>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</si>
  <si>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</si>
  <si>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</si>
  <si>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</si>
  <si>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</si>
  <si>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</si>
  <si>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</si>
  <si>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</si>
  <si>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</si>
  <si>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</si>
  <si>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</si>
  <si>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</si>
  <si>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</si>
  <si>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</si>
  <si>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</si>
  <si>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</si>
  <si>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</si>
  <si>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</si>
  <si>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</si>
  <si>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</si>
  <si>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</si>
  <si>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</si>
  <si>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</si>
  <si>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</si>
  <si>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</si>
  <si>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</si>
  <si>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</si>
  <si>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</si>
  <si>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</si>
  <si>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</si>
  <si>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</si>
  <si>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</si>
  <si>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</si>
  <si>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</si>
  <si>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</si>
  <si>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</si>
  <si>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</si>
  <si>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</si>
  <si>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</si>
  <si>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</si>
  <si>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</si>
  <si>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</si>
  <si>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</si>
  <si>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</si>
  <si>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</si>
  <si>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</si>
  <si>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</si>
  <si>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</si>
  <si>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</si>
  <si>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</si>
  <si>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</si>
  <si>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</si>
  <si>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</si>
  <si>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</si>
  <si>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</si>
  <si>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</si>
  <si>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</si>
  <si>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</si>
  <si>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</si>
  <si>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</si>
  <si>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</si>
  <si>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</si>
  <si>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</si>
  <si>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</si>
  <si>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</si>
  <si>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</si>
  <si>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</si>
  <si>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</si>
  <si>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</si>
  <si>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</si>
  <si>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</si>
  <si>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</si>
  <si>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</si>
  <si>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</si>
  <si>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</si>
  <si>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</si>
  <si>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</si>
  <si>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</si>
  <si>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</si>
  <si>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</si>
  <si>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</si>
  <si>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</si>
  <si>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</si>
  <si>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</si>
  <si>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</si>
  <si>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</si>
  <si>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</si>
  <si>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</si>
  <si>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</si>
  <si>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</si>
  <si>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</si>
  <si>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</si>
  <si>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</si>
  <si>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</si>
  <si>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</si>
  <si>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</si>
  <si>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</si>
  <si>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</si>
  <si>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</si>
  <si>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</si>
  <si>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</si>
  <si>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</si>
  <si>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</si>
  <si>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</si>
  <si>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</si>
  <si>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</si>
  <si>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</si>
  <si>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</si>
  <si>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</si>
  <si>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</si>
  <si>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</si>
  <si>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</si>
  <si>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</si>
  <si>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</si>
  <si>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</si>
  <si>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</si>
  <si>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</si>
  <si>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</si>
  <si>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</si>
  <si>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</si>
  <si>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</si>
  <si>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</si>
  <si>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</si>
  <si>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</si>
  <si>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</si>
  <si>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</si>
  <si>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</si>
  <si>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</si>
  <si>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</si>
  <si>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</si>
  <si>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</si>
  <si>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</si>
  <si>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</si>
  <si>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</si>
  <si>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</si>
  <si>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</si>
  <si>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</si>
  <si>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</si>
  <si>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</si>
  <si>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</si>
  <si>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</si>
  <si>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</si>
  <si>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</si>
  <si>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</si>
  <si>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</si>
  <si>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</si>
  <si>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</si>
  <si>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</si>
  <si>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</si>
  <si>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</si>
  <si>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</si>
  <si>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</si>
  <si>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</si>
  <si>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</si>
  <si>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</si>
  <si>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</si>
  <si>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</si>
  <si>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</si>
  <si>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</si>
  <si>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</si>
  <si>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</si>
  <si>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</si>
  <si>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</si>
  <si>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</si>
  <si>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</si>
  <si>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</si>
  <si>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</si>
  <si>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</si>
  <si>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</si>
  <si>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</si>
  <si>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</si>
  <si>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</si>
  <si>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</si>
  <si>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</si>
  <si>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</si>
  <si>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</si>
  <si>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</si>
  <si>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</si>
  <si>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</si>
  <si>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</si>
  <si>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</si>
  <si>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</si>
  <si>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</si>
  <si>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</si>
  <si>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</si>
  <si>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</si>
  <si>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</si>
  <si>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</si>
  <si>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</si>
  <si>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</si>
  <si>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</si>
  <si>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</si>
  <si>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</si>
  <si>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</si>
  <si>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</si>
  <si>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</si>
  <si>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</si>
  <si>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</si>
  <si>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</si>
  <si>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</si>
  <si>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</si>
  <si>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</si>
  <si>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</si>
  <si>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</si>
  <si>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</si>
  <si>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</si>
  <si>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</si>
  <si>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</si>
  <si>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</si>
  <si>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</si>
  <si>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</si>
  <si>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</si>
  <si>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</si>
  <si>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</si>
  <si>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</si>
  <si>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</si>
  <si>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</si>
  <si>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</si>
  <si>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</si>
  <si>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</si>
  <si>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</si>
  <si>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</si>
  <si>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</si>
  <si>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</si>
  <si>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</si>
  <si>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</si>
  <si>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</si>
  <si>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</si>
  <si>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</si>
  <si>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</si>
  <si>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</si>
  <si>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</si>
  <si>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</si>
  <si>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</si>
  <si>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</si>
  <si>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</si>
  <si>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</si>
  <si>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</si>
  <si>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</si>
  <si>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</si>
  <si>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</si>
  <si>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</si>
  <si>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</si>
  <si>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</si>
  <si>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</si>
  <si>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</si>
  <si>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</si>
  <si>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</si>
  <si>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</si>
  <si>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</si>
  <si>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</si>
  <si>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</si>
  <si>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</si>
  <si>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</si>
  <si>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</si>
  <si>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</si>
  <si>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</si>
  <si>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</si>
  <si>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</si>
  <si>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</si>
  <si>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</si>
  <si>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</si>
  <si>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</si>
  <si>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</si>
  <si>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</si>
  <si>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</si>
  <si>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</si>
  <si>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</si>
  <si>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</si>
  <si>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</si>
  <si>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</si>
  <si>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</si>
  <si>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</si>
  <si>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</si>
  <si>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</si>
  <si>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</si>
  <si>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</si>
  <si>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</si>
  <si>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</si>
  <si>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</si>
  <si>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</si>
  <si>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</si>
  <si>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</si>
  <si>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</si>
  <si>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</si>
  <si>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</si>
  <si>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</si>
  <si>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</si>
  <si>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</si>
  <si>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</si>
  <si>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</si>
  <si>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</si>
  <si>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</si>
  <si>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</si>
  <si>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</si>
  <si>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</si>
  <si>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</si>
  <si>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</si>
  <si>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</si>
  <si>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</si>
  <si>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</si>
  <si>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</si>
  <si>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</si>
  <si>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</si>
  <si>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</si>
  <si>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</si>
  <si>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</si>
  <si>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</si>
  <si>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</si>
  <si>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</si>
  <si>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</si>
  <si>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</si>
  <si>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</si>
  <si>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</si>
  <si>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</si>
  <si>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</si>
  <si>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</si>
  <si>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</si>
  <si>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</si>
  <si>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</si>
  <si>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</si>
  <si>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</si>
  <si>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</si>
  <si>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</si>
  <si>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</si>
  <si>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</si>
  <si>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</si>
  <si>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</si>
  <si>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</si>
  <si>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</si>
  <si>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</si>
  <si>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</si>
  <si>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</si>
  <si>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</si>
  <si>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</si>
  <si>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</si>
  <si>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</si>
  <si>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</si>
  <si>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</si>
  <si>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</si>
  <si>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</si>
  <si>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</si>
  <si>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</si>
  <si>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</si>
  <si>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</si>
  <si>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</si>
  <si>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</si>
  <si>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</si>
  <si>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</si>
  <si>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</si>
  <si>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</si>
  <si>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</si>
  <si>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</si>
  <si>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</si>
  <si>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</si>
  <si>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</si>
  <si>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</si>
  <si>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</si>
  <si>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</si>
  <si>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</si>
  <si>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</si>
  <si>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</si>
  <si>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</si>
  <si>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</si>
  <si>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</si>
  <si>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</si>
  <si>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</si>
  <si>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</si>
  <si>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</si>
  <si>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</si>
  <si>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</si>
  <si>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</si>
  <si>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</si>
  <si>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</si>
  <si>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</si>
  <si>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</si>
  <si>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</si>
  <si>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</si>
  <si>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</si>
  <si>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</si>
  <si>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</si>
  <si>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</si>
  <si>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</si>
  <si>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</si>
  <si>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</si>
  <si>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</si>
  <si>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</si>
  <si>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</si>
  <si>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</si>
  <si>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</si>
  <si>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</si>
  <si>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</si>
  <si>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</si>
  <si>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</si>
  <si>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</si>
  <si>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</si>
  <si>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</si>
  <si>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</si>
  <si>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</si>
  <si>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</si>
  <si>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</si>
  <si>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</si>
  <si>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</si>
  <si>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</si>
  <si>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</si>
  <si>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</si>
  <si>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</si>
  <si>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</si>
  <si>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</si>
  <si>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</si>
  <si>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</si>
  <si>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</si>
  <si>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</si>
  <si>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</si>
  <si>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</si>
  <si>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</si>
  <si>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</si>
  <si>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</si>
  <si>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</si>
  <si>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</si>
  <si>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</si>
  <si>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</si>
  <si>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</si>
  <si>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</si>
  <si>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</si>
  <si>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</si>
  <si>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</si>
  <si>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</si>
  <si>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</si>
  <si>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</si>
  <si>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</si>
  <si>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</si>
  <si>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</si>
  <si>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</si>
  <si>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</si>
  <si>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</si>
  <si>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</si>
  <si>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</si>
  <si>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</si>
  <si>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</si>
  <si>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</si>
  <si>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</si>
  <si>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</si>
  <si>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</si>
  <si>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</si>
  <si>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</si>
  <si>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</si>
  <si>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</si>
  <si>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</si>
  <si>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</si>
  <si>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</si>
  <si>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</si>
  <si>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</si>
  <si>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</si>
  <si>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</si>
  <si>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</si>
  <si>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</si>
  <si>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</si>
  <si>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</si>
  <si>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</si>
  <si>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</si>
  <si>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</si>
  <si>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</si>
  <si>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</si>
  <si>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</si>
  <si>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</si>
  <si>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</si>
  <si>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</si>
  <si>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</si>
  <si>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</si>
  <si>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</si>
  <si>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</si>
  <si>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</si>
  <si>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</si>
  <si>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</si>
  <si>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</si>
  <si>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</si>
  <si>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</si>
  <si>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</si>
  <si>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</si>
  <si>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</si>
  <si>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</si>
  <si>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</si>
  <si>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</si>
  <si>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</si>
  <si>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</si>
  <si>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</si>
  <si>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</si>
  <si>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</si>
  <si>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</si>
  <si>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</si>
  <si>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</si>
  <si>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</si>
  <si>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</si>
  <si>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</si>
  <si>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</si>
  <si>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</si>
  <si>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</si>
  <si>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</si>
  <si>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</si>
  <si>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</si>
  <si>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</si>
  <si>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</si>
  <si>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</si>
  <si>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</si>
  <si>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</si>
  <si>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</si>
  <si>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</si>
  <si>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</si>
  <si>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</si>
  <si>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</si>
  <si>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</si>
  <si>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</si>
  <si>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</si>
  <si>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</si>
  <si>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</si>
  <si>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</si>
  <si>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</si>
  <si>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</si>
  <si>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</si>
  <si>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</si>
  <si>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</si>
  <si>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</si>
  <si>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</si>
  <si>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</si>
  <si>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</si>
  <si>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</si>
  <si>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</si>
  <si>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</si>
  <si>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</si>
  <si>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</si>
  <si>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</si>
  <si>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</si>
  <si>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</si>
  <si>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</si>
  <si>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</si>
  <si>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</si>
  <si>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</si>
  <si>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</si>
  <si>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</si>
  <si>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</si>
  <si>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</si>
  <si>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</si>
  <si>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</si>
  <si>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</si>
  <si>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</si>
  <si>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</si>
  <si>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</si>
  <si>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</si>
  <si>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</si>
  <si>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</si>
  <si>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</si>
  <si>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</si>
  <si>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</si>
  <si>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</si>
  <si>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</si>
  <si>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</si>
  <si>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</si>
  <si>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</si>
  <si>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</si>
  <si>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</si>
  <si>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</si>
  <si>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</si>
  <si>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</si>
  <si>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</si>
  <si>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</si>
  <si>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</si>
  <si>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</si>
  <si>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</si>
  <si>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</si>
  <si>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</si>
  <si>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</si>
  <si>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</si>
  <si>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</si>
  <si>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</si>
  <si>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</si>
  <si>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</si>
  <si>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</si>
  <si>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</si>
  <si>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</si>
  <si>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</si>
  <si>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</si>
  <si>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</si>
  <si>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</si>
  <si>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</si>
  <si>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</si>
  <si>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</si>
  <si>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</si>
  <si>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</si>
  <si>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</si>
  <si>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</si>
  <si>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</si>
  <si>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</si>
  <si>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</si>
  <si>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</si>
  <si>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</si>
  <si>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</si>
  <si>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</si>
  <si>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</si>
  <si>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</si>
  <si>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</si>
  <si>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</si>
  <si>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</si>
  <si>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</si>
  <si>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</si>
  <si>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</si>
  <si>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</si>
  <si>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</si>
  <si>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</si>
  <si>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</si>
  <si>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</si>
  <si>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</si>
  <si>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</si>
  <si>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</si>
  <si>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</si>
  <si>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</si>
  <si>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</si>
  <si>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</si>
  <si>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</si>
  <si>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</si>
  <si>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</si>
  <si>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</si>
  <si>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</si>
  <si>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</si>
  <si>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</si>
  <si>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</si>
  <si>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</si>
  <si>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</si>
  <si>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</si>
  <si>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</si>
  <si>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</si>
  <si>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</si>
  <si>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</si>
  <si>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</si>
  <si>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</si>
  <si>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</si>
  <si>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</si>
  <si>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</si>
  <si>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</si>
  <si>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</si>
  <si>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</si>
  <si>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</si>
  <si>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</si>
  <si>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</si>
  <si>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</si>
  <si>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</si>
  <si>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</si>
  <si>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</si>
  <si>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</si>
  <si>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</si>
  <si>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</si>
  <si>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</si>
  <si>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</si>
  <si>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</si>
  <si>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</si>
  <si>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</si>
  <si>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</si>
  <si>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</si>
  <si>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</si>
  <si>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</si>
  <si>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</si>
  <si>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</si>
  <si>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</si>
  <si>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</si>
  <si>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</si>
  <si>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</si>
  <si>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</si>
  <si>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</si>
  <si>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</si>
  <si>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</si>
  <si>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</si>
  <si>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</si>
  <si>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</si>
  <si>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</si>
  <si>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</si>
  <si>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</si>
  <si>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</si>
  <si>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</si>
  <si>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</si>
  <si>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</si>
  <si>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</si>
  <si>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</si>
  <si>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</si>
  <si>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</si>
  <si>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</si>
  <si>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</si>
  <si>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</si>
  <si>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</si>
  <si>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</si>
  <si>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</si>
  <si>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</si>
  <si>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</si>
  <si>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</si>
  <si>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</si>
  <si>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</si>
  <si>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</si>
  <si>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</si>
  <si>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</si>
  <si>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</si>
  <si>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</si>
  <si>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</si>
  <si>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</si>
  <si>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</si>
  <si>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</si>
  <si>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</si>
  <si>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</si>
  <si>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</si>
  <si>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</si>
  <si>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</si>
  <si>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</si>
  <si>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</si>
  <si>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</si>
  <si>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</si>
  <si>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</si>
  <si>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</si>
  <si>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</si>
  <si>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</si>
  <si>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</si>
  <si>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</si>
  <si>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</si>
  <si>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</si>
  <si>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</si>
  <si>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</si>
  <si>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</si>
  <si>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</si>
  <si>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</si>
  <si>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</si>
  <si>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</si>
  <si>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</si>
  <si>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</si>
  <si>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</si>
  <si>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</si>
  <si>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</si>
  <si>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</si>
  <si>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</si>
  <si>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</si>
  <si>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</si>
  <si>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</si>
  <si>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</si>
  <si>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</si>
  <si>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</si>
  <si>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</si>
  <si>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</si>
  <si>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</si>
  <si>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</si>
  <si>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</si>
  <si>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</si>
  <si>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</si>
  <si>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</si>
  <si>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</si>
  <si>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</si>
  <si>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</si>
  <si>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</si>
  <si>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</si>
  <si>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</si>
  <si>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</si>
  <si>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</si>
  <si>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</si>
  <si>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</si>
  <si>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</si>
  <si>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</si>
  <si>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</si>
  <si>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</si>
  <si>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</si>
  <si>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</si>
  <si>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</si>
  <si>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</si>
  <si>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</si>
  <si>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</si>
  <si>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</si>
  <si>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</si>
  <si>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</si>
  <si>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</si>
  <si>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</si>
  <si>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</si>
  <si>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</si>
  <si>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</si>
  <si>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</si>
  <si>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</si>
  <si>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</si>
  <si>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</si>
  <si>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</si>
  <si>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</si>
  <si>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</si>
  <si>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</si>
  <si>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</si>
  <si>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</si>
  <si>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</si>
  <si>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</si>
  <si>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</si>
  <si>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</si>
  <si>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</si>
  <si>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</si>
  <si>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</si>
  <si>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</si>
  <si>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</si>
  <si>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</si>
  <si>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</si>
  <si>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</si>
  <si>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</si>
  <si>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</si>
  <si>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</si>
  <si>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</si>
  <si>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</si>
  <si>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</si>
  <si>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</si>
  <si>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</si>
  <si>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</si>
  <si>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</si>
  <si>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</si>
  <si>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</si>
  <si>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</si>
  <si>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</si>
  <si>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</si>
  <si>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</si>
  <si>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</si>
  <si>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</si>
  <si>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</si>
  <si>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</si>
  <si>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</si>
  <si>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</si>
  <si>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</si>
  <si>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</si>
  <si>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</si>
  <si>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</si>
  <si>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</si>
  <si>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</si>
  <si>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</si>
  <si>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</si>
  <si>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</si>
  <si>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</si>
  <si>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</si>
  <si>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</si>
  <si>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</si>
  <si>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</si>
  <si>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</si>
  <si>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</si>
  <si>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</si>
  <si>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</si>
  <si>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</si>
  <si>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</si>
  <si>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</si>
  <si>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</si>
  <si>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</si>
  <si>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</si>
  <si>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</si>
  <si>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</si>
  <si>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</si>
  <si>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</si>
  <si>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</si>
  <si>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</si>
  <si>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</si>
  <si>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</si>
  <si>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</si>
  <si>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</si>
  <si>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</si>
  <si>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</si>
  <si>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</si>
  <si>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</si>
  <si>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</si>
  <si>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</si>
  <si>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</si>
  <si>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</si>
  <si>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</si>
  <si>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</si>
  <si>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</si>
  <si>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</si>
  <si>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</si>
  <si>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</si>
  <si>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</si>
  <si>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</si>
  <si>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</si>
  <si>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</si>
  <si>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</si>
  <si>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</si>
  <si>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</si>
  <si>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</si>
  <si>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</si>
  <si>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</si>
  <si>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</si>
  <si>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</si>
  <si>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</si>
  <si>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</si>
  <si>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</si>
  <si>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</si>
  <si>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</si>
  <si>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</si>
  <si>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</si>
  <si>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</si>
  <si>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</si>
  <si>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</si>
  <si>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</si>
  <si>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</si>
  <si>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</si>
  <si>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</si>
  <si>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</si>
  <si>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</si>
  <si>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</si>
  <si>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</si>
  <si>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</si>
  <si>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</si>
  <si>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</si>
  <si>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</si>
  <si>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</si>
  <si>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</si>
  <si>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</si>
  <si>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</si>
  <si>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</si>
  <si>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</si>
  <si>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</si>
  <si>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</si>
  <si>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</si>
  <si>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</si>
  <si>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</si>
  <si>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</si>
  <si>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</si>
  <si>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</si>
  <si>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</si>
  <si>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</si>
  <si>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</si>
  <si>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</si>
  <si>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</si>
  <si>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</si>
  <si>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</si>
  <si>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</si>
  <si>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</si>
  <si>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</si>
  <si>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</si>
  <si>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</si>
  <si>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</si>
  <si>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</si>
  <si>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</si>
  <si>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</si>
  <si>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</si>
  <si>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</si>
  <si>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</si>
  <si>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</si>
  <si>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</si>
  <si>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</si>
  <si>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</si>
  <si>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</si>
  <si>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</si>
  <si>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</si>
  <si>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</si>
  <si>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</si>
  <si>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</si>
  <si>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</si>
  <si>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</si>
  <si>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</si>
  <si>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</si>
  <si>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</si>
  <si>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</si>
  <si>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</si>
  <si>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</si>
  <si>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</si>
  <si>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</si>
  <si>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</si>
  <si>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</si>
  <si>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</si>
  <si>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</si>
  <si>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</si>
  <si>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</si>
  <si>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</si>
  <si>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</si>
  <si>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</si>
  <si>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</si>
  <si>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</si>
  <si>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</si>
  <si>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</si>
  <si>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</si>
  <si>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</si>
  <si>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</si>
  <si>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</si>
  <si>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</si>
  <si>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</si>
  <si>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</si>
  <si>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</si>
  <si>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</si>
  <si>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</si>
  <si>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</si>
  <si>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</si>
  <si>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</si>
  <si>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</si>
  <si>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</si>
  <si>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</si>
  <si>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</si>
  <si>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</si>
  <si>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</si>
  <si>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</si>
  <si>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</si>
  <si>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</si>
  <si>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</si>
  <si>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</si>
  <si>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</si>
  <si>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</si>
  <si>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</si>
  <si>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</si>
  <si>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</si>
  <si>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</si>
  <si>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</si>
  <si>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</si>
  <si>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</si>
  <si>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</si>
  <si>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</si>
  <si>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</si>
  <si>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</si>
  <si>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</si>
  <si>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</si>
  <si>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</si>
  <si>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</si>
  <si>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</si>
  <si>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</si>
  <si>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</si>
  <si>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</si>
  <si>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</si>
  <si>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</si>
  <si>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</si>
  <si>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</si>
  <si>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</si>
  <si>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</si>
  <si>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</si>
  <si>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</si>
  <si>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</si>
  <si>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</si>
  <si>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</si>
  <si>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</si>
  <si>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</si>
  <si>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</si>
  <si>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</si>
  <si>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</si>
  <si>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</si>
  <si>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</si>
  <si>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</si>
  <si>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</si>
  <si>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</si>
  <si>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</si>
  <si>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</si>
  <si>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</si>
  <si>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</si>
  <si>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</si>
  <si>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</si>
  <si>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</si>
  <si>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</si>
  <si>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</si>
  <si>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</si>
  <si>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</si>
  <si>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</si>
  <si>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</si>
  <si>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</si>
  <si>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</si>
  <si>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</si>
  <si>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</si>
  <si>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</si>
  <si>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</si>
  <si>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</si>
  <si>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</si>
  <si>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</si>
  <si>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</si>
  <si>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</si>
  <si>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</si>
  <si>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</si>
  <si>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</si>
  <si>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</si>
  <si>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</si>
  <si>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</si>
  <si>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</si>
  <si>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</si>
  <si>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</si>
  <si>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</si>
  <si>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</si>
  <si>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</si>
  <si>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</si>
  <si>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</si>
  <si>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</si>
  <si>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</si>
  <si>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</si>
  <si>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</si>
  <si>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</si>
  <si>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</si>
  <si>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</si>
  <si>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</si>
  <si>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</si>
  <si>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</si>
  <si>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</si>
  <si>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</si>
  <si>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</si>
  <si>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</si>
  <si>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</si>
  <si>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</si>
  <si>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</si>
  <si>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</si>
  <si>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</si>
  <si>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</si>
  <si>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</si>
  <si>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</si>
  <si>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</si>
  <si>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</si>
  <si>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</si>
  <si>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</si>
  <si>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</si>
  <si>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</si>
  <si>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</si>
  <si>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</si>
  <si>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</si>
  <si>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</si>
  <si>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</si>
  <si>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</si>
  <si>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</si>
  <si>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</si>
  <si>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</si>
  <si>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</si>
  <si>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</si>
  <si>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</si>
  <si>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</si>
  <si>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</si>
  <si>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</si>
  <si>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</si>
  <si>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</si>
  <si>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</si>
  <si>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</si>
  <si>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</si>
  <si>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</si>
  <si>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</si>
  <si>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</si>
  <si>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</si>
  <si>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</si>
  <si>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</si>
  <si>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</si>
  <si>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</si>
  <si>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</si>
  <si>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</si>
  <si>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</si>
  <si>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</si>
  <si>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</si>
  <si>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</si>
  <si>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</si>
  <si>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</si>
  <si>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</si>
  <si>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</si>
  <si>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</si>
  <si>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</si>
  <si>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</si>
  <si>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</si>
  <si>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</si>
  <si>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</si>
  <si>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</si>
  <si>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</si>
  <si>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</si>
  <si>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</si>
  <si>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</si>
  <si>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</si>
  <si>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</si>
  <si>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</si>
  <si>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</si>
  <si>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</si>
  <si>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</si>
  <si>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</si>
  <si>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</si>
  <si>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</si>
  <si>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</si>
  <si>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</si>
  <si>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</si>
  <si>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</si>
  <si>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</si>
  <si>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</si>
  <si>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</si>
  <si>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</si>
  <si>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</si>
  <si>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</si>
  <si>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</si>
  <si>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</si>
  <si>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</si>
  <si>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</si>
  <si>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</si>
  <si>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</si>
  <si>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</si>
  <si>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</si>
  <si>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</si>
  <si>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</si>
  <si>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</si>
  <si>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</si>
  <si>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</si>
  <si>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</si>
  <si>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</si>
  <si>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</si>
  <si>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</si>
  <si>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</si>
  <si>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</si>
  <si>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</si>
  <si>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</si>
  <si>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</si>
  <si>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</si>
  <si>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</si>
  <si>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</si>
  <si>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</si>
  <si>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</si>
  <si>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</si>
  <si>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</si>
  <si>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</si>
  <si>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</si>
  <si>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</si>
  <si>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</si>
  <si>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</si>
  <si>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</si>
  <si>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</si>
  <si>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</si>
  <si>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</si>
  <si>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</si>
  <si>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</si>
  <si>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</si>
  <si>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</si>
  <si>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</si>
  <si>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</si>
  <si>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</si>
  <si>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</si>
  <si>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</si>
  <si>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</si>
  <si>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</si>
  <si>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</si>
  <si>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</si>
  <si>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</si>
  <si>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</si>
  <si>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</si>
  <si>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</si>
  <si>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</si>
  <si>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</si>
  <si>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</si>
  <si>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</si>
  <si>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</si>
  <si>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</si>
  <si>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</si>
  <si>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</si>
  <si>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</si>
  <si>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</si>
  <si>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</si>
  <si>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</si>
  <si>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</si>
  <si>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</si>
  <si>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</si>
  <si>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</si>
  <si>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</si>
  <si>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</si>
  <si>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</si>
  <si>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</si>
  <si>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</si>
  <si>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</si>
  <si>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</si>
  <si>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</si>
  <si>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</si>
  <si>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</si>
  <si>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</si>
  <si>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</si>
  <si>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</si>
  <si>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</si>
  <si>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</si>
  <si>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</si>
  <si>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</si>
  <si>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</si>
  <si>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</si>
  <si>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</si>
  <si>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</si>
  <si>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</si>
  <si>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</si>
  <si>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</si>
  <si>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</si>
  <si>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</si>
  <si>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</si>
  <si>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</si>
  <si>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</si>
  <si>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</si>
  <si>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</si>
  <si>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</si>
  <si>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</si>
  <si>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</si>
  <si>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</si>
  <si>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</si>
  <si>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</si>
  <si>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</si>
  <si>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</si>
  <si>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</si>
  <si>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</si>
  <si>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</si>
  <si>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</si>
  <si>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</si>
  <si>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</si>
  <si>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</si>
  <si>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</si>
  <si>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</si>
  <si>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</si>
  <si>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</si>
  <si>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</si>
  <si>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</si>
  <si>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</si>
  <si>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</si>
  <si>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</si>
  <si>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</si>
  <si>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</si>
  <si>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</si>
  <si>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</si>
  <si>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</si>
  <si>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</si>
  <si>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</si>
  <si>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</si>
  <si>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</si>
  <si>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</si>
  <si>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</si>
  <si>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</si>
  <si>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</si>
  <si>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</si>
  <si>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</si>
  <si>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</si>
  <si>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</si>
  <si>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</si>
  <si>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</si>
  <si>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</si>
  <si>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</si>
  <si>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</si>
  <si>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</si>
  <si>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</si>
  <si>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</si>
  <si>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</si>
  <si>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</si>
  <si>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</si>
  <si>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</si>
  <si>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</si>
  <si>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</si>
  <si>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</si>
  <si>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</si>
  <si>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</si>
  <si>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</si>
  <si>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</si>
  <si>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</si>
  <si>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</si>
  <si>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</si>
  <si>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</si>
  <si>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</si>
  <si>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</si>
  <si>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</si>
  <si>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</si>
  <si>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</si>
  <si>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</si>
  <si>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</si>
  <si>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</si>
  <si>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</si>
  <si>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</si>
  <si>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</si>
  <si>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</si>
  <si>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</si>
  <si>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</si>
  <si>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</si>
  <si>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</si>
  <si>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</si>
  <si>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</si>
  <si>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</si>
  <si>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</si>
  <si>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</si>
  <si>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</si>
  <si>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</si>
  <si>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</si>
  <si>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</si>
  <si>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</si>
  <si>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</si>
  <si>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</si>
  <si>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</si>
  <si>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</si>
  <si>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</si>
  <si>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</si>
  <si>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</si>
  <si>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</si>
  <si>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</si>
  <si>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</si>
  <si>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</si>
  <si>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</si>
  <si>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</si>
  <si>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</si>
  <si>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</si>
  <si>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</si>
  <si>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</si>
  <si>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</si>
  <si>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</si>
  <si>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</si>
  <si>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</si>
  <si>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</si>
  <si>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</si>
  <si>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</si>
  <si>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</si>
  <si>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</si>
  <si>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</si>
  <si>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</si>
  <si>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</si>
  <si>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</si>
  <si>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</si>
  <si>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</si>
  <si>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</si>
  <si>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</si>
  <si>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</si>
  <si>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</si>
  <si>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</si>
  <si>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</si>
  <si>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</si>
  <si>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</si>
  <si>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</si>
  <si>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</si>
  <si>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</si>
  <si>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</si>
  <si>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</si>
  <si>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</si>
  <si>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</si>
  <si>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</si>
  <si>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</si>
  <si>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</si>
  <si>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</si>
  <si>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</si>
  <si>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</si>
  <si>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</si>
  <si>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</si>
  <si>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</si>
  <si>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</si>
  <si>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</si>
  <si>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</si>
  <si>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</si>
  <si>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</si>
  <si>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</si>
  <si>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</si>
  <si>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</si>
  <si>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</si>
  <si>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</si>
  <si>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</si>
  <si>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</si>
  <si>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</si>
  <si>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</si>
  <si>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</si>
  <si>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</si>
  <si>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</si>
  <si>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</si>
  <si>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</si>
  <si>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</si>
  <si>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</si>
  <si>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</si>
  <si>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</si>
  <si>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</si>
  <si>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</si>
  <si>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</si>
  <si>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</si>
  <si>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</si>
  <si>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</si>
  <si>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</si>
  <si>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</si>
  <si>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</si>
  <si>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</si>
  <si>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</si>
  <si>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</si>
  <si>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</si>
  <si>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</si>
  <si>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</si>
  <si>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</si>
  <si>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</si>
  <si>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</si>
  <si>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</si>
  <si>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</si>
  <si>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</si>
  <si>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</si>
  <si>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</si>
  <si>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</si>
  <si>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</si>
  <si>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</si>
  <si>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</si>
  <si>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</si>
  <si>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</si>
  <si>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</si>
  <si>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</si>
  <si>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</si>
  <si>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</si>
  <si>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</si>
  <si>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</si>
  <si>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</si>
  <si>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</si>
  <si>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</si>
  <si>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</si>
  <si>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</si>
  <si>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</si>
  <si>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</si>
  <si>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</si>
  <si>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</si>
  <si>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</si>
  <si>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</si>
  <si>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</si>
  <si>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</si>
  <si>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</si>
  <si>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</si>
  <si>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</si>
  <si>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</si>
  <si>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</si>
  <si>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</si>
  <si>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</si>
  <si>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</si>
  <si>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</si>
  <si>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</si>
  <si>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</si>
  <si>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</si>
  <si>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</si>
  <si>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</si>
  <si>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</si>
  <si>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</si>
  <si>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</si>
  <si>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</si>
  <si>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</si>
  <si>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</si>
  <si>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</si>
  <si>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</si>
  <si>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</si>
  <si>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</si>
  <si>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</si>
  <si>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</si>
  <si>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</si>
  <si>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</si>
  <si>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</si>
  <si>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</si>
  <si>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</si>
  <si>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</si>
  <si>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</si>
  <si>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</si>
  <si>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</si>
  <si>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</si>
  <si>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</si>
  <si>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</si>
  <si>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</si>
  <si>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</si>
  <si>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</si>
  <si>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</si>
  <si>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</si>
  <si>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</si>
  <si>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</si>
  <si>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</si>
  <si>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</si>
  <si>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</si>
  <si>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</si>
  <si>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</si>
  <si>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</si>
  <si>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</si>
  <si>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</si>
  <si>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</si>
  <si>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</si>
  <si>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</si>
  <si>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</si>
  <si>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</si>
  <si>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</si>
  <si>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</si>
  <si>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</si>
  <si>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</si>
  <si>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</si>
  <si>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</si>
  <si>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</si>
  <si>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</si>
  <si>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</si>
  <si>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</si>
  <si>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</si>
  <si>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</si>
  <si>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</si>
  <si>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</si>
  <si>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</si>
  <si>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</si>
  <si>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</si>
  <si>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</si>
  <si>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</si>
  <si>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</si>
  <si>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</si>
  <si>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</si>
  <si>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</si>
  <si>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</si>
  <si>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</si>
  <si>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</si>
  <si>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</si>
  <si>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</si>
  <si>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</si>
  <si>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</si>
  <si>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</si>
  <si>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</si>
  <si>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</si>
  <si>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</si>
  <si>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</si>
  <si>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</si>
  <si>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</si>
  <si>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</si>
  <si>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</si>
  <si>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</si>
  <si>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</si>
  <si>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</si>
  <si>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</si>
  <si>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</si>
  <si>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</si>
  <si>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</si>
  <si>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</si>
  <si>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</si>
  <si>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</si>
  <si>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</si>
  <si>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</si>
  <si>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</si>
  <si>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</si>
  <si>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</si>
  <si>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</si>
  <si>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</si>
  <si>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</si>
  <si>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</si>
  <si>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</si>
  <si>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</si>
  <si>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</si>
  <si>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</si>
  <si>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</si>
  <si>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</si>
  <si>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</si>
  <si>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</si>
  <si>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</si>
  <si>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</si>
  <si>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</si>
  <si>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</si>
  <si>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</si>
  <si>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</si>
  <si>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</si>
  <si>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</si>
  <si>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</si>
  <si>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</si>
  <si>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</si>
  <si>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</si>
  <si>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</si>
  <si>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</si>
  <si>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</si>
  <si>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</si>
  <si>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</si>
  <si>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</si>
  <si>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</si>
  <si>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</si>
  <si>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</si>
  <si>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</si>
  <si>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</si>
  <si>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</si>
  <si>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</si>
  <si>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</si>
  <si>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</si>
  <si>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</si>
  <si>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</si>
  <si>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</si>
  <si>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</si>
  <si>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</si>
  <si>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</si>
  <si>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</si>
  <si>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</si>
  <si>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</si>
  <si>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</si>
  <si>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</si>
  <si>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</si>
  <si>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</si>
  <si>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</si>
  <si>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</si>
  <si>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</si>
  <si>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</si>
  <si>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</si>
  <si>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</si>
  <si>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</si>
  <si>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</si>
  <si>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</si>
  <si>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</si>
  <si>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</si>
  <si>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</si>
  <si>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</si>
  <si>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</si>
  <si>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</si>
  <si>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</si>
  <si>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</si>
  <si>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</si>
  <si>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</si>
  <si>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</si>
  <si>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</si>
  <si>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</si>
  <si>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</si>
  <si>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</si>
  <si>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</si>
  <si>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</si>
  <si>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</si>
  <si>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</si>
  <si>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</si>
  <si>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</si>
  <si>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</si>
  <si>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</si>
  <si>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</si>
  <si>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</si>
  <si>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</si>
  <si>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</si>
  <si>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</si>
  <si>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</si>
  <si>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</si>
  <si>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</si>
  <si>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</si>
  <si>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</si>
  <si>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</si>
  <si>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</si>
  <si>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</si>
  <si>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</si>
  <si>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</si>
  <si>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</si>
  <si>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</si>
  <si>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</si>
  <si>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</si>
  <si>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</si>
  <si>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</si>
  <si>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</si>
  <si>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</si>
  <si>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</si>
  <si>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</si>
  <si>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</si>
  <si>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</si>
  <si>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</si>
  <si>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</si>
  <si>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</si>
  <si>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</si>
  <si>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</si>
  <si>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</si>
  <si>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</si>
  <si>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</si>
  <si>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</si>
  <si>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</si>
  <si>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</si>
  <si>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</si>
  <si>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</si>
  <si>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</si>
  <si>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</si>
  <si>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</si>
  <si>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</si>
  <si>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</si>
  <si>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</si>
  <si>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</si>
  <si>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</si>
  <si>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</si>
  <si>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</si>
  <si>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</si>
  <si>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</si>
  <si>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</si>
  <si>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</si>
  <si>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</si>
  <si>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</si>
  <si>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</si>
  <si>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</si>
  <si>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</si>
  <si>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</si>
  <si>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</si>
  <si>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</si>
  <si>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</si>
  <si>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</si>
  <si>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</si>
  <si>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</si>
  <si>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</si>
  <si>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</si>
  <si>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</si>
  <si>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</si>
  <si>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</si>
  <si>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</si>
  <si>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</si>
  <si>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</si>
  <si>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</si>
  <si>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</si>
  <si>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</si>
  <si>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</si>
  <si>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</si>
  <si>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</si>
  <si>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</si>
  <si>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</si>
  <si>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</si>
  <si>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</si>
  <si>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</si>
  <si>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</si>
  <si>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</si>
  <si>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</si>
  <si>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</si>
  <si>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</si>
  <si>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</si>
  <si>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</si>
  <si>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</si>
  <si>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</si>
  <si>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</si>
  <si>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</si>
  <si>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</si>
  <si>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</si>
  <si>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</si>
  <si>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</si>
  <si>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</si>
  <si>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</si>
  <si>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</si>
  <si>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</si>
  <si>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</si>
  <si>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</si>
  <si>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</si>
  <si>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</si>
  <si>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</si>
  <si>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</si>
  <si>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</si>
  <si>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</si>
  <si>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</si>
  <si>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</si>
  <si>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</si>
  <si>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</si>
  <si>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</si>
  <si>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</si>
  <si>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</si>
  <si>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</si>
  <si>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</si>
  <si>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</si>
  <si>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</si>
  <si>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</si>
  <si>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</si>
  <si>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</si>
  <si>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</si>
  <si>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</si>
  <si>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</si>
  <si>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</si>
  <si>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</si>
  <si>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</si>
  <si>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</si>
  <si>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</si>
  <si>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</si>
  <si>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</si>
  <si>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</si>
  <si>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</si>
  <si>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</si>
  <si>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</si>
  <si>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</si>
  <si>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</si>
  <si>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</si>
  <si>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</si>
  <si>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</si>
  <si>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</si>
  <si>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</si>
  <si>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</si>
  <si>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</si>
  <si>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</si>
  <si>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</si>
  <si>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</si>
  <si>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</si>
  <si>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</si>
  <si>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</si>
  <si>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</si>
  <si>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</si>
  <si>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</si>
  <si>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</si>
  <si>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</si>
  <si>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</si>
  <si>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</si>
  <si>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</si>
  <si>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</si>
  <si>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</si>
  <si>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</si>
  <si>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</si>
  <si>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</si>
  <si>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</si>
  <si>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</si>
  <si>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</si>
  <si>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</si>
  <si>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</si>
  <si>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</si>
  <si>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</si>
  <si>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</si>
  <si>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</si>
  <si>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</si>
  <si>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</si>
  <si>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</si>
  <si>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</si>
  <si>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</si>
  <si>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</si>
  <si>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</si>
  <si>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</si>
  <si>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</si>
  <si>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</si>
  <si>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</si>
  <si>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</si>
  <si>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</si>
  <si>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</si>
  <si>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</si>
  <si>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</si>
  <si>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</si>
  <si>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</si>
  <si>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</si>
  <si>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</si>
  <si>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</si>
  <si>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</si>
  <si>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</si>
  <si>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</si>
  <si>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</si>
  <si>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</si>
  <si>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</si>
  <si>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</si>
  <si>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</si>
  <si>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</si>
  <si>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</si>
  <si>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</si>
  <si>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</si>
  <si>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</si>
  <si>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</si>
  <si>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</si>
  <si>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</si>
  <si>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</si>
  <si>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</si>
  <si>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</si>
  <si>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</si>
  <si>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</si>
  <si>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</si>
  <si>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</si>
  <si>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</si>
  <si>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</si>
  <si>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</si>
  <si>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</si>
  <si>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</si>
  <si>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</si>
  <si>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</si>
  <si>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</si>
  <si>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</si>
  <si>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</si>
  <si>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</si>
  <si>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</si>
  <si>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</si>
  <si>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</si>
  <si>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</si>
  <si>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</si>
  <si>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</si>
  <si>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</si>
  <si>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</si>
  <si>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</si>
  <si>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</si>
  <si>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</si>
  <si>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</si>
  <si>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</si>
  <si>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</si>
  <si>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</si>
  <si>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</si>
  <si>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</si>
  <si>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</si>
  <si>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</si>
  <si>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</si>
  <si>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</si>
  <si>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</si>
  <si>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</si>
  <si>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</si>
  <si>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</si>
  <si>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</si>
  <si>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</si>
  <si>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</si>
  <si>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</si>
  <si>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</si>
  <si>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</si>
  <si>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</si>
  <si>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</si>
  <si>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</si>
  <si>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</si>
  <si>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</si>
  <si>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</si>
  <si>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</si>
  <si>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</si>
  <si>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</si>
  <si>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</si>
  <si>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</si>
  <si>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</si>
  <si>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</si>
  <si>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</si>
  <si>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</si>
  <si>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</si>
  <si>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</si>
  <si>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</si>
  <si>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</si>
  <si>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</si>
  <si>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</si>
  <si>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</si>
  <si>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</si>
  <si>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</si>
  <si>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</si>
  <si>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</si>
  <si>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</si>
  <si>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</si>
  <si>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</si>
  <si>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</si>
  <si>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</si>
  <si>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</si>
  <si>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</si>
  <si>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</si>
  <si>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</si>
  <si>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</si>
  <si>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</si>
  <si>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</si>
  <si>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</si>
  <si>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</si>
  <si>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</si>
  <si>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</si>
  <si>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</si>
  <si>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</si>
  <si>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</si>
  <si>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</si>
  <si>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</si>
  <si>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</si>
  <si>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</si>
  <si>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</si>
  <si>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</si>
  <si>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</si>
  <si>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</si>
  <si>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</si>
  <si>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</si>
  <si>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</si>
  <si>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</si>
  <si>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</si>
  <si>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</si>
  <si>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</si>
  <si>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</si>
  <si>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</si>
  <si>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</si>
  <si>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</si>
  <si>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</si>
  <si>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</si>
  <si>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</si>
  <si>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</si>
  <si>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</si>
  <si>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</si>
  <si>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</si>
  <si>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</si>
  <si>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</si>
  <si>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</si>
  <si>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</si>
  <si>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</si>
  <si>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</si>
  <si>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</si>
  <si>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</si>
  <si>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</si>
  <si>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</si>
  <si>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</si>
  <si>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</si>
  <si>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</si>
  <si>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</si>
  <si>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</si>
  <si>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</si>
  <si>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</si>
  <si>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</si>
  <si>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</si>
  <si>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</si>
  <si>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</si>
  <si>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</si>
  <si>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</si>
  <si>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</si>
  <si>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</si>
  <si>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</si>
  <si>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</si>
  <si>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</si>
  <si>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</si>
  <si>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</si>
  <si>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</si>
  <si>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</si>
  <si>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</si>
  <si>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</si>
  <si>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</si>
  <si>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</si>
  <si>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</si>
  <si>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</si>
  <si>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</si>
  <si>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</si>
  <si>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</si>
  <si>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</si>
  <si>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</si>
  <si>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</si>
  <si>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</si>
  <si>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</si>
  <si>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</si>
  <si>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</si>
  <si>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</si>
  <si>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</si>
  <si>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</si>
  <si>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</si>
  <si>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</si>
  <si>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</si>
  <si>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</si>
  <si>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</si>
  <si>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</si>
  <si>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</si>
  <si>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</si>
  <si>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</si>
  <si>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</si>
  <si>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</si>
  <si>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</si>
  <si>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</si>
  <si>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</si>
  <si>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</si>
  <si>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</si>
  <si>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</si>
  <si>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</si>
  <si>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</si>
  <si>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</si>
  <si>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</si>
  <si>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</si>
  <si>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</si>
  <si>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</si>
  <si>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</si>
  <si>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</si>
  <si>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</si>
  <si>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</si>
  <si>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</si>
  <si>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</si>
  <si>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</si>
  <si>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</si>
  <si>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</si>
  <si>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</si>
  <si>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</si>
  <si>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</si>
  <si>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</si>
  <si>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</si>
  <si>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</si>
  <si>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</si>
  <si>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</si>
  <si>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</si>
  <si>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</si>
  <si>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</si>
  <si>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</si>
  <si>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</si>
  <si>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</si>
  <si>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</si>
  <si>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</si>
  <si>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</si>
  <si>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</si>
  <si>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</si>
  <si>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</si>
  <si>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</si>
  <si>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</si>
  <si>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</si>
  <si>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</si>
  <si>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</si>
  <si>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</si>
  <si>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</si>
  <si>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</si>
  <si>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</si>
  <si>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</si>
  <si>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</si>
  <si>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</si>
  <si>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</si>
  <si>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</si>
  <si>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</si>
  <si>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</si>
  <si>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</si>
  <si>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</si>
  <si>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</si>
  <si>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</si>
  <si>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</si>
  <si>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</si>
  <si>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</si>
  <si>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</si>
  <si>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</si>
  <si>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</si>
  <si>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</si>
  <si>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</si>
  <si>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</si>
  <si>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</si>
  <si>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</si>
  <si>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</si>
  <si>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</si>
  <si>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</si>
  <si>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</si>
  <si>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</si>
  <si>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</si>
  <si>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</si>
  <si>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</si>
  <si>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</si>
  <si>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</si>
  <si>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</si>
  <si>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</si>
  <si>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</si>
  <si>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</si>
  <si>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</si>
  <si>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</si>
  <si>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</si>
  <si>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</si>
  <si>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</si>
  <si>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</si>
  <si>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</si>
  <si>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</si>
  <si>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</si>
  <si>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</si>
  <si>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</si>
  <si>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</si>
  <si>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</si>
  <si>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</si>
  <si>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</si>
  <si>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</si>
  <si>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</si>
  <si>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</si>
  <si>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</si>
  <si>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</si>
  <si>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</si>
  <si>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</si>
  <si>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</si>
  <si>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</si>
  <si>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</si>
  <si>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</si>
  <si>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</si>
  <si>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</si>
  <si>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</si>
  <si>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</si>
  <si>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</si>
  <si>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</si>
  <si>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</si>
  <si>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</si>
  <si>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</si>
  <si>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</si>
  <si>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</si>
  <si>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</si>
  <si>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</si>
  <si>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</si>
  <si>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</si>
  <si>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</si>
  <si>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</si>
  <si>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</si>
  <si>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</si>
  <si>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</si>
  <si>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</si>
  <si>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</si>
  <si>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</si>
  <si>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</si>
  <si>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</si>
  <si>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</si>
  <si>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</si>
  <si>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</si>
  <si>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</si>
  <si>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</si>
  <si>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</si>
  <si>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</si>
  <si>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</si>
  <si>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</si>
  <si>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</si>
  <si>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</si>
  <si>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</si>
  <si>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</si>
  <si>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</si>
  <si>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</si>
  <si>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</si>
  <si>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</si>
  <si>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</si>
  <si>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</si>
  <si>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</si>
  <si>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</si>
  <si>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</si>
  <si>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</si>
  <si>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</si>
  <si>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</si>
  <si>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</si>
  <si>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</si>
  <si>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</si>
  <si>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</si>
  <si>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</si>
  <si>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</si>
  <si>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</si>
  <si>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</si>
  <si>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</si>
  <si>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</si>
  <si>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</si>
  <si>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</si>
  <si>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</si>
  <si>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</si>
  <si>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</si>
  <si>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</si>
  <si>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</si>
  <si>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</si>
  <si>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</si>
  <si>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</si>
  <si>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</si>
  <si>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</si>
  <si>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</si>
  <si>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</si>
  <si>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</si>
  <si>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</si>
  <si>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</si>
  <si>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</si>
  <si>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</si>
  <si>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</si>
  <si>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</si>
  <si>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</si>
  <si>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</si>
  <si>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</si>
  <si>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</si>
  <si>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</si>
  <si>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</si>
  <si>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</si>
  <si>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</si>
  <si>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</si>
  <si>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</si>
  <si>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</si>
  <si>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</si>
  <si>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</si>
  <si>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</si>
  <si>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</si>
  <si>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</si>
  <si>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</si>
  <si>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</si>
  <si>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</si>
  <si>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</si>
  <si>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</si>
  <si>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</si>
  <si>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</si>
  <si>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</si>
  <si>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</si>
  <si>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</si>
  <si>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</si>
  <si>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</si>
  <si>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</si>
  <si>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</si>
  <si>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</si>
  <si>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</si>
  <si>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</si>
  <si>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</si>
  <si>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</si>
  <si>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</si>
  <si>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</si>
  <si>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</si>
  <si>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</si>
  <si>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</si>
  <si>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</si>
  <si>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</si>
  <si>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</si>
  <si>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</si>
  <si>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</si>
  <si>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</si>
  <si>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</si>
  <si>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</si>
  <si>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</si>
  <si>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</si>
  <si>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</si>
  <si>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</si>
  <si>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</si>
  <si>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</si>
  <si>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</si>
  <si>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</si>
  <si>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</si>
  <si>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</si>
  <si>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</si>
  <si>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</si>
  <si>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</si>
  <si>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</si>
  <si>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</si>
  <si>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</si>
  <si>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</si>
  <si>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</si>
  <si>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</si>
  <si>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</si>
  <si>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</si>
  <si>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</si>
  <si>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</si>
  <si>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</si>
  <si>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</si>
  <si>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</si>
  <si>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</si>
  <si>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</si>
  <si>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</si>
  <si>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</si>
  <si>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</si>
  <si>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</si>
  <si>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</si>
  <si>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</si>
  <si>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</si>
  <si>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</si>
  <si>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</si>
  <si>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</si>
  <si>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</si>
  <si>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</si>
  <si>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</si>
  <si>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</si>
  <si>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</si>
  <si>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</si>
  <si>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</si>
  <si>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</si>
  <si>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</si>
  <si>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</si>
  <si>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</si>
  <si>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</si>
  <si>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</si>
  <si>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</si>
  <si>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</si>
  <si>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</si>
  <si>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</si>
  <si>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</si>
  <si>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</si>
  <si>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</si>
  <si>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</si>
  <si>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</si>
  <si>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</si>
  <si>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</si>
  <si>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</si>
  <si>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</si>
  <si>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</si>
  <si>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</si>
  <si>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</si>
  <si>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</si>
  <si>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</si>
  <si>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</si>
  <si>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</si>
  <si>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</si>
  <si>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</si>
  <si>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</si>
  <si>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</si>
  <si>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</si>
  <si>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</si>
  <si>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</si>
  <si>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</si>
  <si>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</si>
  <si>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</si>
  <si>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</si>
  <si>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</si>
  <si>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</si>
  <si>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</si>
  <si>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</si>
  <si>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</si>
  <si>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</si>
  <si>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</si>
  <si>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</si>
  <si>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</si>
  <si>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</si>
  <si>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</si>
  <si>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</si>
  <si>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</si>
  <si>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</si>
  <si>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</si>
  <si>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</si>
  <si>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</si>
  <si>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</si>
  <si>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</si>
  <si>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</si>
  <si>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</si>
  <si>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</si>
  <si>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</si>
  <si>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</si>
  <si>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</si>
  <si>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</si>
  <si>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</si>
  <si>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</si>
  <si>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</si>
  <si>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</si>
  <si>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</si>
  <si>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</si>
  <si>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</si>
  <si>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</si>
  <si>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</si>
  <si>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</si>
  <si>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</si>
  <si>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</si>
  <si>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</si>
  <si>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</si>
  <si>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</si>
  <si>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</si>
  <si>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</si>
  <si>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</si>
  <si>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</si>
  <si>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</si>
  <si>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</si>
  <si>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</si>
  <si>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</si>
  <si>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</si>
  <si>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</si>
  <si>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</si>
  <si>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</si>
  <si>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</si>
  <si>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</si>
  <si>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</si>
  <si>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</si>
  <si>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</si>
  <si>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</si>
  <si>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</si>
  <si>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</si>
  <si>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</si>
  <si>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</si>
  <si>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</si>
  <si>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</si>
  <si>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</si>
  <si>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</si>
  <si>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</si>
  <si>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</si>
  <si>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</si>
  <si>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</si>
  <si>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</si>
  <si>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</si>
  <si>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</si>
  <si>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</si>
  <si>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</si>
  <si>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</si>
  <si>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</si>
  <si>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</si>
  <si>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</si>
  <si>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</si>
  <si>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</si>
  <si>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</si>
  <si>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</si>
  <si>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</si>
  <si>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</si>
  <si>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</si>
  <si>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</si>
  <si>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</si>
  <si>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</si>
  <si>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</si>
  <si>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</si>
  <si>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</si>
  <si>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</si>
  <si>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</si>
  <si>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</si>
  <si>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</si>
  <si>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</si>
  <si>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</si>
  <si>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</si>
  <si>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</si>
  <si>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</si>
  <si>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</si>
  <si>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</si>
  <si>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</si>
  <si>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</si>
  <si>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</si>
  <si>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</si>
  <si>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</si>
  <si>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</si>
  <si>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</si>
  <si>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</si>
  <si>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</si>
  <si>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</si>
  <si>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</si>
  <si>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</si>
  <si>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</si>
  <si>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</si>
  <si>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</si>
  <si>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</si>
  <si>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</si>
  <si>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</si>
  <si>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</si>
  <si>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</si>
  <si>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</si>
  <si>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</si>
  <si>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</si>
  <si>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</si>
  <si>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</si>
  <si>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</si>
  <si>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</si>
  <si>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</si>
  <si>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</si>
  <si>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</si>
  <si>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</si>
  <si>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</si>
  <si>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</si>
  <si>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</si>
  <si>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</si>
  <si>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</si>
  <si>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</si>
  <si>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</si>
  <si>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</si>
  <si>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</si>
  <si>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</si>
  <si>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</si>
  <si>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</si>
  <si>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</si>
  <si>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</si>
  <si>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</si>
  <si>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</si>
  <si>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</si>
  <si>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</si>
  <si>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</si>
  <si>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</si>
  <si>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</si>
  <si>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</si>
  <si>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</si>
  <si>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</si>
  <si>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</si>
  <si>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</si>
  <si>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</si>
  <si>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</si>
  <si>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</si>
  <si>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</si>
  <si>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</si>
  <si>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</si>
  <si>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</si>
  <si>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</si>
  <si>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</si>
  <si>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</si>
  <si>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</si>
  <si>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</si>
  <si>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</si>
  <si>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</si>
  <si>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</si>
  <si>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</si>
  <si>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</si>
  <si>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</si>
  <si>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</si>
  <si>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</si>
  <si>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</si>
  <si>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</si>
  <si>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</si>
  <si>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</si>
  <si>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</si>
  <si>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</si>
  <si>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</si>
  <si>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</si>
  <si>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</si>
  <si>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</si>
  <si>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</si>
  <si>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</si>
  <si>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</si>
  <si>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</si>
  <si>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</si>
  <si>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</si>
  <si>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</si>
  <si>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</si>
  <si>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</si>
  <si>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</si>
  <si>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</si>
  <si>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</si>
  <si>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</si>
  <si>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</si>
  <si>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</si>
  <si>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</si>
  <si>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</si>
  <si>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</si>
  <si>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</si>
  <si>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</si>
  <si>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</si>
  <si>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</si>
  <si>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</si>
  <si>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</si>
  <si>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</si>
  <si>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</si>
  <si>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</si>
  <si>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</si>
  <si>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</si>
  <si>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</si>
  <si>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</si>
  <si>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</si>
  <si>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</si>
  <si>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</si>
  <si>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</si>
  <si>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</si>
  <si>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</si>
  <si>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</si>
  <si>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</si>
  <si>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</si>
  <si>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</si>
  <si>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</si>
  <si>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</si>
  <si>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</si>
  <si>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</si>
  <si>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</si>
  <si>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</si>
  <si>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</si>
  <si>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</si>
  <si>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</si>
  <si>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</si>
  <si>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</si>
  <si>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</si>
  <si>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</si>
  <si>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</si>
  <si>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</si>
  <si>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</si>
  <si>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</si>
  <si>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</si>
  <si>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</si>
  <si>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</si>
  <si>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</si>
  <si>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</si>
  <si>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</si>
  <si>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</si>
  <si>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</si>
  <si>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</si>
  <si>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</si>
  <si>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</si>
  <si>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</si>
  <si>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</si>
  <si>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</si>
  <si>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</si>
  <si>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</si>
  <si>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</si>
  <si>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</si>
  <si>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</si>
  <si>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</si>
  <si>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</si>
  <si>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</si>
  <si>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</si>
  <si>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</si>
  <si>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</si>
  <si>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</si>
  <si>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</si>
  <si>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</si>
  <si>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</si>
  <si>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</si>
  <si>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</si>
  <si>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</si>
  <si>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</si>
  <si>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</si>
  <si>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</si>
  <si>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</si>
  <si>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</si>
  <si>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</si>
  <si>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</si>
  <si>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</si>
  <si>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</si>
  <si>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</si>
  <si>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</si>
  <si>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</si>
  <si>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</si>
  <si>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</si>
  <si>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</si>
  <si>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</si>
  <si>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</si>
  <si>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</si>
  <si>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</si>
  <si>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</si>
  <si>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</si>
  <si>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</si>
  <si>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</si>
  <si>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</si>
  <si>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</si>
  <si>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</si>
  <si>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</si>
  <si>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</si>
  <si>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</si>
  <si>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</si>
  <si>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</si>
  <si>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</si>
  <si>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</si>
  <si>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</si>
  <si>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</si>
  <si>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</si>
  <si>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</si>
  <si>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</si>
  <si>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</si>
  <si>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</si>
  <si>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</si>
  <si>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</si>
  <si>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</si>
  <si>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</si>
  <si>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</si>
  <si>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</si>
  <si>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</si>
  <si>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</si>
  <si>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</si>
  <si>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</si>
  <si>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</si>
  <si>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</si>
  <si>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</si>
  <si>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</si>
  <si>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</si>
  <si>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</si>
  <si>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</si>
  <si>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</si>
  <si>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</si>
  <si>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</si>
  <si>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</si>
  <si>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</si>
  <si>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</si>
  <si>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</si>
  <si>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</si>
  <si>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</si>
  <si>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</si>
  <si>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</si>
  <si>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</si>
  <si>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</si>
  <si>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</si>
  <si>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</si>
  <si>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</si>
  <si>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</si>
  <si>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</si>
  <si>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</si>
  <si>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</si>
  <si>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</si>
  <si>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</si>
  <si>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</si>
  <si>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</si>
  <si>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</si>
  <si>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</si>
  <si>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</si>
  <si>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</si>
  <si>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</si>
  <si>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</si>
  <si>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</si>
  <si>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</si>
  <si>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</si>
  <si>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</si>
  <si>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</si>
  <si>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</si>
  <si>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</si>
  <si>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</si>
  <si>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</si>
  <si>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</si>
  <si>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</si>
  <si>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</si>
  <si>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</si>
  <si>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</si>
  <si>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</si>
  <si>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</si>
  <si>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</si>
  <si>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</si>
  <si>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</si>
  <si>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</si>
  <si>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</si>
  <si>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</si>
  <si>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</si>
  <si>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</si>
  <si>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</si>
  <si>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</si>
  <si>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</si>
  <si>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</si>
  <si>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</si>
  <si>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</si>
  <si>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</si>
  <si>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</si>
  <si>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</si>
  <si>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</si>
  <si>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</si>
  <si>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</si>
  <si>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</si>
  <si>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</si>
  <si>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</si>
  <si>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</si>
  <si>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</si>
  <si>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</si>
  <si>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</si>
  <si>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</si>
  <si>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</si>
  <si>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</si>
  <si>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</si>
  <si>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</si>
  <si>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</si>
  <si>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</si>
  <si>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</si>
  <si>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</si>
  <si>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</si>
  <si>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</si>
  <si>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</si>
  <si>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</si>
  <si>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</si>
  <si>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</si>
  <si>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</si>
  <si>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</si>
  <si>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</si>
  <si>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</si>
  <si>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</si>
  <si>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</si>
  <si>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</si>
  <si>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</si>
  <si>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</si>
  <si>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</si>
  <si>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</si>
  <si>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</si>
  <si>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</si>
  <si>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</si>
  <si>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</si>
  <si>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</si>
  <si>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</si>
  <si>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</si>
  <si>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</si>
  <si>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</si>
  <si>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</si>
  <si>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</si>
  <si>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</si>
  <si>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</si>
  <si>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</si>
  <si>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</si>
  <si>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</si>
  <si>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</si>
  <si>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</si>
  <si>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</si>
  <si>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</si>
  <si>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</si>
  <si>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</si>
  <si>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</si>
  <si>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</si>
  <si>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</si>
  <si>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</si>
  <si>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</si>
  <si>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</si>
  <si>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</si>
  <si>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</si>
  <si>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</si>
  <si>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</si>
  <si>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</si>
  <si>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</si>
  <si>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</si>
  <si>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</si>
  <si>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</si>
  <si>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</si>
  <si>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</si>
  <si>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</si>
  <si>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</si>
  <si>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</si>
  <si>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</si>
  <si>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</si>
  <si>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</si>
  <si>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</si>
  <si>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</si>
  <si>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</si>
  <si>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</si>
  <si>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</si>
  <si>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</si>
  <si>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</si>
  <si>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</si>
  <si>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</si>
  <si>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</si>
  <si>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</si>
  <si>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</si>
  <si>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</si>
  <si>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</si>
  <si>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</si>
  <si>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</si>
  <si>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</si>
  <si>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</si>
  <si>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</si>
  <si>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</si>
  <si>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</si>
  <si>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</si>
  <si>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</si>
  <si>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</si>
  <si>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</si>
  <si>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</si>
  <si>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</si>
  <si>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</si>
  <si>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</si>
  <si>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</si>
  <si>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</si>
  <si>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</si>
  <si>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</si>
  <si>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</si>
  <si>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</si>
  <si>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</si>
  <si>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</si>
  <si>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</si>
  <si>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</si>
  <si>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</si>
  <si>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</si>
  <si>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</si>
  <si>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</si>
  <si>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</si>
  <si>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</si>
  <si>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</si>
  <si>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</si>
  <si>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</si>
  <si>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</si>
  <si>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</si>
  <si>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</si>
  <si>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</si>
  <si>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</si>
  <si>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</si>
  <si>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</si>
  <si>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</si>
  <si>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</si>
  <si>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</si>
  <si>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</si>
  <si>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</si>
  <si>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</si>
  <si>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</si>
  <si>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</si>
  <si>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</si>
  <si>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</si>
  <si>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</si>
  <si>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</si>
  <si>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</si>
  <si>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</si>
  <si>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</si>
  <si>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</si>
  <si>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</si>
  <si>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</si>
  <si>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</si>
  <si>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</si>
  <si>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</si>
  <si>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</si>
  <si>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</si>
  <si>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</si>
  <si>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</si>
  <si>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</si>
  <si>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</si>
  <si>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</si>
  <si>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</si>
  <si>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</si>
  <si>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</si>
  <si>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</si>
  <si>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</si>
  <si>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</si>
  <si>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</si>
  <si>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</si>
  <si>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</si>
  <si>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</si>
  <si>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</si>
  <si>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</si>
  <si>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</si>
  <si>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</si>
  <si>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</si>
  <si>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</si>
  <si>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</si>
  <si>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</si>
  <si>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</si>
  <si>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</si>
  <si>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</si>
  <si>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</si>
  <si>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</si>
  <si>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</si>
  <si>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</si>
  <si>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</si>
  <si>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</si>
  <si>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</si>
  <si>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</si>
  <si>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</si>
  <si>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</si>
  <si>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</si>
  <si>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</si>
  <si>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</si>
  <si>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</si>
  <si>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</si>
  <si>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</si>
  <si>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</si>
  <si>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</si>
  <si>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</si>
  <si>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</si>
  <si>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</si>
  <si>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</si>
  <si>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</si>
  <si>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</si>
  <si>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</si>
  <si>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</si>
  <si>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</si>
  <si>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</si>
  <si>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</si>
  <si>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</si>
  <si>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</si>
  <si>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</si>
  <si>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</si>
  <si>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</si>
  <si>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</si>
  <si>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</si>
  <si>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</si>
  <si>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</si>
  <si>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</si>
  <si>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</si>
  <si>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</si>
  <si>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</si>
  <si>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</si>
  <si>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</si>
  <si>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</si>
  <si>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</si>
  <si>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</si>
  <si>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</si>
  <si>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</si>
  <si>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</si>
  <si>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</si>
  <si>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</si>
  <si>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</si>
  <si>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</si>
  <si>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</si>
  <si>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</si>
  <si>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</si>
  <si>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</si>
  <si>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</si>
  <si>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</si>
  <si>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</si>
  <si>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</si>
  <si>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</si>
  <si>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</si>
  <si>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</si>
  <si>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</si>
  <si>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</si>
  <si>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</si>
  <si>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</si>
  <si>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</si>
  <si>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</si>
  <si>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</si>
  <si>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</si>
  <si>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</si>
  <si>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</si>
  <si>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</si>
  <si>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</si>
  <si>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</si>
  <si>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</si>
  <si>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</si>
  <si>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</si>
  <si>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</si>
  <si>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</si>
  <si>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</si>
  <si>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</si>
  <si>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</si>
  <si>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</si>
  <si>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</si>
  <si>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</si>
  <si>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</si>
  <si>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</si>
  <si>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</si>
  <si>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</si>
  <si>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</si>
  <si>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</si>
  <si>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</si>
  <si>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</si>
  <si>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</si>
  <si>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</si>
  <si>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</si>
  <si>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</si>
  <si>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</si>
  <si>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</si>
  <si>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</si>
  <si>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</si>
  <si>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</si>
  <si>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</si>
  <si>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</si>
  <si>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</si>
  <si>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</si>
  <si>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</si>
  <si>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</si>
  <si>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</si>
  <si>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</si>
  <si>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</si>
  <si>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</si>
  <si>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</si>
  <si>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</si>
  <si>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</si>
  <si>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</si>
  <si>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</si>
  <si>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</si>
  <si>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</si>
  <si>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</si>
  <si>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</si>
  <si>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</si>
  <si>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</si>
  <si>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</si>
  <si>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</si>
  <si>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</si>
  <si>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</si>
  <si>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</si>
  <si>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</si>
  <si>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</si>
  <si>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</si>
  <si>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</si>
  <si>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</si>
  <si>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</si>
  <si>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</si>
  <si>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</si>
  <si>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</si>
  <si>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</si>
  <si>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</si>
  <si>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</si>
  <si>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</si>
  <si>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</si>
  <si>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</si>
  <si>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</si>
  <si>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</si>
  <si>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</si>
  <si>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</si>
  <si>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</si>
  <si>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</si>
  <si>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</si>
  <si>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</si>
  <si>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</si>
  <si>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</si>
  <si>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</si>
  <si>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</si>
  <si>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</si>
  <si>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</si>
  <si>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</si>
  <si>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</si>
  <si>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</si>
  <si>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</si>
  <si>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</si>
  <si>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</si>
  <si>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</si>
  <si>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</si>
  <si>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</si>
  <si>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</si>
  <si>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</si>
  <si>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</si>
  <si>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</si>
  <si>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</si>
  <si>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</si>
  <si>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</si>
  <si>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</si>
  <si>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</si>
  <si>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</si>
  <si>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</si>
  <si>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</si>
  <si>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</si>
  <si>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</si>
  <si>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</si>
  <si>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</si>
  <si>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</si>
  <si>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</si>
  <si>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</si>
  <si>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</si>
  <si>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</si>
  <si>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</si>
  <si>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</si>
  <si>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</si>
  <si>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</si>
  <si>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</si>
  <si>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</si>
  <si>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</si>
  <si>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</si>
  <si>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</si>
  <si>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</si>
  <si>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</si>
  <si>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</si>
  <si>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</si>
  <si>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</si>
  <si>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</si>
  <si>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</si>
  <si>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</si>
  <si>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</si>
  <si>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</si>
  <si>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</si>
  <si>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</si>
  <si>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</si>
  <si>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</si>
  <si>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</si>
  <si>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</si>
  <si>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</si>
  <si>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</si>
  <si>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</si>
  <si>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</si>
  <si>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</si>
  <si>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</si>
  <si>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</si>
  <si>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</si>
  <si>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</si>
  <si>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</si>
  <si>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</si>
  <si>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</si>
  <si>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</si>
  <si>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</si>
  <si>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</si>
  <si>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</si>
  <si>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</si>
  <si>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</si>
  <si>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</si>
  <si>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</si>
  <si>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</si>
  <si>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</si>
  <si>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</si>
  <si>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</si>
  <si>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</si>
  <si>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</si>
  <si>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</si>
  <si>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</si>
  <si>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</si>
  <si>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</si>
  <si>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</si>
  <si>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</si>
  <si>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</si>
  <si>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</si>
  <si>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</si>
  <si>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</si>
  <si>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</si>
  <si>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</si>
  <si>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</si>
  <si>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</si>
  <si>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</si>
  <si>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</si>
  <si>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</si>
  <si>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</si>
  <si>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</si>
  <si>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</si>
  <si>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</si>
  <si>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</si>
  <si>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</si>
  <si>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</si>
  <si>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</si>
  <si>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</si>
  <si>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</si>
  <si>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</si>
  <si>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</si>
  <si>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</si>
  <si>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</si>
  <si>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</si>
  <si>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</si>
  <si>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</si>
  <si>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</si>
  <si>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</si>
  <si>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</si>
  <si>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</si>
  <si>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</si>
  <si>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</si>
  <si>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</si>
  <si>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</si>
  <si>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</si>
  <si>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</si>
  <si>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</si>
  <si>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</si>
  <si>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</si>
  <si>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</si>
  <si>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</si>
  <si>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</si>
  <si>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</si>
  <si>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</si>
  <si>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</si>
  <si>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</si>
  <si>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</si>
  <si>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</si>
  <si>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</si>
  <si>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</si>
  <si>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</si>
  <si>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</si>
  <si>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</si>
  <si>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</si>
  <si>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</si>
  <si>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</si>
  <si>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</si>
  <si>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</si>
  <si>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</si>
  <si>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</si>
  <si>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</si>
  <si>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</si>
  <si>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</si>
  <si>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</si>
  <si>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</si>
  <si>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</si>
  <si>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</si>
  <si>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</si>
  <si>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</si>
  <si>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</si>
  <si>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</si>
  <si>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</si>
  <si>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</si>
  <si>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</si>
  <si>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</si>
  <si>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</si>
  <si>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</si>
  <si>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</si>
  <si>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</si>
  <si>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</si>
  <si>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</si>
  <si>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</si>
  <si>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</si>
  <si>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</si>
  <si>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</si>
  <si>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</si>
  <si>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</si>
  <si>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</si>
  <si>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</si>
  <si>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</si>
  <si>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</si>
  <si>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</si>
  <si>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</si>
  <si>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</si>
  <si>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</si>
  <si>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</si>
  <si>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</si>
  <si>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</si>
  <si>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</si>
  <si>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</si>
  <si>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</si>
  <si>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</si>
  <si>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</si>
  <si>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</si>
  <si>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</si>
  <si>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</si>
  <si>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</si>
  <si>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</si>
  <si>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</si>
  <si>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</si>
  <si>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</si>
  <si>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</si>
  <si>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</si>
  <si>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</si>
  <si>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</si>
  <si>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</si>
  <si>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</si>
  <si>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</si>
  <si>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</si>
  <si>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</si>
  <si>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</si>
  <si>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</si>
  <si>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</si>
  <si>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</si>
  <si>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</si>
  <si>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</si>
  <si>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</si>
  <si>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</si>
  <si>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</si>
  <si>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</si>
  <si>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</si>
  <si>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</si>
  <si>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</si>
  <si>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</si>
  <si>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</si>
  <si>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</si>
  <si>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</si>
  <si>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</si>
  <si>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</si>
  <si>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</si>
  <si>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</si>
  <si>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</si>
  <si>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</si>
  <si>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</si>
  <si>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</si>
  <si>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</si>
  <si>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</si>
  <si>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</si>
  <si>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</si>
  <si>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</si>
  <si>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</si>
  <si>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</si>
  <si>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</si>
  <si>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</si>
  <si>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</si>
  <si>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</si>
  <si>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</si>
  <si>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</si>
  <si>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</si>
  <si>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</si>
  <si>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</si>
  <si>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</si>
  <si>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</si>
  <si>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</si>
  <si>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</si>
  <si>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</si>
  <si>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</si>
  <si>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</si>
  <si>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</si>
  <si>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</si>
  <si>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</si>
  <si>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</si>
  <si>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</si>
  <si>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</si>
  <si>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</si>
  <si>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</si>
  <si>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</si>
  <si>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</si>
  <si>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</si>
  <si>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</si>
  <si>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</si>
  <si>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</si>
  <si>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</si>
  <si>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</si>
  <si>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</si>
  <si>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</si>
  <si>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</si>
  <si>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</si>
  <si>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</si>
  <si>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</si>
  <si>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</si>
  <si>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</si>
  <si>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</si>
  <si>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</si>
  <si>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</si>
  <si>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</si>
  <si>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</si>
  <si>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</si>
  <si>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</si>
  <si>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</si>
  <si>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</si>
  <si>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</si>
  <si>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</si>
  <si>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</si>
  <si>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</si>
  <si>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</si>
  <si>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</si>
  <si>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</si>
  <si>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</si>
  <si>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</si>
  <si>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</si>
  <si>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</si>
  <si>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</si>
  <si>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</si>
  <si>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</si>
  <si>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</si>
  <si>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</si>
  <si>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</si>
  <si>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</si>
  <si>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</si>
  <si>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</si>
  <si>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</si>
  <si>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</si>
  <si>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</si>
  <si>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</si>
  <si>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</si>
  <si>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</si>
  <si>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</si>
  <si>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</si>
  <si>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</si>
  <si>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</si>
  <si>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</si>
  <si>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</si>
  <si>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</si>
  <si>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</si>
  <si>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</si>
  <si>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</si>
  <si>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</si>
  <si>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</si>
  <si>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</si>
  <si>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</si>
  <si>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</si>
  <si>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</si>
  <si>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</si>
  <si>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</si>
  <si>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</si>
  <si>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</si>
  <si>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</si>
  <si>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</si>
  <si>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</si>
  <si>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</si>
  <si>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</si>
  <si>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</si>
  <si>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</si>
  <si>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</si>
  <si>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</si>
  <si>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</si>
  <si>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</si>
  <si>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</si>
  <si>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</si>
  <si>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</si>
  <si>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</si>
  <si>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</si>
  <si>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</si>
  <si>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</si>
  <si>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</si>
  <si>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</si>
  <si>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</si>
  <si>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</si>
  <si>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</si>
  <si>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</si>
  <si>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</si>
  <si>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</si>
  <si>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</si>
  <si>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</si>
  <si>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</si>
  <si>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</si>
  <si>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</si>
  <si>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</si>
  <si>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</si>
  <si>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</si>
  <si>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</si>
  <si>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</si>
  <si>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</si>
  <si>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</si>
  <si>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</si>
  <si>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</si>
  <si>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</si>
  <si>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</si>
  <si>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</si>
  <si>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</si>
  <si>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</si>
  <si>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</si>
  <si>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</si>
  <si>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</si>
  <si>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</si>
  <si>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</si>
  <si>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</si>
  <si>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</si>
  <si>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</si>
  <si>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</si>
  <si>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</si>
  <si>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</si>
  <si>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</si>
  <si>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</si>
  <si>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</si>
  <si>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</si>
  <si>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</si>
  <si>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</si>
  <si>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</si>
  <si>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</si>
  <si>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</si>
  <si>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</si>
  <si>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</si>
  <si>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</si>
  <si>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</si>
  <si>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</si>
  <si>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</si>
  <si>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</si>
  <si>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</si>
  <si>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</si>
  <si>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</si>
  <si>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</si>
  <si>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</si>
  <si>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</si>
  <si>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</si>
  <si>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</si>
  <si>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</si>
  <si>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</si>
  <si>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</si>
  <si>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</si>
  <si>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</si>
  <si>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</si>
  <si>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</si>
  <si>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</si>
  <si>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</si>
  <si>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</si>
  <si>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</si>
  <si>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</si>
  <si>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</si>
  <si>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</si>
  <si>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</si>
  <si>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</si>
  <si>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</si>
  <si>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</si>
  <si>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</si>
  <si>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</si>
  <si>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</si>
  <si>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</si>
  <si>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</si>
  <si>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</si>
  <si>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</si>
  <si>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</si>
  <si>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</si>
  <si>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</si>
  <si>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</si>
  <si>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</si>
  <si>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</si>
  <si>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</si>
  <si>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</si>
  <si>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</si>
  <si>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</si>
  <si>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</si>
  <si>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</si>
  <si>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</si>
  <si>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</si>
  <si>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</si>
  <si>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</si>
  <si>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</si>
  <si>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</si>
  <si>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</si>
  <si>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</si>
  <si>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</si>
  <si>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</si>
  <si>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</si>
  <si>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</si>
  <si>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</si>
  <si>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</si>
  <si>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</si>
  <si>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</si>
  <si>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</si>
  <si>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</si>
  <si>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</si>
  <si>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</si>
  <si>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</si>
  <si>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</si>
  <si>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</si>
  <si>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</si>
  <si>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</si>
  <si>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</si>
  <si>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</si>
  <si>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</si>
  <si>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</si>
  <si>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</si>
  <si>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</si>
  <si>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</si>
  <si>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</si>
  <si>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</si>
  <si>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</si>
  <si>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</si>
  <si>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</si>
  <si>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</si>
  <si>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</si>
  <si>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</si>
  <si>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</si>
  <si>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</si>
  <si>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</si>
  <si>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</si>
  <si>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</si>
  <si>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</si>
  <si>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</si>
  <si>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</si>
  <si>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</si>
  <si>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</si>
  <si>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</si>
  <si>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</si>
  <si>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</si>
  <si>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</si>
  <si>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</si>
  <si>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</si>
  <si>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</si>
  <si>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</si>
  <si>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</si>
  <si>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</si>
  <si>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</si>
  <si>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</si>
  <si>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</si>
  <si>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</si>
  <si>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</si>
  <si>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</si>
  <si>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</si>
  <si>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</si>
  <si>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</si>
  <si>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</si>
  <si>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</si>
  <si>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</si>
  <si>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</si>
  <si>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</si>
  <si>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</si>
  <si>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</si>
  <si>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</si>
  <si>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</si>
  <si>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</si>
  <si>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</si>
  <si>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</si>
  <si>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</si>
  <si>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</si>
  <si>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</si>
  <si>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</si>
  <si>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</si>
  <si>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</si>
  <si>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</si>
  <si>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</si>
  <si>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</si>
  <si>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</si>
  <si>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</si>
  <si>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</si>
  <si>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</si>
  <si>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</si>
  <si>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</si>
  <si>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</si>
  <si>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</si>
  <si>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</si>
  <si>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</si>
  <si>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</si>
  <si>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</si>
  <si>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</si>
  <si>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</si>
  <si>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</si>
  <si>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</si>
  <si>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</si>
  <si>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</si>
  <si>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</si>
  <si>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</si>
  <si>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</si>
  <si>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</si>
  <si>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</si>
  <si>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</si>
  <si>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</si>
  <si>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</si>
  <si>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</si>
  <si>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</si>
  <si>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</si>
  <si>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</si>
  <si>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</si>
  <si>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</si>
  <si>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</si>
  <si>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</si>
  <si>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</si>
  <si>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</si>
  <si>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</si>
  <si>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</si>
  <si>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</si>
  <si>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</si>
  <si>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</si>
  <si>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</si>
  <si>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</si>
  <si>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</si>
  <si>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</si>
  <si>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</si>
  <si>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</si>
  <si>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</si>
  <si>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</si>
  <si>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</si>
  <si>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</si>
  <si>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</si>
  <si>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</si>
  <si>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</si>
  <si>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</si>
  <si>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</si>
  <si>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</si>
  <si>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</si>
  <si>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</si>
  <si>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</si>
  <si>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</si>
  <si>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</si>
  <si>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</si>
  <si>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</si>
  <si>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</si>
  <si>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</si>
  <si>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</si>
  <si>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</si>
  <si>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</si>
  <si>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</si>
  <si>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</si>
  <si>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</si>
  <si>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</si>
  <si>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</si>
  <si>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</si>
  <si>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</si>
  <si>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</si>
  <si>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</si>
  <si>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</si>
  <si>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</si>
  <si>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</si>
  <si>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</si>
  <si>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</si>
  <si>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</si>
  <si>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</si>
  <si>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</si>
  <si>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</si>
  <si>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</si>
  <si>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</si>
  <si>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</si>
  <si>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</si>
  <si>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</si>
  <si>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</si>
  <si>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</si>
  <si>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</si>
  <si>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</si>
  <si>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</si>
  <si>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</si>
  <si>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</si>
  <si>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</si>
  <si>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</si>
  <si>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</si>
  <si>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</si>
  <si>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</si>
  <si>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</si>
  <si>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</si>
  <si>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</si>
  <si>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</si>
  <si>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</si>
  <si>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</si>
  <si>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</si>
  <si>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</si>
  <si>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</si>
  <si>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</si>
  <si>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</si>
  <si>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</si>
  <si>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</si>
  <si>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</si>
  <si>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</si>
  <si>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</si>
  <si>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</si>
  <si>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</si>
  <si>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</si>
  <si>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</si>
  <si>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</si>
  <si>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</si>
  <si>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</si>
  <si>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</si>
  <si>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</si>
  <si>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</si>
  <si>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</si>
  <si>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</si>
  <si>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</si>
  <si>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</si>
  <si>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</si>
  <si>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</si>
  <si>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</si>
  <si>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</si>
  <si>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</si>
  <si>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</si>
  <si>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</si>
  <si>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</si>
  <si>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</si>
  <si>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</si>
  <si>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</si>
  <si>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</si>
  <si>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</si>
  <si>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</si>
  <si>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</si>
  <si>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</si>
  <si>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</si>
  <si>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</si>
  <si>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</si>
  <si>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</si>
  <si>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</si>
  <si>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</si>
  <si>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</si>
  <si>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</si>
  <si>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</si>
  <si>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</si>
  <si>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</si>
  <si>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</si>
  <si>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</si>
  <si>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</si>
  <si>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</si>
  <si>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</si>
  <si>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</si>
  <si>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</si>
  <si>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</si>
  <si>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</si>
  <si>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</si>
  <si>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</si>
  <si>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</si>
  <si>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</si>
  <si>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</si>
  <si>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</si>
  <si>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</si>
  <si>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</si>
  <si>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</si>
  <si>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</si>
  <si>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</si>
  <si>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</si>
  <si>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</si>
  <si>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</si>
  <si>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</si>
  <si>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</si>
  <si>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</si>
  <si>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</si>
  <si>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</si>
  <si>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</si>
  <si>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</si>
  <si>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</si>
  <si>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</si>
  <si>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</si>
  <si>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</si>
  <si>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</si>
  <si>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</si>
  <si>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</si>
  <si>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</si>
  <si>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</si>
  <si>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</si>
  <si>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</si>
  <si>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</si>
  <si>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</si>
  <si>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</si>
  <si>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</si>
  <si>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</si>
  <si>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</si>
  <si>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</si>
  <si>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</si>
  <si>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</si>
  <si>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</si>
  <si>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</si>
  <si>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</si>
  <si>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</si>
  <si>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</si>
  <si>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</si>
  <si>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</si>
  <si>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</si>
  <si>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</si>
  <si>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</si>
  <si>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</si>
  <si>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</si>
  <si>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</si>
  <si>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</si>
  <si>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</si>
  <si>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</si>
  <si>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</si>
  <si>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</si>
  <si>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</si>
  <si>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</si>
  <si>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</si>
  <si>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</si>
  <si>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</si>
  <si>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</si>
  <si>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</si>
  <si>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</si>
  <si>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</si>
  <si>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</si>
  <si>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</si>
  <si>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</si>
  <si>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</si>
  <si>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</si>
  <si>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</si>
  <si>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</si>
  <si>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</si>
  <si>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</si>
  <si>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</si>
  <si>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</si>
  <si>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</si>
  <si>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</si>
  <si>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</si>
  <si>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</si>
  <si>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</si>
  <si>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</si>
  <si>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</si>
  <si>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</si>
  <si>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</si>
  <si>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</si>
  <si>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</si>
  <si>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</si>
  <si>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</si>
  <si>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</si>
  <si>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</si>
  <si>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</si>
  <si>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</si>
  <si>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</si>
  <si>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</si>
  <si>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</si>
  <si>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</si>
  <si>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</si>
  <si>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</si>
  <si>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</si>
  <si>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</si>
  <si>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</si>
  <si>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</si>
  <si>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</si>
  <si>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</si>
  <si>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</si>
  <si>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</si>
  <si>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</si>
  <si>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</si>
  <si>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</si>
  <si>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</si>
  <si>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</si>
  <si>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</si>
  <si>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</si>
  <si>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</si>
  <si>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</si>
  <si>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</si>
  <si>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</si>
  <si>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</si>
  <si>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</si>
  <si>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</si>
  <si>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</si>
  <si>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</si>
  <si>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</si>
  <si>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</si>
  <si>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</si>
  <si>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</si>
  <si>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</si>
  <si>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</si>
  <si>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</si>
  <si>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</si>
  <si>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</si>
  <si>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</si>
  <si>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</si>
  <si>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</si>
  <si>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</si>
  <si>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</si>
  <si>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</si>
  <si>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</si>
  <si>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</si>
  <si>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</si>
  <si>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</si>
  <si>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</si>
  <si>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</si>
  <si>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</si>
  <si>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</si>
  <si>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</si>
  <si>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</si>
  <si>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</si>
  <si>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</si>
  <si>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</si>
  <si>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</si>
  <si>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</si>
  <si>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</si>
  <si>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</si>
  <si>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</si>
  <si>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</si>
  <si>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</si>
  <si>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</si>
  <si>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</si>
  <si>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</si>
  <si>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</si>
  <si>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</si>
  <si>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</si>
  <si>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</si>
  <si>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</si>
  <si>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</si>
  <si>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</si>
  <si>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</si>
  <si>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</si>
  <si>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</si>
  <si>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</si>
  <si>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</si>
  <si>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</si>
  <si>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</si>
  <si>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</si>
  <si>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</si>
  <si>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</si>
  <si>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</si>
  <si>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</si>
  <si>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</si>
  <si>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</si>
  <si>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</si>
  <si>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</si>
  <si>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</si>
  <si>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</si>
  <si>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</si>
  <si>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</si>
  <si>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</si>
  <si>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</si>
  <si>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</si>
  <si>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</si>
  <si>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</si>
  <si>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</si>
  <si>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</si>
  <si>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</si>
  <si>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</si>
  <si>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</si>
  <si>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</si>
  <si>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</si>
  <si>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</si>
  <si>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</si>
  <si>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</si>
  <si>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</si>
  <si>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</si>
  <si>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</si>
  <si>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</si>
  <si>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</si>
  <si>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</si>
  <si>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</si>
  <si>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</si>
  <si>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</si>
  <si>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</si>
  <si>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</si>
  <si>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</si>
  <si>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</si>
  <si>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</si>
  <si>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</si>
  <si>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</si>
  <si>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</si>
  <si>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</si>
  <si>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</si>
  <si>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</si>
  <si>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</si>
  <si>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</si>
  <si>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</si>
  <si>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</si>
  <si>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</si>
  <si>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</si>
  <si>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</si>
  <si>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</si>
  <si>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</si>
  <si>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</si>
  <si>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</si>
  <si>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</si>
  <si>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</si>
  <si>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</si>
  <si>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</si>
  <si>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</si>
  <si>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</si>
  <si>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</si>
  <si>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</si>
  <si>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</si>
  <si>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</si>
  <si>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</si>
  <si>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</si>
  <si>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</si>
  <si>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</si>
  <si>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</si>
  <si>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</si>
  <si>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</si>
  <si>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</si>
  <si>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</si>
  <si>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</si>
  <si>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</si>
  <si>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</si>
  <si>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</si>
  <si>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</si>
  <si>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</si>
  <si>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</si>
  <si>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</si>
  <si>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</si>
  <si>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</si>
  <si>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</si>
  <si>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</si>
  <si>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</si>
  <si>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</si>
  <si>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</si>
  <si>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</si>
  <si>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</si>
  <si>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</si>
  <si>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</si>
  <si>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</si>
  <si>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</si>
  <si>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</si>
  <si>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</si>
  <si>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</si>
  <si>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</si>
  <si>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</si>
  <si>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</si>
  <si>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</si>
  <si>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</si>
  <si>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</si>
  <si>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</si>
  <si>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</si>
  <si>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</si>
  <si>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</si>
  <si>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</si>
  <si>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</si>
  <si>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</si>
  <si>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</si>
  <si>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</si>
  <si>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</si>
  <si>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</si>
  <si>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</si>
  <si>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</si>
  <si>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</si>
  <si>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</si>
  <si>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</si>
  <si>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</si>
  <si>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</si>
  <si>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</si>
  <si>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</si>
  <si>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</si>
  <si>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</si>
  <si>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</si>
  <si>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</si>
  <si>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</si>
  <si>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</si>
  <si>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</si>
  <si>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</si>
  <si>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</si>
  <si>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</si>
  <si>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</si>
  <si>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</si>
  <si>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</si>
  <si>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</si>
  <si>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</si>
  <si>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</si>
  <si>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</si>
  <si>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</si>
  <si>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</si>
  <si>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</si>
  <si>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</si>
  <si>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</si>
  <si>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</si>
  <si>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</si>
  <si>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</si>
  <si>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</si>
  <si>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</si>
  <si>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</si>
  <si>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</si>
  <si>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</si>
  <si>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</si>
  <si>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</si>
  <si>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</si>
  <si>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</si>
  <si>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</si>
  <si>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</si>
  <si>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</si>
  <si>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</si>
  <si>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</si>
  <si>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</si>
  <si>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</si>
  <si>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</si>
  <si>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</si>
  <si>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</si>
  <si>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</si>
  <si>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</si>
  <si>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</si>
  <si>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</si>
  <si>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</si>
  <si>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</si>
  <si>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</si>
  <si>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</si>
  <si>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</si>
  <si>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</si>
  <si>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</si>
  <si>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</si>
  <si>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</si>
  <si>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</si>
  <si>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</si>
  <si>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</si>
  <si>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</si>
  <si>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</si>
  <si>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</si>
  <si>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</si>
  <si>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</si>
  <si>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</si>
  <si>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</si>
  <si>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</si>
  <si>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</si>
  <si>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</si>
  <si>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</si>
  <si>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</si>
  <si>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</si>
  <si>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</si>
  <si>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</si>
  <si>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</si>
  <si>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</si>
  <si>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</si>
  <si>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</si>
  <si>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</si>
  <si>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</si>
  <si>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</si>
  <si>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</si>
  <si>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</si>
  <si>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</si>
  <si>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</si>
  <si>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</si>
  <si>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</si>
  <si>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</si>
  <si>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</si>
  <si>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</si>
  <si>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</si>
  <si>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</si>
  <si>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</si>
  <si>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</si>
  <si>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</si>
  <si>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</si>
  <si>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</si>
  <si>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</si>
  <si>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</si>
  <si>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</si>
  <si>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</si>
  <si>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</si>
  <si>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</si>
  <si>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</si>
  <si>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</si>
  <si>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</si>
  <si>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</si>
  <si>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</si>
  <si>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</si>
  <si>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</si>
  <si>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</si>
  <si>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</si>
  <si>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</si>
  <si>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</si>
  <si>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</si>
  <si>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</si>
  <si>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</si>
  <si>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</si>
  <si>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</si>
  <si>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</si>
  <si>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</si>
  <si>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</si>
  <si>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</si>
  <si>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</si>
  <si>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</si>
  <si>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</si>
  <si>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</si>
  <si>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</si>
  <si>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</si>
  <si>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</si>
  <si>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</si>
  <si>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</si>
  <si>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</si>
  <si>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</si>
  <si>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</si>
  <si>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</si>
  <si>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</si>
  <si>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</si>
  <si>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</si>
  <si>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</si>
  <si>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</si>
  <si>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</si>
  <si>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</si>
  <si>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</si>
  <si>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</si>
  <si>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</si>
  <si>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</si>
  <si>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</si>
  <si>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</si>
  <si>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</si>
  <si>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</si>
  <si>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</si>
  <si>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</si>
  <si>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</si>
  <si>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</si>
  <si>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</si>
  <si>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</si>
  <si>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</si>
  <si>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</si>
  <si>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</si>
  <si>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</si>
  <si>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</si>
  <si>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</si>
  <si>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</si>
  <si>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</si>
  <si>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</si>
  <si>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</si>
  <si>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</si>
  <si>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</si>
  <si>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</si>
  <si>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</si>
  <si>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</si>
  <si>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</si>
  <si>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</si>
  <si>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</si>
  <si>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</si>
  <si>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</si>
  <si>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</si>
  <si>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</si>
  <si>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</si>
  <si>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</si>
  <si>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</si>
  <si>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</si>
  <si>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</si>
  <si>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</si>
  <si>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</si>
  <si>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</si>
  <si>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</si>
  <si>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</si>
  <si>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</si>
  <si>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</si>
  <si>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</si>
  <si>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</si>
  <si>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</si>
  <si>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</si>
  <si>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</si>
  <si>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</si>
  <si>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</si>
  <si>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</si>
  <si>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</si>
  <si>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</si>
  <si>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</si>
  <si>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</si>
  <si>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</si>
  <si>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</si>
  <si>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</si>
  <si>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</si>
  <si>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</si>
  <si>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</si>
  <si>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</si>
  <si>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</si>
  <si>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</si>
  <si>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</si>
  <si>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</si>
  <si>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</si>
  <si>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</si>
  <si>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</si>
  <si>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</si>
  <si>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</si>
  <si>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</si>
  <si>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</si>
  <si>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</si>
  <si>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</si>
  <si>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</si>
  <si>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</si>
  <si>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</si>
  <si>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</si>
  <si>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</si>
  <si>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</si>
  <si>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</si>
  <si>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</si>
  <si>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</si>
  <si>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</si>
  <si>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</si>
  <si>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</si>
  <si>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</si>
  <si>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</si>
  <si>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</si>
  <si>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</si>
  <si>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</si>
  <si>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</si>
  <si>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</si>
  <si>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</si>
  <si>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</si>
  <si>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</si>
  <si>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</si>
  <si>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</si>
  <si>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</si>
  <si>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</si>
  <si>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</si>
  <si>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</si>
  <si>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</si>
  <si>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</si>
  <si>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</si>
  <si>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</si>
  <si>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</si>
  <si>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</si>
  <si>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</si>
  <si>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</si>
  <si>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</si>
  <si>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</si>
  <si>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</si>
  <si>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</si>
  <si>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</si>
  <si>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</si>
  <si>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</si>
  <si>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</si>
  <si>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</si>
  <si>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</si>
  <si>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</si>
  <si>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</si>
  <si>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</si>
  <si>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</si>
  <si>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</si>
  <si>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</si>
  <si>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</si>
  <si>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</si>
  <si>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</si>
  <si>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</si>
  <si>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</si>
  <si>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</si>
  <si>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</si>
  <si>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</si>
  <si>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</si>
  <si>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</si>
  <si>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</si>
  <si>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</si>
  <si>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</si>
  <si>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</si>
  <si>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</si>
  <si>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</si>
  <si>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</si>
  <si>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</si>
  <si>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</si>
  <si>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</si>
  <si>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</si>
  <si>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</si>
  <si>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</si>
  <si>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</si>
  <si>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</si>
  <si>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</si>
  <si>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</si>
  <si>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</si>
  <si>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</si>
  <si>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</si>
  <si>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</si>
  <si>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</si>
  <si>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</si>
  <si>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</si>
  <si>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</si>
  <si>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</si>
  <si>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</si>
  <si>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</si>
  <si>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</si>
  <si>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</si>
  <si>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</si>
  <si>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</si>
  <si>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</si>
  <si>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</si>
  <si>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</si>
  <si>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</si>
  <si>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</si>
  <si>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</si>
  <si>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</si>
  <si>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</si>
  <si>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</si>
  <si>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</si>
  <si>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</si>
  <si>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</si>
  <si>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</si>
  <si>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</si>
  <si>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</si>
  <si>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</si>
  <si>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</si>
  <si>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</si>
  <si>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</si>
  <si>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</si>
  <si>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</si>
  <si>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</si>
  <si>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</si>
  <si>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</si>
  <si>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</si>
  <si>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</si>
  <si>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</si>
  <si>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</si>
  <si>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</si>
  <si>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</si>
  <si>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</si>
  <si>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</si>
  <si>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</si>
  <si>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</si>
  <si>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</si>
  <si>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</si>
  <si>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</si>
  <si>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</si>
  <si>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</si>
  <si>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</si>
  <si>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</si>
  <si>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</si>
  <si>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</si>
  <si>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</si>
  <si>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</si>
  <si>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</si>
  <si>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</si>
  <si>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</si>
  <si>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</si>
  <si>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</si>
  <si>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</si>
  <si>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</si>
  <si>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</si>
  <si>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</si>
  <si>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</si>
  <si>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</si>
  <si>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</si>
  <si>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</si>
  <si>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</si>
  <si>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</si>
  <si>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</si>
  <si>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</si>
  <si>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</si>
  <si>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</si>
  <si>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</si>
  <si>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</si>
  <si>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</si>
  <si>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</si>
  <si>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</si>
  <si>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</si>
  <si>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</si>
  <si>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</si>
  <si>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</si>
  <si>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</si>
  <si>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</si>
  <si>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</si>
  <si>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</si>
  <si>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</si>
  <si>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</si>
  <si>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</si>
  <si>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</si>
  <si>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</si>
  <si>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</si>
  <si>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</si>
  <si>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</si>
  <si>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</si>
  <si>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</si>
  <si>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</si>
  <si>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</si>
  <si>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</si>
  <si>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</si>
  <si>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</si>
  <si>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</si>
  <si>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</si>
  <si>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</si>
  <si>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</si>
  <si>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</si>
  <si>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</si>
  <si>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</si>
  <si>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</si>
  <si>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</si>
  <si>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</si>
  <si>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</si>
  <si>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</si>
  <si>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</si>
  <si>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</si>
  <si>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</si>
  <si>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</si>
  <si>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</si>
  <si>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</si>
  <si>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</si>
  <si>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</si>
  <si>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</si>
  <si>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</si>
  <si>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</si>
  <si>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</si>
  <si>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</si>
  <si>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</si>
  <si>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</si>
  <si>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</si>
  <si>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</si>
  <si>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</si>
  <si>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</si>
  <si>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</si>
  <si>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</si>
  <si>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</si>
  <si>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</si>
  <si>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</si>
  <si>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</si>
  <si>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</si>
  <si>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</si>
  <si>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</si>
  <si>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</si>
  <si>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</si>
  <si>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</si>
  <si>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</si>
  <si>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</si>
  <si>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</si>
  <si>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</si>
  <si>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</si>
  <si>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</si>
  <si>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</si>
  <si>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</si>
  <si>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</si>
  <si>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</si>
  <si>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</si>
  <si>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</si>
  <si>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</si>
  <si>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</si>
  <si>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</si>
  <si>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</si>
  <si>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</si>
  <si>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</si>
  <si>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</si>
  <si>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</si>
  <si>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</si>
  <si>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</si>
  <si>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</si>
  <si>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</si>
  <si>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</si>
  <si>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</si>
  <si>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</si>
  <si>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</si>
  <si>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</si>
  <si>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</si>
  <si>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</si>
  <si>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</si>
  <si>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</si>
  <si>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</si>
  <si>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</si>
  <si>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</si>
  <si>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</si>
  <si>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</si>
  <si>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</si>
  <si>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</si>
  <si>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</si>
  <si>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</si>
  <si>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</si>
  <si>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</si>
  <si>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</si>
  <si>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</si>
  <si>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</si>
  <si>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</si>
  <si>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</si>
  <si>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</si>
  <si>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</si>
  <si>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</si>
  <si>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</si>
  <si>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</si>
  <si>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</si>
  <si>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</si>
  <si>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</si>
  <si>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</si>
  <si>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</si>
  <si>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</si>
  <si>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</si>
  <si>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</si>
  <si>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</si>
  <si>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</si>
  <si>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</si>
  <si>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</si>
  <si>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</si>
  <si>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</si>
  <si>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</si>
  <si>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</si>
  <si>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</si>
  <si>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</si>
  <si>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</si>
  <si>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</si>
  <si>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</si>
  <si>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</si>
  <si>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</si>
  <si>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</si>
  <si>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</si>
  <si>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</si>
  <si>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</si>
  <si>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</si>
  <si>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</si>
  <si>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</si>
  <si>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</si>
  <si>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</si>
  <si>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</si>
  <si>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</si>
  <si>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</si>
  <si>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</si>
  <si>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</si>
  <si>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</si>
  <si>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</si>
  <si>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</si>
  <si>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</si>
  <si>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</si>
  <si>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</si>
  <si>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</si>
  <si>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</si>
  <si>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</si>
  <si>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</si>
  <si>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</si>
  <si>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</si>
  <si>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</si>
  <si>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</si>
  <si>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</si>
  <si>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</si>
  <si>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</si>
  <si>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</si>
  <si>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</si>
  <si>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</si>
  <si>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</si>
  <si>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</si>
  <si>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</si>
  <si>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</si>
  <si>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</si>
  <si>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</si>
  <si>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</si>
  <si>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</si>
  <si>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</si>
  <si>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</si>
  <si>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</si>
  <si>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</si>
  <si>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</si>
  <si>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</si>
  <si>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</si>
  <si>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</si>
  <si>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</si>
  <si>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</si>
  <si>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</si>
  <si>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</si>
  <si>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</si>
  <si>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</si>
  <si>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</si>
  <si>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</si>
  <si>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</si>
  <si>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</si>
  <si>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</si>
  <si>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</si>
  <si>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</si>
  <si>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</si>
  <si>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</si>
  <si>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</si>
  <si>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</si>
  <si>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</si>
  <si>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</si>
  <si>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</si>
  <si>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</si>
  <si>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</si>
  <si>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</si>
  <si>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</si>
  <si>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</si>
  <si>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</si>
  <si>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</si>
  <si>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</si>
  <si>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</si>
  <si>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</si>
  <si>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</si>
  <si>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</si>
  <si>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</si>
  <si>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</si>
  <si>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</si>
  <si>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</si>
  <si>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</si>
  <si>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</si>
  <si>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</si>
  <si>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</si>
  <si>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</si>
  <si>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</si>
  <si>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</si>
  <si>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</si>
  <si>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</si>
  <si>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</si>
  <si>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</si>
  <si>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</si>
  <si>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</si>
  <si>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</si>
  <si>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</si>
  <si>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</si>
  <si>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</si>
  <si>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</si>
  <si>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</si>
  <si>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</si>
  <si>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</si>
  <si>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</si>
  <si>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</si>
  <si>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</si>
  <si>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</si>
  <si>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</si>
  <si>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</si>
  <si>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</si>
  <si>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</si>
  <si>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</si>
  <si>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</si>
  <si>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</si>
  <si>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</si>
  <si>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</si>
  <si>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</si>
  <si>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</si>
  <si>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</si>
  <si>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</si>
  <si>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</si>
  <si>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</si>
  <si>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</si>
  <si>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</si>
  <si>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</si>
  <si>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</si>
  <si>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</si>
  <si>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</si>
  <si>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</si>
  <si>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</si>
  <si>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</si>
  <si>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</si>
  <si>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</si>
  <si>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</si>
  <si>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</si>
  <si>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</si>
  <si>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</si>
  <si>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</si>
  <si>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</si>
  <si>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</si>
  <si>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</si>
  <si>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</si>
  <si>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</si>
  <si>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</si>
  <si>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</si>
  <si>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</si>
  <si>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</si>
  <si>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</si>
  <si>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</si>
  <si>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</si>
  <si>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</si>
  <si>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</si>
  <si>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</si>
  <si>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</si>
  <si>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</si>
  <si>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</si>
  <si>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</si>
  <si>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</si>
  <si>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</si>
  <si>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</si>
  <si>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</si>
  <si>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</si>
  <si>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</si>
  <si>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</si>
  <si>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</si>
  <si>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</si>
  <si>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</si>
  <si>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</si>
  <si>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</si>
  <si>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</si>
  <si>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</si>
  <si>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</si>
  <si>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</si>
  <si>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</si>
  <si>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</si>
  <si>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</si>
  <si>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</si>
  <si>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</si>
  <si>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</si>
  <si>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</si>
  <si>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</si>
  <si>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</si>
  <si>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</si>
  <si>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</si>
  <si>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</si>
  <si>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</si>
  <si>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</si>
  <si>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</si>
  <si>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</si>
  <si>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</si>
  <si>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</si>
  <si>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</si>
  <si>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</si>
  <si>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</si>
  <si>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</si>
  <si>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</si>
  <si>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</si>
  <si>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</si>
  <si>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</si>
  <si>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</si>
  <si>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</si>
  <si>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</si>
  <si>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</si>
  <si>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</si>
  <si>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</si>
  <si>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</si>
  <si>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</si>
  <si>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</si>
  <si>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</si>
  <si>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</si>
  <si>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</si>
  <si>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</si>
  <si>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</si>
  <si>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</si>
  <si>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</si>
  <si>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</si>
  <si>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</si>
  <si>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</si>
  <si>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</si>
  <si>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</si>
  <si>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</si>
  <si>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</si>
  <si>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</si>
  <si>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</si>
  <si>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</si>
  <si>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</si>
  <si>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</si>
  <si>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</si>
  <si>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</si>
  <si>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</si>
  <si>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</si>
  <si>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</si>
  <si>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</si>
  <si>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</si>
  <si>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</si>
  <si>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</si>
  <si>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</si>
  <si>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</si>
  <si>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</si>
  <si>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</si>
  <si>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</si>
  <si>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</si>
  <si>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</si>
  <si>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</si>
  <si>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</si>
  <si>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</si>
  <si>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</si>
  <si>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</si>
  <si>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</si>
  <si>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</si>
  <si>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</si>
  <si>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</si>
  <si>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</si>
  <si>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</si>
  <si>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</si>
  <si>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</si>
  <si>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</si>
  <si>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</si>
  <si>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</si>
  <si>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</si>
  <si>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</si>
  <si>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</si>
  <si>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</si>
  <si>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</si>
  <si>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</si>
  <si>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</si>
  <si>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</si>
  <si>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</si>
  <si>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</si>
  <si>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</si>
  <si>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</si>
  <si>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</si>
  <si>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</si>
  <si>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</si>
  <si>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</si>
  <si>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</si>
  <si>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</si>
  <si>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</si>
  <si>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</si>
  <si>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</si>
  <si>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</si>
  <si>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</si>
  <si>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</si>
  <si>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</si>
  <si>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</si>
  <si>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</si>
  <si>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</si>
  <si>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</si>
  <si>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</si>
  <si>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</si>
  <si>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</si>
  <si>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</si>
  <si>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</si>
  <si>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</si>
  <si>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</si>
  <si>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</si>
  <si>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</si>
  <si>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</si>
  <si>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</si>
  <si>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</si>
  <si>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</si>
  <si>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</si>
  <si>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</si>
  <si>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</si>
  <si>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</si>
  <si>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</si>
  <si>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</si>
  <si>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</si>
  <si>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</si>
  <si>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</si>
  <si>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</si>
  <si>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</si>
  <si>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</si>
  <si>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</si>
  <si>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</si>
  <si>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</si>
  <si>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</si>
  <si>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</si>
  <si>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</si>
  <si>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</si>
  <si>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</si>
  <si>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</si>
  <si>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</si>
  <si>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</si>
  <si>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</si>
  <si>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</si>
  <si>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</si>
  <si>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</si>
  <si>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</si>
  <si>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</si>
  <si>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</si>
  <si>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</si>
  <si>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</si>
  <si>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</si>
  <si>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</si>
  <si>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</si>
  <si>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</si>
  <si>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</si>
  <si>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</si>
  <si>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</si>
  <si>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</si>
  <si>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</si>
  <si>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</si>
  <si>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</si>
  <si>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</si>
  <si>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</si>
  <si>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</si>
  <si>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</si>
  <si>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</si>
  <si>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</si>
  <si>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</si>
  <si>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</si>
  <si>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</si>
  <si>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</si>
  <si>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</si>
  <si>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</si>
  <si>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</si>
  <si>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</si>
  <si>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</si>
  <si>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</si>
  <si>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</si>
  <si>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</si>
  <si>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</si>
  <si>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</si>
  <si>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</si>
  <si>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</si>
  <si>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</si>
  <si>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</si>
  <si>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</si>
  <si>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</si>
  <si>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</si>
  <si>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</si>
  <si>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</si>
  <si>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</si>
  <si>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</si>
  <si>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</si>
  <si>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</si>
  <si>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</si>
  <si>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</si>
  <si>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</si>
  <si>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</si>
  <si>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</si>
  <si>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</si>
  <si>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</si>
  <si>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</si>
  <si>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</si>
  <si>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</si>
  <si>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</si>
  <si>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</si>
  <si>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</si>
  <si>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</si>
  <si>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</si>
  <si>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</si>
  <si>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</si>
  <si>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</si>
  <si>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</si>
  <si>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</si>
  <si>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</si>
  <si>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</si>
  <si>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</si>
  <si>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</si>
  <si>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</si>
  <si>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</si>
  <si>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</si>
  <si>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</si>
  <si>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</si>
  <si>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</si>
  <si>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</si>
  <si>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</si>
  <si>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</si>
  <si>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</si>
  <si>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</si>
  <si>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</si>
  <si>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</si>
  <si>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</si>
  <si>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</si>
  <si>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</si>
  <si>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</si>
  <si>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</si>
  <si>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</si>
  <si>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</si>
  <si>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</si>
  <si>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</si>
  <si>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</si>
  <si>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</si>
  <si>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</si>
  <si>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</si>
  <si>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</si>
  <si>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</si>
  <si>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</si>
  <si>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</si>
  <si>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</si>
  <si>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</si>
  <si>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</si>
  <si>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</si>
  <si>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</si>
  <si>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</si>
  <si>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</si>
  <si>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</si>
  <si>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</si>
  <si>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</si>
  <si>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</si>
  <si>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</si>
  <si>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</si>
  <si>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</si>
  <si>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</si>
  <si>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</si>
  <si>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</si>
  <si>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</si>
  <si>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</si>
  <si>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</si>
  <si>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</si>
  <si>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</si>
  <si>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</si>
  <si>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</si>
  <si>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</si>
  <si>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</si>
  <si>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</si>
  <si>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</si>
  <si>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</si>
  <si>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</si>
  <si>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</si>
  <si>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</si>
  <si>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</si>
  <si>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</si>
  <si>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</si>
  <si>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</si>
  <si>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</si>
  <si>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</si>
  <si>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</si>
  <si>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</si>
  <si>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</si>
  <si>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</si>
  <si>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</si>
  <si>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</si>
  <si>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</si>
  <si>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</si>
  <si>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</si>
  <si>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</si>
  <si>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</si>
  <si>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</si>
  <si>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</si>
  <si>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</si>
  <si>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</si>
  <si>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</si>
  <si>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</si>
  <si>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</si>
  <si>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</si>
  <si>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</si>
  <si>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</si>
  <si>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</si>
  <si>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</si>
  <si>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</si>
  <si>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</si>
  <si>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</si>
  <si>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</si>
  <si>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</si>
  <si>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</si>
  <si>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</si>
  <si>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</si>
  <si>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</si>
  <si>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</si>
  <si>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</si>
  <si>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</si>
  <si>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</si>
  <si>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</si>
  <si>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</si>
  <si>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</si>
  <si>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</si>
  <si>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</si>
  <si>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</si>
  <si>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</si>
  <si>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</si>
  <si>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</si>
  <si>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</si>
  <si>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</si>
  <si>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</si>
  <si>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</si>
  <si>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</si>
  <si>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</si>
  <si>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</si>
  <si>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</si>
  <si>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</si>
  <si>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</si>
  <si>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</si>
  <si>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</si>
  <si>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</si>
  <si>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</si>
  <si>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</si>
  <si>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</si>
  <si>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</si>
  <si>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</si>
  <si>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</si>
  <si>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</si>
  <si>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</si>
  <si>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</si>
  <si>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</si>
  <si>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</si>
  <si>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</si>
  <si>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</si>
  <si>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</si>
  <si>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</si>
  <si>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</si>
  <si>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</si>
  <si>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</si>
  <si>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</si>
  <si>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</si>
  <si>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</si>
  <si>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</si>
  <si>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</si>
  <si>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</si>
  <si>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</si>
  <si>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</si>
  <si>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</si>
  <si>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</si>
  <si>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</si>
  <si>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</si>
  <si>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</si>
  <si>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</si>
  <si>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</si>
  <si>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</si>
  <si>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</si>
  <si>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</si>
  <si>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</si>
  <si>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</si>
  <si>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</si>
  <si>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</si>
  <si>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</si>
  <si>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</si>
  <si>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</si>
  <si>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</si>
  <si>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</si>
  <si>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</si>
  <si>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</si>
  <si>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</si>
  <si>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</si>
  <si>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</si>
  <si>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</si>
  <si>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</si>
  <si>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</si>
  <si>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</si>
  <si>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</si>
  <si>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</si>
  <si>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</si>
  <si>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</si>
  <si>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</si>
  <si>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</si>
  <si>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</si>
  <si>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</si>
  <si>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</si>
  <si>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</si>
  <si>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</si>
  <si>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</si>
  <si>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</si>
  <si>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</si>
  <si>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</si>
  <si>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</si>
  <si>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</si>
  <si>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</si>
  <si>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</si>
  <si>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</si>
  <si>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</si>
  <si>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</si>
  <si>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</si>
  <si>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</si>
  <si>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</si>
  <si>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</si>
  <si>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</si>
  <si>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</si>
  <si>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</si>
  <si>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</si>
  <si>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</si>
  <si>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</si>
  <si>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</si>
  <si>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</si>
  <si>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</si>
  <si>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</si>
  <si>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</si>
  <si>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</si>
  <si>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</si>
  <si>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</si>
  <si>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</si>
  <si>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</si>
  <si>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</si>
  <si>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</si>
  <si>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</si>
  <si>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</si>
  <si>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</si>
  <si>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</si>
  <si>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</si>
  <si>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</si>
  <si>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</si>
  <si>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</si>
  <si>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</si>
  <si>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</si>
  <si>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</si>
  <si>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</si>
  <si>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</si>
  <si>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</si>
  <si>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</si>
  <si>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</si>
  <si>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</si>
  <si>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</si>
  <si>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</si>
  <si>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</si>
  <si>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</si>
  <si>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</si>
  <si>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</si>
  <si>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</si>
  <si>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</si>
  <si>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</si>
  <si>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</si>
  <si>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</si>
  <si>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</si>
  <si>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</si>
  <si>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</si>
  <si>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</si>
  <si>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</si>
  <si>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</si>
  <si>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</si>
  <si>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</si>
  <si>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</si>
  <si>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</si>
  <si>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</si>
  <si>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</si>
  <si>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</si>
  <si>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</si>
  <si>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</si>
  <si>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</si>
  <si>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</si>
  <si>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</si>
  <si>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</si>
  <si>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</si>
  <si>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</si>
  <si>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</si>
  <si>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</si>
  <si>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</si>
  <si>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</si>
  <si>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</si>
  <si>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</si>
  <si>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</si>
  <si>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</si>
  <si>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</si>
  <si>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</si>
  <si>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</si>
  <si>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</si>
  <si>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</si>
  <si>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</si>
  <si>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</si>
  <si>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</si>
  <si>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</si>
  <si>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</si>
  <si>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</si>
  <si>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</si>
  <si>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</si>
  <si>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</si>
  <si>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</si>
  <si>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</si>
  <si>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</si>
  <si>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</si>
  <si>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</si>
  <si>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</si>
  <si>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</si>
  <si>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</si>
  <si>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</si>
  <si>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</si>
  <si>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</si>
  <si>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</si>
  <si>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</si>
  <si>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</si>
  <si>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</si>
  <si>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</si>
  <si>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</si>
  <si>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</si>
  <si>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</si>
  <si>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</si>
  <si>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</si>
  <si>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</si>
  <si>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</si>
  <si>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</si>
  <si>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</si>
  <si>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</si>
  <si>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</si>
  <si>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</si>
  <si>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</si>
  <si>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</si>
  <si>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</si>
  <si>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</si>
  <si>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</si>
  <si>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</si>
  <si>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</si>
  <si>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</si>
  <si>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</si>
  <si>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</si>
  <si>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</si>
  <si>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</si>
  <si>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</si>
  <si>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</si>
  <si>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</si>
  <si>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</si>
  <si>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</si>
  <si>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</si>
  <si>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</si>
  <si>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</si>
  <si>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</si>
  <si>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</si>
  <si>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</si>
  <si>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</si>
  <si>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</si>
  <si>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</si>
  <si>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</si>
  <si>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</si>
  <si>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</si>
  <si>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</si>
  <si>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</si>
  <si>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</si>
  <si>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</si>
  <si>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</si>
  <si>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</si>
  <si>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</si>
  <si>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</si>
  <si>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</si>
  <si>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</si>
  <si>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</si>
  <si>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</si>
  <si>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</si>
  <si>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</si>
  <si>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</si>
  <si>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</si>
  <si>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</si>
  <si>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</si>
  <si>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</si>
  <si>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</si>
  <si>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</si>
  <si>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</si>
  <si>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</si>
  <si>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</si>
  <si>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</si>
  <si>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</si>
  <si>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</si>
  <si>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</si>
  <si>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</si>
  <si>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</si>
  <si>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</si>
  <si>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</si>
  <si>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</si>
  <si>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</si>
  <si>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</si>
  <si>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</si>
  <si>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</si>
  <si>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</si>
  <si>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</si>
  <si>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</si>
  <si>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</si>
  <si>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</si>
  <si>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</si>
  <si>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</si>
  <si>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</si>
  <si>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</si>
  <si>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</si>
  <si>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</si>
  <si>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</si>
  <si>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</si>
  <si>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</si>
  <si>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</si>
  <si>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</si>
  <si>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</si>
  <si>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</si>
  <si>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</si>
  <si>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</si>
  <si>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</si>
  <si>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</si>
  <si>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</si>
  <si>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</si>
  <si>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</si>
  <si>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</si>
  <si>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</si>
  <si>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</si>
  <si>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</si>
  <si>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</si>
  <si>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</si>
  <si>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</si>
  <si>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</si>
  <si>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</si>
  <si>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</si>
  <si>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</si>
  <si>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</si>
  <si>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</si>
  <si>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</si>
  <si>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</si>
  <si>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</si>
  <si>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</si>
  <si>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</si>
  <si>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</si>
  <si>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</si>
  <si>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</si>
  <si>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</si>
  <si>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</si>
  <si>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</si>
  <si>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</si>
  <si>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</si>
  <si>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</si>
  <si>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</si>
  <si>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</si>
  <si>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</si>
  <si>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</si>
  <si>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</si>
  <si>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</si>
  <si>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</si>
  <si>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</si>
  <si>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</si>
  <si>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</si>
  <si>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</si>
  <si>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</si>
  <si>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</si>
  <si>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</si>
  <si>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</si>
  <si>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</si>
  <si>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</si>
  <si>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</si>
  <si>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</si>
  <si>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</si>
  <si>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</si>
  <si>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</si>
  <si>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</si>
  <si>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</si>
  <si>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</si>
  <si>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</si>
  <si>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</si>
  <si>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</si>
  <si>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</si>
  <si>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</si>
  <si>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</si>
  <si>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</si>
  <si>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</si>
  <si>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</si>
  <si>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</si>
  <si>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</si>
  <si>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</si>
  <si>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</si>
  <si>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</si>
  <si>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</si>
  <si>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</si>
  <si>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</si>
  <si>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</si>
  <si>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</si>
  <si>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</si>
  <si>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</si>
  <si>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</si>
  <si>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</si>
  <si>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</si>
  <si>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</si>
  <si>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</si>
  <si>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</si>
  <si>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</si>
  <si>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</si>
  <si>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</si>
  <si>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</si>
  <si>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</si>
  <si>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</si>
  <si>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</si>
  <si>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</si>
  <si>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</si>
  <si>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</si>
  <si>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</si>
  <si>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</si>
  <si>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</si>
  <si>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</si>
  <si>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</si>
  <si>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</si>
  <si>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</si>
  <si>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</si>
  <si>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</si>
  <si>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</si>
  <si>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</si>
  <si>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</si>
  <si>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</si>
  <si>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</si>
  <si>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</si>
  <si>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</si>
  <si>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</si>
  <si>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</si>
  <si>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</si>
  <si>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</si>
  <si>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</si>
  <si>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</si>
  <si>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</si>
  <si>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</si>
  <si>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</si>
  <si>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</si>
  <si>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</si>
  <si>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</si>
  <si>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</si>
  <si>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</si>
  <si>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</si>
  <si>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</si>
  <si>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</si>
  <si>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</si>
  <si>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</si>
  <si>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</si>
  <si>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</si>
  <si>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</si>
  <si>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</si>
  <si>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</si>
  <si>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</si>
  <si>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</si>
  <si>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</si>
  <si>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</si>
  <si>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</si>
  <si>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</si>
  <si>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</si>
  <si>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</si>
  <si>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</si>
  <si>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</si>
  <si>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</si>
  <si>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</si>
  <si>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</si>
  <si>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</si>
  <si>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</si>
  <si>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</si>
  <si>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</si>
  <si>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</si>
  <si>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</si>
  <si>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</si>
  <si>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</si>
  <si>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</si>
  <si>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</si>
  <si>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</si>
  <si>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</si>
  <si>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</si>
  <si>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</si>
  <si>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</si>
  <si>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</si>
  <si>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</si>
  <si>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</si>
  <si>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</si>
  <si>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</si>
  <si>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</si>
  <si>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</si>
  <si>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</si>
  <si>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</si>
  <si>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</si>
  <si>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</si>
  <si>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</si>
  <si>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</si>
  <si>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</si>
  <si>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</si>
  <si>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</si>
  <si>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</si>
  <si>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</si>
  <si>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</si>
  <si>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</si>
  <si>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</si>
  <si>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</si>
  <si>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</si>
  <si>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</si>
  <si>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</si>
  <si>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</si>
  <si>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</si>
  <si>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</si>
  <si>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</si>
  <si>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</si>
  <si>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</si>
  <si>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</si>
  <si>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</si>
  <si>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</si>
  <si>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</si>
  <si>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</si>
  <si>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</si>
  <si>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</si>
  <si>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</si>
  <si>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</si>
  <si>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</si>
  <si>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</si>
  <si>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</si>
  <si>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</si>
  <si>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</si>
  <si>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</si>
  <si>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</si>
  <si>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</si>
  <si>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</si>
  <si>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</si>
  <si>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</si>
  <si>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</si>
  <si>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</si>
  <si>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</si>
  <si>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</si>
  <si>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</si>
  <si>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</si>
  <si>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</si>
  <si>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</si>
  <si>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</si>
  <si>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</si>
  <si>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</si>
  <si>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</si>
  <si>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</si>
  <si>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</si>
  <si>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</si>
  <si>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</si>
  <si>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</si>
  <si>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</si>
  <si>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</si>
  <si>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</si>
  <si>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</si>
  <si>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</si>
  <si>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</si>
  <si>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</si>
  <si>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</si>
  <si>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</si>
  <si>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</si>
  <si>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</si>
  <si>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</si>
  <si>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</si>
  <si>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</si>
  <si>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</si>
  <si>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</si>
  <si>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</si>
  <si>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</si>
  <si>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</si>
  <si>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</si>
  <si>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</si>
  <si>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</si>
  <si>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</si>
  <si>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</si>
  <si>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</si>
  <si>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</si>
  <si>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</si>
  <si>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</si>
  <si>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</si>
  <si>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</si>
  <si>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</si>
  <si>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</si>
  <si>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</si>
  <si>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</si>
  <si>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</si>
  <si>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</si>
  <si>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</si>
  <si>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</si>
  <si>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</si>
  <si>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</si>
  <si>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</si>
  <si>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</si>
  <si>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</si>
  <si>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</si>
  <si>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</si>
  <si>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</si>
  <si>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</si>
  <si>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</si>
  <si>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</si>
  <si>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</si>
  <si>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</si>
  <si>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</si>
  <si>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</si>
  <si>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</si>
  <si>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</si>
  <si>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</si>
  <si>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</si>
  <si>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</si>
  <si>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</si>
  <si>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</si>
  <si>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</si>
  <si>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</si>
  <si>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</si>
  <si>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</si>
  <si>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</si>
  <si>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</si>
  <si>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</si>
  <si>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</si>
  <si>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</si>
  <si>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</si>
  <si>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</si>
  <si>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</si>
  <si>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</si>
  <si>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</si>
  <si>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</si>
  <si>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</si>
  <si>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</si>
  <si>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</si>
  <si>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</si>
  <si>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</si>
  <si>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</si>
  <si>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</si>
  <si>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</si>
  <si>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</si>
  <si>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</si>
  <si>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</si>
  <si>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</si>
  <si>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</si>
  <si>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</si>
  <si>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</si>
  <si>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</si>
  <si>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</si>
  <si>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</si>
  <si>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</si>
  <si>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</si>
  <si>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</si>
  <si>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</si>
  <si>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</si>
  <si>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</si>
  <si>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</si>
  <si>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</si>
  <si>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</si>
  <si>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</si>
  <si>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</si>
  <si>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</si>
  <si>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</si>
  <si>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</si>
  <si>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</si>
  <si>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</si>
  <si>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</si>
  <si>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</si>
  <si>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</si>
  <si>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</si>
  <si>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</si>
  <si>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</si>
  <si>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</si>
  <si>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</si>
  <si>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</si>
  <si>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</si>
  <si>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</si>
  <si>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</si>
  <si>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</si>
  <si>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</si>
  <si>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</si>
  <si>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</si>
  <si>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</si>
  <si>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</si>
  <si>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</si>
  <si>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</si>
  <si>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</si>
  <si>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</si>
  <si>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</si>
  <si>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</si>
  <si>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</si>
  <si>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</si>
  <si>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</si>
  <si>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</si>
  <si>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</si>
  <si>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</si>
  <si>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</si>
  <si>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</si>
  <si>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</si>
  <si>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</si>
  <si>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</si>
  <si>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</si>
  <si>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</si>
  <si>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</si>
  <si>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</si>
  <si>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</si>
  <si>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</si>
  <si>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</si>
  <si>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</si>
  <si>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</si>
  <si>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</si>
  <si>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</si>
  <si>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</si>
  <si>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</si>
  <si>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</si>
  <si>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</si>
  <si>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</si>
  <si>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</si>
  <si>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</si>
  <si>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</si>
  <si>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</si>
  <si>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</si>
  <si>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</si>
  <si>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</si>
  <si>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</si>
  <si>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</si>
  <si>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</si>
  <si>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</si>
  <si>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</si>
  <si>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</si>
  <si>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</si>
  <si>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</si>
  <si>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</si>
  <si>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</si>
  <si>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</si>
  <si>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</si>
  <si>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</si>
  <si>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</si>
  <si>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</si>
  <si>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</si>
  <si>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</si>
  <si>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</si>
  <si>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</si>
  <si>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</si>
  <si>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</si>
  <si>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</si>
  <si>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</si>
  <si>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</si>
  <si>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</si>
  <si>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</si>
  <si>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</si>
  <si>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</si>
  <si>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</si>
  <si>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</si>
  <si>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</si>
  <si>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</si>
  <si>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</si>
  <si>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</si>
  <si>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</si>
  <si>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</si>
  <si>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</si>
  <si>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</si>
  <si>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</si>
  <si>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</si>
  <si>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</si>
  <si>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</si>
  <si>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</si>
  <si>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</si>
  <si>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</si>
  <si>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</si>
  <si>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</si>
  <si>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</si>
  <si>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</si>
  <si>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</si>
  <si>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</si>
  <si>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</si>
  <si>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</si>
  <si>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</si>
  <si>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</si>
  <si>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</si>
  <si>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</si>
  <si>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</si>
  <si>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</si>
  <si>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</si>
  <si>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</si>
  <si>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</si>
  <si>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</si>
  <si>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</si>
  <si>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</si>
  <si>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</si>
  <si>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</si>
  <si>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</si>
  <si>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</si>
  <si>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</si>
  <si>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</si>
  <si>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</si>
  <si>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</si>
  <si>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</si>
  <si>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</si>
  <si>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</si>
  <si>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</si>
  <si>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</si>
  <si>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</si>
  <si>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</si>
  <si>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</si>
  <si>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</si>
  <si>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</si>
  <si>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</si>
  <si>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</si>
  <si>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</si>
  <si>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</si>
  <si>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</si>
  <si>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</si>
  <si>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</si>
  <si>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</si>
  <si>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</si>
  <si>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</si>
  <si>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</si>
  <si>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</si>
  <si>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</si>
  <si>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</si>
  <si>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</si>
  <si>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</si>
  <si>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</si>
  <si>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</si>
  <si>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</si>
  <si>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</si>
  <si>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</si>
  <si>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</si>
  <si>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</si>
  <si>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</si>
  <si>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</si>
  <si>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</si>
  <si>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</si>
  <si>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</si>
  <si>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</si>
  <si>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</si>
  <si>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</si>
  <si>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</si>
  <si>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</si>
  <si>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</si>
  <si>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</si>
  <si>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</si>
  <si>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</si>
  <si>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</si>
  <si>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</si>
  <si>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</si>
  <si>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</si>
  <si>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</si>
  <si>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</si>
  <si>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</si>
  <si>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</si>
  <si>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</si>
  <si>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</si>
  <si>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</si>
  <si>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</si>
  <si>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</si>
  <si>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</si>
  <si>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</si>
  <si>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</si>
  <si>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</si>
  <si>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</si>
  <si>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</si>
  <si>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</si>
  <si>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</si>
  <si>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</si>
  <si>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</si>
  <si>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</si>
  <si>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</si>
  <si>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</si>
  <si>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</si>
  <si>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</si>
  <si>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</si>
  <si>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</si>
  <si>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</si>
  <si>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</si>
  <si>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</si>
  <si>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</si>
  <si>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</si>
  <si>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</si>
  <si>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</si>
  <si>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</si>
  <si>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</si>
  <si>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</si>
  <si>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</si>
  <si>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</si>
  <si>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</si>
  <si>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</si>
  <si>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</si>
  <si>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</si>
  <si>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</si>
  <si>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</si>
  <si>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</si>
  <si>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</si>
  <si>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</si>
  <si>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</si>
  <si>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</si>
  <si>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</si>
  <si>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</si>
  <si>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</si>
  <si>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</si>
  <si>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</si>
  <si>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</si>
  <si>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</si>
  <si>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</si>
  <si>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</si>
  <si>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</si>
  <si>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</si>
  <si>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</si>
  <si>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</si>
  <si>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</si>
  <si>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</si>
  <si>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</si>
  <si>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</si>
  <si>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</si>
  <si>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</si>
  <si>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</si>
  <si>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</si>
  <si>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</si>
  <si>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</si>
  <si>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</si>
  <si>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</si>
  <si>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</si>
  <si>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</si>
  <si>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</si>
  <si>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</si>
  <si>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</si>
  <si>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</si>
  <si>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</si>
  <si>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</si>
  <si>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</si>
  <si>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</si>
  <si>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</si>
  <si>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</si>
  <si>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</si>
  <si>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</si>
  <si>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</si>
  <si>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</si>
  <si>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</si>
  <si>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</si>
  <si>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</si>
  <si>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</si>
  <si>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</si>
  <si>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</si>
  <si>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</si>
  <si>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</si>
  <si>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</si>
  <si>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</si>
  <si>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</si>
  <si>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</si>
  <si>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</si>
  <si>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</si>
  <si>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</si>
  <si>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</si>
  <si>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</si>
  <si>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</si>
  <si>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</si>
  <si>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</si>
  <si>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</si>
  <si>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</si>
  <si>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</si>
  <si>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</si>
  <si>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</si>
  <si>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</si>
  <si>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</si>
  <si>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</si>
  <si>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</si>
  <si>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</si>
  <si>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</si>
  <si>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</si>
  <si>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</si>
  <si>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</si>
  <si>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</si>
  <si>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</si>
  <si>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</si>
  <si>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</si>
  <si>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</si>
  <si>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</si>
  <si>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</si>
  <si>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</si>
  <si>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</si>
  <si>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</si>
  <si>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</si>
  <si>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</si>
  <si>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</si>
  <si>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</si>
  <si>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</si>
  <si>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</si>
  <si>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</si>
  <si>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</si>
  <si>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</si>
  <si>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</si>
  <si>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</si>
  <si>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</si>
  <si>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</si>
  <si>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</si>
  <si>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</si>
  <si>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</si>
  <si>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</si>
  <si>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</si>
  <si>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</si>
  <si>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</si>
  <si>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</si>
  <si>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</si>
  <si>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</si>
  <si>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</si>
  <si>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</si>
  <si>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</si>
  <si>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</si>
  <si>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</si>
  <si>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</si>
  <si>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</si>
  <si>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</si>
  <si>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</si>
  <si>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</si>
  <si>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</si>
  <si>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</si>
  <si>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</si>
  <si>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</si>
  <si>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</si>
  <si>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</si>
  <si>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</si>
  <si>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</si>
  <si>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</si>
  <si>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</si>
  <si>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</si>
  <si>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</si>
  <si>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</si>
  <si>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</si>
  <si>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</si>
  <si>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</si>
  <si>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</si>
  <si>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</si>
  <si>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</si>
  <si>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</si>
  <si>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</si>
  <si>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</si>
  <si>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</si>
  <si>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</si>
  <si>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</si>
  <si>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</si>
  <si>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</si>
  <si>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</si>
  <si>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</si>
  <si>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</si>
  <si>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</si>
  <si>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</si>
  <si>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</si>
  <si>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</si>
  <si>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</si>
  <si>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</si>
  <si>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</si>
  <si>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</si>
  <si>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</si>
  <si>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</si>
  <si>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</si>
  <si>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</si>
  <si>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</si>
  <si>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</si>
  <si>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</si>
  <si>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</si>
  <si>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</si>
  <si>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</si>
  <si>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</si>
  <si>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</si>
  <si>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</si>
  <si>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</si>
  <si>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</si>
  <si>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</si>
  <si>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</si>
  <si>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</si>
  <si>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</si>
  <si>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</si>
  <si>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</si>
  <si>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</si>
  <si>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</si>
  <si>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</si>
  <si>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</si>
  <si>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</si>
  <si>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</si>
  <si>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</si>
  <si>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</si>
  <si>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</si>
  <si>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</si>
  <si>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</si>
  <si>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</si>
  <si>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</si>
  <si>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</si>
  <si>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</si>
  <si>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</si>
  <si>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</si>
  <si>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</si>
  <si>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</si>
  <si>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</si>
  <si>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</si>
  <si>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</si>
  <si>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</si>
  <si>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</si>
  <si>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</si>
  <si>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</si>
  <si>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</si>
  <si>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</si>
  <si>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</si>
  <si>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</si>
  <si>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</si>
  <si>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</si>
  <si>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</si>
  <si>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</si>
  <si>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</si>
  <si>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</si>
  <si>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</si>
  <si>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</si>
  <si>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</si>
  <si>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</si>
  <si>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</si>
  <si>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</si>
  <si>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</si>
  <si>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</si>
  <si>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</si>
  <si>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</si>
  <si>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</si>
  <si>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</si>
  <si>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</si>
  <si>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</si>
  <si>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</si>
  <si>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</si>
  <si>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</si>
  <si>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</si>
  <si>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</si>
  <si>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</si>
  <si>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</si>
  <si>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</si>
  <si>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</si>
  <si>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</si>
  <si>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</si>
  <si>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</si>
  <si>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</si>
  <si>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</si>
  <si>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</si>
  <si>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</si>
  <si>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</si>
  <si>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</si>
  <si>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</si>
  <si>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</si>
  <si>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</si>
  <si>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</si>
  <si>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</si>
  <si>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</si>
  <si>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</si>
  <si>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</si>
  <si>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</si>
  <si>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</si>
  <si>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</si>
  <si>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</si>
  <si>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</si>
  <si>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</si>
  <si>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</si>
  <si>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</si>
  <si>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</si>
  <si>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</si>
  <si>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</si>
  <si>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</si>
  <si>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</si>
  <si>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</si>
  <si>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</si>
  <si>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</si>
  <si>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</si>
  <si>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</si>
  <si>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</si>
  <si>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</si>
  <si>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</si>
  <si>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</si>
  <si>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</si>
  <si>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</si>
  <si>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</si>
  <si>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</si>
  <si>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</si>
  <si>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</si>
  <si>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</si>
  <si>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</si>
  <si>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</si>
  <si>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</si>
  <si>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</si>
  <si>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</si>
  <si>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</si>
  <si>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</si>
  <si>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</si>
  <si>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</si>
  <si>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</si>
  <si>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</si>
  <si>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</si>
  <si>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</si>
  <si>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</si>
  <si>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</si>
  <si>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</si>
  <si>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</si>
  <si>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</si>
  <si>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</si>
  <si>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</si>
  <si>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</si>
  <si>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</si>
  <si>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</si>
  <si>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</si>
  <si>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</si>
  <si>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</si>
  <si>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</si>
  <si>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</si>
  <si>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</si>
  <si>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</si>
  <si>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</si>
  <si>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</si>
  <si>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</si>
  <si>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</si>
  <si>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</si>
  <si>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</si>
  <si>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</si>
  <si>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</si>
  <si>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</si>
  <si>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</si>
  <si>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</si>
  <si>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</si>
  <si>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</si>
  <si>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</si>
  <si>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</si>
  <si>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</si>
  <si>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</si>
  <si>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</si>
  <si>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</si>
  <si>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</si>
  <si>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</si>
  <si>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</si>
  <si>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</si>
  <si>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</si>
  <si>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</si>
  <si>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</si>
  <si>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</si>
  <si>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</si>
  <si>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</si>
  <si>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</si>
  <si>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</si>
  <si>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</si>
  <si>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</si>
  <si>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</si>
  <si>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</si>
  <si>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</si>
  <si>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</si>
  <si>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</si>
  <si>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</si>
  <si>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</si>
  <si>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</si>
  <si>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</si>
  <si>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</si>
  <si>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</si>
  <si>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</si>
  <si>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</si>
  <si>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</si>
  <si>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</si>
  <si>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</si>
  <si>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</si>
  <si>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</si>
  <si>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</si>
  <si>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</si>
  <si>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</si>
  <si>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</si>
  <si>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</si>
  <si>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</si>
  <si>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</si>
  <si>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</si>
  <si>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</si>
  <si>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</si>
  <si>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</si>
  <si>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</si>
  <si>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</si>
  <si>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</si>
  <si>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</si>
  <si>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</si>
  <si>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</si>
  <si>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</si>
  <si>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</si>
  <si>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</si>
  <si>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</si>
  <si>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</si>
  <si>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</si>
  <si>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</si>
  <si>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</si>
  <si>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</si>
  <si>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</si>
  <si>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</si>
  <si>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</si>
  <si>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</si>
  <si>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</si>
  <si>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</si>
  <si>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</si>
  <si>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</si>
  <si>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</si>
  <si>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</si>
  <si>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</si>
  <si>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</si>
  <si>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</si>
  <si>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</si>
  <si>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</si>
  <si>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</si>
  <si>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</si>
  <si>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</si>
  <si>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</si>
  <si>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</si>
  <si>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</si>
  <si>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</si>
  <si>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</si>
  <si>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</si>
  <si>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</si>
  <si>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</si>
  <si>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</si>
  <si>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</si>
  <si>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</si>
  <si>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</si>
  <si>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</si>
  <si>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</si>
  <si>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</si>
  <si>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</si>
  <si>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</si>
  <si>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</si>
  <si>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</si>
  <si>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</si>
  <si>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</si>
  <si>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</si>
  <si>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</si>
  <si>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</si>
  <si>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</si>
  <si>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</si>
  <si>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</si>
  <si>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</si>
  <si>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</si>
  <si>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</si>
  <si>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</si>
  <si>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</si>
  <si>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</si>
  <si>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</si>
  <si>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</si>
  <si>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</si>
  <si>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</si>
  <si>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</si>
  <si>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</si>
  <si>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</si>
  <si>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</si>
  <si>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</si>
  <si>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</si>
  <si>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</si>
  <si>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</si>
  <si>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</si>
  <si>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</si>
  <si>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</si>
  <si>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</si>
  <si>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</si>
  <si>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</si>
  <si>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</si>
  <si>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</si>
  <si>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</si>
  <si>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</si>
  <si>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</si>
  <si>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</si>
  <si>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</si>
  <si>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</si>
  <si>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</si>
  <si>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</si>
  <si>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</si>
  <si>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</si>
  <si>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</si>
  <si>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</si>
  <si>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</si>
  <si>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</si>
  <si>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</si>
  <si>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</si>
  <si>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</si>
  <si>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</si>
  <si>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</si>
  <si>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</si>
  <si>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</si>
  <si>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</si>
  <si>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</si>
  <si>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</si>
  <si>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</si>
  <si>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</si>
  <si>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</si>
  <si>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</si>
  <si>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</si>
  <si>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</si>
  <si>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</si>
  <si>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</si>
  <si>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</si>
  <si>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</si>
  <si>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</si>
  <si>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</si>
  <si>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</si>
  <si>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</si>
  <si>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</si>
  <si>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</si>
  <si>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</si>
  <si>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</si>
  <si>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</si>
  <si>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</si>
  <si>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</si>
  <si>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</si>
  <si>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</si>
  <si>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</si>
  <si>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</si>
  <si>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</si>
  <si>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</si>
  <si>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</si>
  <si>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</si>
  <si>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</si>
  <si>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</si>
  <si>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</si>
  <si>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</si>
  <si>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</si>
  <si>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</si>
  <si>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</si>
  <si>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</si>
  <si>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</si>
  <si>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</si>
  <si>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</si>
  <si>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</si>
  <si>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</si>
  <si>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</si>
  <si>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</si>
  <si>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</si>
  <si>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</si>
  <si>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</si>
  <si>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</si>
  <si>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</si>
  <si>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</si>
  <si>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</si>
  <si>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</si>
  <si>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</si>
  <si>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</si>
  <si>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</si>
  <si>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</si>
  <si>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</si>
  <si>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</si>
  <si>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</si>
  <si>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</si>
  <si>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</si>
  <si>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</si>
  <si>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</si>
  <si>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</si>
  <si>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</si>
  <si>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</si>
  <si>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</si>
  <si>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</si>
  <si>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</si>
  <si>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</si>
  <si>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</si>
  <si>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</si>
  <si>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</si>
  <si>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</si>
  <si>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</si>
  <si>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</si>
  <si>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</si>
  <si>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</si>
  <si>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</si>
  <si>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</si>
  <si>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</si>
  <si>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</si>
  <si>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</si>
  <si>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</si>
  <si>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</si>
  <si>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</si>
  <si>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</si>
  <si>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</si>
  <si>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</si>
  <si>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</si>
  <si>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</si>
  <si>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</si>
  <si>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</si>
  <si>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</si>
  <si>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</si>
  <si>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</si>
  <si>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</si>
  <si>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</si>
  <si>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</si>
  <si>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</si>
  <si>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</si>
  <si>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</si>
  <si>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</si>
  <si>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</si>
  <si>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</si>
  <si>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</si>
  <si>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</si>
  <si>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</si>
  <si>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</si>
  <si>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</si>
  <si>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</si>
  <si>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</si>
  <si>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</si>
  <si>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</si>
  <si>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</si>
  <si>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</si>
  <si>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</si>
  <si>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</si>
  <si>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</si>
  <si>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</si>
  <si>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</si>
  <si>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</si>
  <si>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</si>
  <si>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</si>
  <si>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</si>
  <si>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</si>
  <si>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</si>
  <si>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</si>
  <si>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</si>
  <si>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</si>
  <si>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</si>
  <si>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</si>
  <si>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</si>
  <si>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</si>
  <si>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</si>
  <si>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</si>
  <si>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</si>
  <si>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</si>
  <si>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</si>
  <si>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</si>
  <si>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</si>
  <si>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</si>
  <si>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</si>
  <si>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</si>
  <si>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</si>
  <si>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</si>
  <si>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</si>
  <si>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</si>
  <si>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</si>
  <si>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</si>
  <si>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</si>
  <si>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</si>
  <si>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</si>
  <si>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</si>
  <si>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</si>
  <si>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</si>
  <si>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</si>
  <si>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</si>
  <si>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</si>
  <si>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</si>
  <si>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</si>
  <si>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</si>
  <si>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</si>
  <si>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</si>
  <si>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</si>
  <si>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</si>
  <si>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</si>
  <si>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</si>
  <si>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</si>
  <si>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</si>
  <si>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</si>
  <si>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</si>
  <si>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</si>
  <si>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</si>
  <si>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</si>
  <si>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</si>
  <si>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</si>
  <si>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</si>
  <si>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</si>
  <si>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</si>
  <si>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</si>
  <si>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</si>
  <si>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</si>
  <si>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</si>
  <si>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</si>
  <si>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</si>
  <si>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</si>
  <si>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</si>
  <si>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</si>
  <si>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</si>
  <si>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</si>
  <si>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</si>
  <si>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</si>
  <si>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</si>
  <si>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</si>
  <si>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</si>
  <si>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</si>
  <si>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</si>
  <si>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</si>
  <si>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</si>
  <si>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</si>
  <si>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</si>
  <si>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</si>
  <si>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</si>
  <si>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</si>
  <si>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</si>
  <si>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</si>
  <si>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</si>
  <si>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</si>
  <si>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</si>
  <si>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</si>
  <si>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</si>
  <si>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</si>
  <si>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</si>
  <si>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</si>
  <si>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</si>
  <si>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</si>
  <si>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</si>
  <si>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</si>
  <si>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</si>
  <si>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</si>
  <si>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</si>
  <si>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</si>
  <si>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</si>
  <si>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</si>
  <si>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</si>
  <si>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</si>
  <si>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</si>
  <si>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</si>
  <si>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</si>
  <si>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</si>
  <si>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</si>
  <si>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</si>
  <si>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</si>
  <si>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</si>
  <si>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</si>
  <si>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</si>
  <si>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</si>
  <si>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</si>
  <si>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</si>
  <si>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</si>
  <si>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</si>
  <si>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</si>
  <si>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</si>
  <si>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</si>
  <si>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</si>
  <si>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</si>
  <si>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</si>
  <si>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</si>
  <si>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</si>
  <si>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</si>
  <si>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</si>
  <si>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</si>
  <si>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</si>
  <si>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</si>
  <si>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</si>
  <si>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</si>
  <si>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</si>
  <si>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</si>
  <si>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</si>
  <si>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</si>
  <si>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</si>
  <si>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</si>
  <si>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</si>
  <si>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</si>
  <si>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</si>
  <si>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</si>
  <si>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</si>
  <si>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</si>
  <si>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</si>
  <si>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</si>
  <si>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</si>
  <si>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</si>
  <si>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</si>
  <si>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</si>
  <si>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</si>
  <si>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</si>
  <si>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</si>
  <si>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</si>
  <si>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</si>
  <si>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</si>
  <si>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</si>
  <si>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</si>
  <si>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</si>
  <si>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</si>
  <si>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</si>
  <si>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</si>
  <si>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</si>
  <si>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</si>
  <si>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</si>
  <si>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</si>
  <si>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</si>
  <si>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</si>
  <si>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</si>
  <si>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</si>
  <si>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</si>
  <si>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</si>
  <si>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</si>
  <si>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</si>
  <si>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</si>
  <si>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</si>
  <si>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</si>
  <si>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</si>
  <si>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</si>
  <si>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</si>
  <si>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</si>
  <si>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</si>
  <si>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</si>
  <si>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</si>
  <si>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</si>
  <si>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</si>
  <si>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</si>
  <si>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</si>
  <si>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</si>
  <si>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</si>
  <si>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</si>
  <si>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</si>
  <si>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</si>
  <si>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</si>
  <si>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</si>
  <si>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</si>
  <si>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</si>
  <si>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</si>
  <si>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</si>
  <si>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</si>
  <si>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</si>
  <si>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</si>
  <si>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</si>
  <si>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</si>
  <si>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</si>
  <si>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</si>
  <si>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</si>
  <si>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</si>
  <si>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</si>
  <si>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</si>
  <si>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</si>
  <si>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</si>
  <si>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</si>
  <si>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</si>
  <si>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</si>
  <si>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</si>
  <si>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</si>
  <si>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</si>
  <si>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</si>
  <si>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</si>
  <si>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</si>
  <si>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</si>
  <si>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</si>
  <si>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</si>
  <si>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</si>
  <si>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</si>
  <si>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</si>
  <si>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</si>
  <si>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</si>
  <si>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</si>
  <si>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</si>
  <si>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</si>
  <si>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</si>
  <si>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</si>
  <si>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</si>
  <si>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</si>
  <si>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</si>
  <si>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</si>
  <si>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</si>
  <si>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</si>
  <si>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</si>
  <si>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</si>
  <si>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</si>
  <si>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</si>
  <si>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</si>
  <si>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</si>
  <si>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</si>
  <si>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</si>
  <si>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</si>
  <si>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</si>
  <si>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</si>
  <si>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</si>
  <si>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</si>
  <si>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</si>
  <si>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</si>
  <si>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</si>
  <si>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</si>
  <si>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</si>
  <si>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</si>
  <si>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</si>
  <si>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</si>
  <si>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</si>
  <si>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</si>
  <si>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</si>
  <si>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</si>
  <si>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</si>
  <si>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</si>
  <si>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</si>
  <si>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</si>
  <si>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</si>
  <si>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</si>
  <si>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</si>
  <si>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</si>
  <si>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</si>
  <si>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</si>
  <si>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</si>
  <si>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</si>
  <si>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</si>
  <si>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</si>
  <si>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</si>
  <si>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</si>
  <si>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</si>
  <si>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</si>
  <si>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</si>
  <si>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</si>
  <si>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</si>
  <si>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</si>
  <si>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</si>
  <si>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</si>
  <si>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</si>
  <si>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</si>
  <si>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</si>
  <si>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</si>
  <si>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</si>
  <si>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</si>
  <si>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</si>
  <si>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</si>
  <si>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</si>
  <si>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</si>
  <si>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</si>
  <si>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</si>
  <si>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</si>
  <si>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</si>
  <si>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</si>
  <si>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</si>
  <si>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</si>
  <si>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</si>
  <si>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</si>
  <si>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</si>
  <si>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</si>
  <si>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</si>
  <si>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</si>
  <si>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</si>
  <si>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</si>
  <si>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</si>
  <si>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</si>
  <si>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</si>
  <si>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</si>
  <si>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</si>
  <si>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</si>
  <si>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</si>
  <si>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</si>
  <si>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</si>
  <si>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</si>
  <si>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</si>
  <si>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</si>
  <si>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</si>
  <si>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</si>
  <si>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</si>
  <si>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</si>
  <si>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</si>
  <si>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</si>
  <si>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</si>
  <si>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</si>
  <si>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</si>
  <si>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</si>
  <si>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</si>
  <si>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</si>
  <si>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</si>
  <si>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</si>
  <si>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</si>
  <si>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</si>
  <si>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</si>
  <si>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</si>
  <si>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</si>
  <si>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</si>
  <si>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</si>
  <si>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</si>
  <si>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</si>
  <si>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</si>
  <si>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</si>
  <si>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</si>
  <si>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</si>
  <si>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</si>
  <si>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</si>
  <si>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</si>
  <si>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</si>
  <si>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</si>
  <si>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</si>
  <si>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</si>
  <si>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</si>
  <si>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</si>
  <si>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</si>
  <si>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</si>
  <si>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</si>
  <si>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</si>
  <si>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</si>
  <si>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</si>
  <si>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</si>
  <si>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</si>
  <si>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</si>
  <si>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</si>
  <si>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</si>
  <si>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</si>
  <si>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</si>
  <si>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</si>
  <si>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</si>
  <si>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</si>
  <si>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</si>
  <si>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</si>
  <si>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</si>
  <si>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</si>
  <si>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</si>
  <si>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</si>
  <si>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</si>
  <si>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</si>
  <si>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</si>
  <si>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</si>
  <si>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</si>
  <si>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</si>
  <si>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</si>
  <si>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</si>
  <si>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</si>
  <si>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</si>
  <si>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</si>
  <si>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</si>
  <si>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</si>
  <si>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</si>
  <si>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</si>
  <si>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</si>
  <si>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</si>
  <si>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</si>
  <si>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</si>
  <si>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</si>
  <si>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</si>
  <si>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</si>
  <si>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</si>
  <si>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</si>
  <si>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</si>
  <si>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</si>
  <si>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</si>
  <si>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</si>
  <si>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</si>
  <si>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</si>
  <si>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</si>
  <si>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</si>
  <si>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</si>
  <si>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</si>
  <si>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</si>
  <si>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</si>
  <si>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</si>
  <si>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</si>
  <si>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</si>
  <si>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</si>
  <si>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</si>
  <si>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</si>
  <si>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</si>
  <si>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</si>
  <si>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</si>
  <si>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</si>
  <si>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</si>
  <si>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</si>
  <si>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</si>
  <si>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</si>
  <si>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</si>
  <si>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</si>
  <si>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</si>
  <si>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</si>
  <si>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</si>
  <si>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</si>
  <si>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</si>
  <si>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</si>
  <si>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</si>
  <si>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</si>
  <si>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</si>
  <si>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</si>
  <si>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</si>
  <si>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</si>
  <si>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</si>
  <si>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</si>
  <si>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</si>
  <si>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</si>
  <si>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</si>
  <si>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</si>
  <si>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</si>
  <si>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</si>
  <si>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</si>
  <si>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</si>
  <si>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</si>
  <si>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</si>
  <si>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</si>
  <si>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</si>
  <si>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</si>
  <si>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</si>
  <si>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</si>
  <si>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</si>
  <si>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</si>
  <si>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</si>
  <si>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</si>
  <si>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</si>
  <si>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</si>
  <si>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</si>
  <si>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</si>
  <si>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</si>
  <si>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</si>
  <si>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</si>
  <si>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</si>
  <si>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</si>
  <si>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</si>
  <si>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</si>
  <si>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</si>
  <si>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</si>
  <si>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</si>
  <si>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</si>
  <si>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</si>
  <si>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</si>
  <si>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</si>
  <si>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</si>
  <si>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</si>
  <si>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</si>
  <si>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</si>
  <si>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</si>
  <si>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</si>
  <si>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</si>
  <si>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</si>
  <si>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</si>
  <si>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</si>
  <si>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</si>
  <si>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</si>
  <si>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</si>
  <si>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</si>
  <si>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</si>
  <si>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</si>
  <si>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</si>
  <si>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</si>
  <si>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</si>
  <si>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</si>
  <si>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</si>
  <si>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</si>
  <si>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</si>
  <si>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</si>
  <si>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</si>
  <si>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</si>
  <si>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</si>
  <si>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</si>
  <si>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</si>
  <si>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</si>
  <si>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</si>
  <si>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</si>
  <si>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</si>
  <si>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</si>
  <si>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</si>
  <si>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</si>
  <si>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</si>
  <si>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</si>
  <si>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</si>
  <si>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</si>
  <si>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</si>
  <si>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</si>
  <si>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</si>
  <si>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</si>
  <si>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</si>
  <si>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</si>
  <si>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</si>
  <si>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</si>
  <si>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</si>
  <si>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</si>
  <si>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</si>
  <si>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</si>
  <si>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</si>
  <si>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</si>
  <si>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</si>
  <si>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</si>
  <si>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</si>
  <si>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</si>
  <si>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</si>
  <si>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</si>
  <si>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</si>
  <si>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</si>
  <si>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</si>
  <si>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</si>
  <si>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</si>
  <si>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</si>
  <si>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</si>
  <si>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</si>
  <si>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</si>
  <si>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</si>
  <si>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</si>
  <si>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</si>
  <si>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</si>
  <si>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</si>
  <si>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</si>
  <si>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</si>
  <si>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</si>
  <si>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</si>
  <si>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</si>
  <si>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</si>
  <si>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</si>
  <si>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</si>
  <si>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</si>
  <si>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</si>
  <si>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</si>
  <si>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</si>
  <si>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</si>
  <si>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</si>
  <si>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</si>
  <si>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</si>
  <si>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</si>
  <si>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</si>
  <si>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</si>
  <si>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</si>
  <si>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</si>
  <si>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</si>
  <si>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</si>
  <si>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</si>
  <si>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</si>
  <si>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</si>
  <si>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</si>
  <si>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</si>
  <si>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</si>
  <si>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</si>
  <si>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</si>
  <si>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</si>
  <si>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</si>
  <si>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</si>
  <si>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</si>
  <si>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</si>
  <si>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</si>
  <si>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</si>
  <si>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</si>
  <si>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</si>
  <si>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</si>
  <si>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</si>
  <si>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</si>
  <si>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</si>
  <si>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</si>
  <si>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</si>
  <si>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</si>
  <si>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</si>
  <si>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</si>
  <si>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</si>
  <si>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</si>
  <si>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</si>
  <si>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</si>
  <si>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</si>
  <si>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</si>
  <si>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</si>
  <si>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</si>
  <si>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</si>
  <si>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</si>
  <si>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</si>
  <si>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</si>
  <si>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</si>
  <si>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</si>
  <si>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</si>
  <si>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</si>
  <si>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</si>
  <si>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</si>
  <si>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</si>
  <si>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</si>
  <si>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</si>
  <si>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</si>
  <si>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</si>
  <si>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</si>
  <si>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</si>
  <si>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</si>
  <si>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</si>
  <si>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</si>
  <si>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</si>
  <si>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</si>
  <si>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</si>
  <si>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</si>
  <si>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</si>
  <si>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</si>
  <si>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</si>
  <si>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</si>
  <si>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</si>
  <si>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</si>
  <si>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</si>
  <si>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</si>
  <si>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</si>
  <si>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</si>
  <si>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</si>
  <si>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</si>
  <si>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</si>
  <si>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</si>
  <si>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</si>
  <si>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</si>
  <si>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</si>
  <si>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</si>
  <si>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</si>
  <si>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</si>
  <si>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</si>
  <si>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</si>
  <si>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</si>
  <si>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</si>
  <si>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</si>
  <si>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</si>
  <si>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</si>
  <si>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</si>
  <si>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</si>
  <si>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</si>
  <si>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</si>
  <si>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</si>
  <si>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</si>
  <si>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</si>
  <si>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</si>
  <si>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</si>
  <si>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</si>
  <si>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</si>
  <si>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</si>
  <si>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</si>
  <si>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</si>
  <si>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</si>
  <si>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</si>
  <si>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</si>
  <si>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</si>
  <si>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</si>
  <si>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</si>
  <si>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</si>
  <si>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</si>
  <si>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</si>
  <si>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</si>
  <si>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</si>
  <si>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</si>
  <si>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</si>
  <si>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</si>
  <si>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</si>
  <si>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</si>
  <si>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</si>
  <si>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</si>
  <si>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</si>
  <si>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</si>
  <si>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</si>
  <si>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</si>
  <si>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</si>
  <si>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</si>
  <si>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</si>
  <si>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</si>
  <si>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</si>
  <si>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</si>
  <si>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</si>
  <si>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</si>
  <si>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</si>
  <si>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</si>
  <si>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</si>
  <si>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</si>
  <si>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</si>
  <si>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</si>
  <si>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</si>
  <si>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</si>
  <si>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</si>
  <si>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</si>
  <si>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</si>
  <si>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</si>
  <si>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</si>
  <si>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</si>
  <si>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</si>
  <si>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</si>
  <si>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</si>
  <si>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</si>
  <si>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</si>
  <si>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</si>
  <si>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</si>
  <si>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</si>
  <si>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</si>
  <si>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</si>
  <si>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</si>
  <si>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</si>
  <si>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</si>
  <si>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</si>
  <si>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</si>
  <si>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</si>
  <si>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</si>
  <si>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</si>
  <si>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</si>
  <si>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</si>
  <si>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</si>
  <si>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</si>
  <si>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</si>
  <si>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</si>
  <si>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</si>
  <si>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</si>
  <si>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</si>
  <si>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</si>
  <si>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</si>
  <si>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</si>
  <si>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</si>
  <si>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</si>
  <si>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</si>
  <si>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</si>
  <si>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</si>
  <si>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</si>
  <si>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</si>
  <si>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</si>
  <si>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</si>
  <si>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</si>
  <si>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</si>
  <si>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</si>
  <si>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</si>
  <si>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</si>
  <si>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</si>
  <si>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</si>
  <si>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</si>
  <si>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</si>
  <si>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</si>
  <si>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</si>
  <si>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</si>
  <si>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</si>
  <si>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</si>
  <si>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</si>
  <si>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</si>
  <si>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</si>
  <si>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</si>
  <si>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</si>
  <si>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</si>
  <si>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</si>
  <si>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</si>
  <si>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</si>
  <si>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</si>
  <si>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</si>
  <si>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</si>
  <si>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</si>
  <si>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</si>
  <si>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</si>
  <si>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</si>
  <si>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</si>
  <si>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</si>
  <si>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</si>
  <si>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</si>
  <si>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</si>
  <si>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</si>
  <si>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</si>
  <si>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</si>
  <si>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</si>
  <si>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</si>
  <si>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</si>
  <si>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</si>
  <si>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</si>
  <si>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</si>
  <si>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</si>
  <si>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</si>
  <si>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</si>
  <si>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</si>
  <si>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</si>
  <si>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</si>
  <si>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</si>
  <si>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</si>
  <si>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</si>
  <si>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</si>
  <si>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</si>
  <si>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</si>
  <si>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</si>
  <si>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</si>
  <si>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</si>
  <si>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</si>
  <si>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</si>
  <si>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</si>
  <si>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</si>
  <si>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</si>
  <si>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</si>
  <si>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</si>
  <si>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</si>
  <si>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</si>
  <si>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</si>
  <si>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</si>
  <si>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</si>
  <si>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</si>
  <si>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</si>
  <si>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</si>
  <si>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</si>
  <si>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</si>
  <si>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</si>
  <si>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</si>
  <si>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</si>
  <si>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</si>
  <si>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</si>
  <si>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</si>
  <si>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</si>
  <si>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</si>
  <si>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</si>
  <si>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</si>
  <si>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</si>
  <si>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</si>
  <si>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</si>
  <si>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</si>
  <si>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</si>
  <si>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</si>
  <si>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</si>
  <si>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</si>
  <si>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</si>
  <si>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</si>
  <si>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</si>
  <si>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</si>
  <si>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</si>
  <si>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</si>
  <si>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</si>
  <si>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</si>
  <si>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</si>
  <si>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</si>
  <si>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</si>
  <si>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</si>
  <si>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</si>
  <si>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</si>
  <si>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</si>
  <si>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</si>
  <si>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</si>
  <si>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</si>
  <si>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</si>
  <si>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</si>
  <si>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</si>
  <si>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</si>
  <si>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</si>
  <si>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</si>
  <si>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</si>
  <si>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</si>
  <si>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</si>
  <si>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</si>
  <si>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</si>
  <si>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</si>
  <si>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</si>
  <si>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</si>
  <si>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</si>
  <si>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</si>
  <si>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</si>
  <si>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</si>
  <si>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</si>
  <si>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</si>
  <si>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</si>
  <si>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</si>
  <si>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</si>
  <si>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</si>
  <si>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</si>
  <si>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</si>
  <si>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</si>
  <si>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</si>
  <si>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</si>
  <si>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</si>
  <si>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</si>
  <si>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</si>
  <si>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</si>
  <si>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</si>
  <si>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</si>
  <si>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</si>
  <si>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</si>
  <si>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</si>
  <si>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</si>
  <si>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</si>
  <si>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</si>
  <si>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</si>
  <si>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</si>
  <si>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</si>
  <si>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</si>
  <si>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</si>
  <si>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</si>
  <si>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</si>
  <si>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</si>
  <si>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</si>
  <si>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</si>
  <si>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</si>
  <si>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</si>
  <si>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</si>
  <si>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</si>
  <si>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</si>
  <si>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</si>
  <si>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</si>
  <si>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</si>
  <si>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</si>
  <si>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</si>
  <si>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</si>
  <si>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</si>
  <si>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</si>
  <si>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</si>
  <si>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</si>
  <si>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</si>
  <si>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</si>
  <si>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</si>
  <si>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</si>
  <si>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</si>
  <si>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</si>
  <si>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</si>
  <si>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</si>
  <si>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</si>
  <si>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</si>
  <si>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</si>
  <si>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</si>
  <si>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</si>
  <si>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</si>
  <si>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</si>
  <si>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</si>
  <si>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</si>
  <si>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</si>
  <si>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</si>
  <si>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</si>
  <si>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</si>
  <si>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</si>
  <si>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</si>
  <si>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</si>
  <si>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</si>
  <si>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</si>
  <si>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</si>
  <si>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</si>
  <si>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</si>
  <si>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</si>
  <si>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</si>
  <si>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</si>
  <si>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</si>
  <si>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</si>
  <si>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</si>
  <si>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</si>
  <si>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</si>
  <si>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</si>
  <si>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</si>
  <si>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</si>
  <si>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</si>
  <si>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</si>
  <si>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</si>
  <si>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</si>
  <si>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</si>
  <si>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</si>
  <si>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</si>
  <si>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</si>
  <si>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</si>
  <si>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</si>
  <si>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</si>
  <si>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</si>
  <si>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</si>
  <si>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</si>
  <si>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</si>
  <si>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</si>
  <si>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</si>
  <si>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</si>
  <si>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</si>
  <si>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</si>
  <si>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</si>
  <si>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</si>
  <si>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</si>
  <si>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</si>
  <si>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</si>
  <si>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</si>
  <si>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</si>
  <si>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</si>
  <si>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</si>
  <si>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</si>
  <si>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</si>
  <si>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</si>
  <si>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</si>
  <si>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</si>
  <si>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</si>
  <si>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</si>
  <si>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</si>
  <si>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</si>
  <si>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</si>
  <si>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</si>
  <si>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</si>
  <si>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</si>
  <si>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</si>
  <si>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</si>
  <si>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</si>
  <si>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</si>
  <si>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</si>
  <si>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</si>
  <si>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</si>
  <si>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</si>
  <si>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</si>
  <si>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</si>
  <si>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</si>
  <si>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</si>
  <si>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</si>
  <si>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</si>
  <si>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</si>
  <si>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</si>
  <si>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</si>
  <si>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</si>
  <si>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</si>
  <si>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</si>
  <si>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</si>
  <si>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</si>
  <si>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</si>
  <si>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</si>
  <si>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</si>
  <si>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</si>
  <si>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</si>
  <si>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</si>
  <si>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</si>
  <si>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</si>
  <si>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</si>
  <si>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</si>
  <si>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</si>
  <si>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</si>
  <si>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</si>
  <si>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</si>
  <si>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</si>
  <si>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</si>
  <si>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</si>
  <si>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</si>
  <si>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</si>
  <si>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</si>
  <si>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</si>
  <si>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Electronics</t>
  </si>
  <si>
    <t>MusicalInstruments</t>
  </si>
  <si>
    <t>OfficeProducts</t>
  </si>
  <si>
    <t>Home&amp;Kitchen</t>
  </si>
  <si>
    <t>HomeImprovement</t>
  </si>
  <si>
    <t>Toys&amp;Games</t>
  </si>
  <si>
    <t>Car&amp;Motorbike</t>
  </si>
  <si>
    <t>Health&amp;PersonalCare</t>
  </si>
  <si>
    <t>Price Range</t>
  </si>
  <si>
    <t xml:space="preserve"> </t>
  </si>
  <si>
    <t>VL56ipan Agnihotri,Hitender singh,Anuj Chauhan,Mufti Abul Hasan,Amazon Customer,MDR,Jai kumar,Rohan Wakade</t>
  </si>
  <si>
    <t>Accessories&amp;Peripherals</t>
  </si>
  <si>
    <t>Cables&amp;Accessories</t>
  </si>
  <si>
    <t>Cables</t>
  </si>
  <si>
    <t>NetworkingDevices</t>
  </si>
  <si>
    <t>NetworkAdapters</t>
  </si>
  <si>
    <t>WirelessUSBAdapters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</si>
  <si>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</si>
  <si>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</si>
  <si>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</si>
  <si>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</si>
  <si>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</si>
  <si>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</si>
  <si>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</si>
  <si>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</si>
  <si>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</si>
  <si>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</si>
  <si>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</si>
  <si>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</si>
  <si>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</si>
  <si>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</si>
  <si>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</si>
  <si>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</si>
  <si>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</si>
  <si>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</si>
  <si>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</si>
  <si>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</si>
  <si>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</si>
  <si>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</si>
  <si>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</si>
  <si>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</si>
  <si>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</si>
  <si>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</si>
  <si>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</si>
  <si>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</si>
  <si>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</si>
  <si>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</si>
  <si>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</si>
  <si>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</si>
  <si>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</si>
  <si>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</si>
  <si>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</si>
  <si>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</si>
  <si>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</si>
  <si>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</si>
  <si>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</si>
  <si>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</si>
  <si>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</si>
  <si>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</si>
  <si>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</si>
  <si>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</si>
  <si>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</si>
  <si>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</si>
  <si>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</si>
  <si>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</si>
  <si>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</si>
  <si>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</si>
  <si>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</si>
  <si>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</si>
  <si>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</si>
  <si>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</si>
  <si>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Microphones</t>
  </si>
  <si>
    <t>Condenser</t>
  </si>
  <si>
    <t>GeneralPurposeBatteries&amp;BatteryChargers</t>
  </si>
  <si>
    <t>DisposableBatteries</t>
  </si>
  <si>
    <t>OfficePaperProducts</t>
  </si>
  <si>
    <t>Paper</t>
  </si>
  <si>
    <t>Stationery</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</si>
  <si>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</si>
  <si>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</si>
  <si>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</si>
  <si>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</si>
  <si>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</si>
  <si>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</si>
  <si>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</si>
  <si>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</si>
  <si>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</si>
  <si>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</si>
  <si>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</si>
  <si>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</si>
  <si>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</si>
  <si>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</si>
  <si>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</si>
  <si>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</si>
  <si>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</si>
  <si>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</si>
  <si>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</si>
  <si>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</si>
  <si>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</si>
  <si>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</si>
  <si>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</si>
  <si>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</si>
  <si>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</si>
  <si>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</si>
  <si>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</si>
  <si>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</si>
  <si>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</si>
  <si>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</si>
  <si>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</si>
  <si>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</si>
  <si>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</si>
  <si>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</si>
  <si>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</si>
  <si>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</si>
  <si>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</si>
  <si>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</si>
  <si>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</si>
  <si>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</si>
  <si>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</si>
  <si>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</si>
  <si>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</si>
  <si>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</si>
  <si>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</si>
  <si>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</si>
  <si>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</si>
  <si>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</si>
  <si>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</si>
  <si>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</si>
  <si>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</si>
  <si>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</si>
  <si>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</si>
  <si>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</si>
  <si>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</si>
  <si>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</si>
  <si>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</si>
  <si>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</si>
  <si>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</si>
  <si>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</si>
  <si>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</si>
  <si>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</si>
  <si>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</si>
  <si>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</si>
  <si>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</si>
  <si>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</si>
  <si>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</si>
  <si>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</si>
  <si>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</si>
  <si>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</si>
  <si>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</si>
  <si>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</si>
  <si>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</si>
  <si>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</si>
  <si>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</si>
  <si>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</si>
  <si>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</si>
  <si>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</si>
  <si>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</si>
  <si>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</si>
  <si>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</si>
  <si>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</si>
  <si>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</si>
  <si>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</si>
  <si>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</si>
  <si>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</si>
  <si>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</si>
  <si>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</si>
  <si>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</si>
  <si>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</si>
  <si>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</si>
  <si>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</si>
  <si>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</si>
  <si>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</si>
  <si>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</si>
  <si>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</si>
  <si>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</si>
  <si>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</si>
  <si>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</si>
  <si>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</si>
  <si>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</si>
  <si>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</si>
  <si>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</si>
  <si>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</si>
  <si>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</si>
  <si>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</si>
  <si>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</si>
  <si>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</si>
  <si>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</si>
  <si>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</si>
  <si>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</si>
  <si>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</si>
  <si>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</si>
  <si>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</si>
  <si>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</si>
  <si>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</si>
  <si>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</si>
  <si>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</si>
  <si>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</si>
  <si>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</si>
  <si>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</si>
  <si>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</si>
  <si>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</si>
  <si>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</si>
  <si>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</si>
  <si>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</si>
  <si>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</si>
  <si>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</si>
  <si>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</si>
  <si>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</si>
  <si>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</si>
  <si>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</si>
  <si>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</si>
  <si>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</si>
  <si>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</si>
  <si>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</si>
  <si>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</si>
  <si>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</si>
  <si>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</si>
  <si>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</si>
  <si>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</si>
  <si>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</si>
  <si>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</si>
  <si>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</si>
  <si>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</si>
  <si>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</si>
  <si>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</si>
  <si>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</si>
  <si>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</si>
  <si>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</si>
  <si>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</si>
  <si>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</si>
  <si>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</si>
  <si>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</si>
  <si>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</si>
  <si>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</si>
  <si>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</si>
  <si>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</si>
  <si>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</si>
  <si>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</si>
  <si>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</si>
  <si>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</si>
  <si>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</si>
  <si>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</si>
  <si>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</si>
  <si>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</si>
  <si>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</si>
  <si>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 xml:space="preserve">Category </t>
  </si>
  <si>
    <t>Category 1</t>
  </si>
  <si>
    <t>Category 2</t>
  </si>
  <si>
    <t>Category 3</t>
  </si>
  <si>
    <t>Actual Price</t>
  </si>
  <si>
    <t>Discount Bucket</t>
  </si>
  <si>
    <t>Rating</t>
  </si>
  <si>
    <t>Rating Count</t>
  </si>
  <si>
    <t>Potential Revenue</t>
  </si>
  <si>
    <t>About Product</t>
  </si>
  <si>
    <t>User id</t>
  </si>
  <si>
    <t>Review id</t>
  </si>
  <si>
    <t>Review Title</t>
  </si>
  <si>
    <t>Review Rentent</t>
  </si>
  <si>
    <t>Product Link</t>
  </si>
  <si>
    <t>Img Link</t>
  </si>
  <si>
    <t>Product id</t>
  </si>
  <si>
    <t>Product Name</t>
  </si>
  <si>
    <t>Discounted Price</t>
  </si>
  <si>
    <t>Grand Total</t>
  </si>
  <si>
    <t>Category</t>
  </si>
  <si>
    <t>Product Name Count</t>
  </si>
  <si>
    <t>Reviews</t>
  </si>
  <si>
    <t>Average Rating</t>
  </si>
  <si>
    <t>Average of Actual Price</t>
  </si>
  <si>
    <t>Average of Discounted Price</t>
  </si>
  <si>
    <t>Average  Actual Price</t>
  </si>
  <si>
    <t>Average Discounted Price</t>
  </si>
  <si>
    <t>Rating Distribution</t>
  </si>
  <si>
    <t>4</t>
  </si>
  <si>
    <t>3</t>
  </si>
  <si>
    <t>5</t>
  </si>
  <si>
    <t>0</t>
  </si>
  <si>
    <t>2</t>
  </si>
  <si>
    <t>Rating Distributione</t>
  </si>
  <si>
    <t>Sum of Potential Revenue</t>
  </si>
  <si>
    <t>₹200 -  ₹500</t>
  </si>
  <si>
    <t>&lt;₹200</t>
  </si>
  <si>
    <t>&gt;₹500</t>
  </si>
  <si>
    <t>Product Count</t>
  </si>
  <si>
    <t>Discount Band</t>
  </si>
  <si>
    <t>Discount%</t>
  </si>
  <si>
    <t>0 - 10%</t>
  </si>
  <si>
    <t>11 - 20%</t>
  </si>
  <si>
    <t>21 - 30%</t>
  </si>
  <si>
    <t>31 - 40%</t>
  </si>
  <si>
    <t>41 - 50%</t>
  </si>
  <si>
    <t>51 - 60%</t>
  </si>
  <si>
    <t>61 - 70%</t>
  </si>
  <si>
    <t>71 - 80%</t>
  </si>
  <si>
    <t>81 - 90%</t>
  </si>
  <si>
    <t>Average Rating 1</t>
  </si>
  <si>
    <t>Average of Discount%</t>
  </si>
  <si>
    <t>91 - 100%</t>
  </si>
  <si>
    <t>Highest Discount%</t>
  </si>
  <si>
    <t>Top 5 product</t>
  </si>
  <si>
    <t>Sum of Top 5 product</t>
  </si>
  <si>
    <t>Amazon Product Review Analysis</t>
  </si>
  <si>
    <t>Count of Product id</t>
  </si>
  <si>
    <t>1. What is the average discount percentage by product category?</t>
  </si>
  <si>
    <t>2. How many products are listed under each category?</t>
  </si>
  <si>
    <t>3. What is the total number of reviews per category?</t>
  </si>
  <si>
    <t>5. What is the average actual price vs the discounted price by category?</t>
  </si>
  <si>
    <t>8. What is the distribution of product ratings (e.g., how many products are rated 3.0, 4.0, etc.)?</t>
  </si>
  <si>
    <t>7. How many products have a discount of 50% or more?</t>
  </si>
  <si>
    <t>6. Which products have the highest number of reviews?</t>
  </si>
  <si>
    <t>User Name</t>
  </si>
  <si>
    <t>4. Which products have the highest average ratings?</t>
  </si>
  <si>
    <t>9. What is the total potential revenue (actual_price × rating_count) by category?</t>
  </si>
  <si>
    <t>10. What is the number of unique products per price range bucket (e.g., ₹500)?</t>
  </si>
  <si>
    <t>11. How does the rating relate to the level of discount?</t>
  </si>
  <si>
    <t>12. How many products have fewer than 1,000 reviews?</t>
  </si>
  <si>
    <t>13. Which categories have products with the highest discounts?</t>
  </si>
  <si>
    <t>14. Identify the top 5 products in terms of rating and number of reviews combined.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</si>
</sst>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quot;£&quot;#,##0.00"/>
    <numFmt numFmtId="167" formatCode="_-[$$-409]* #,##0.00_ ;_-[$$-409]* \-#,##0.00\ ;_-[$$-409]* &quot;-&quot;??_ ;_-@_ "/>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28"/>
      <color theme="6"/>
      <name val="Arial Black"/>
      <family val="2"/>
    </font>
    <font>
      <b/>
      <sz val="18"/>
      <color theme="1"/>
      <name val="Aptos Narrow"/>
      <family val="2"/>
      <scheme val="minor"/>
    </font>
    <font>
      <b/>
      <sz val="20"/>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4">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166" fontId="0" fillId="0" borderId="0" xfId="0" applyNumberFormat="1"/>
    <xf numFmtId="1" fontId="0" fillId="0" borderId="0" xfId="42" applyNumberFormat="1" applyFont="1"/>
    <xf numFmtId="167" fontId="0" fillId="0" borderId="0" xfId="0" applyNumberFormat="1"/>
    <xf numFmtId="167" fontId="0" fillId="0" borderId="0" xfId="0" applyNumberFormat="1" applyAlignment="1">
      <alignment horizontal="right" vertical="distributed" readingOrder="1"/>
    </xf>
    <xf numFmtId="167" fontId="0" fillId="0" borderId="0" xfId="0" applyNumberFormat="1" applyAlignment="1">
      <alignment horizontal="right" readingOrder="1"/>
    </xf>
    <xf numFmtId="167"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0" fontId="0" fillId="34" borderId="0" xfId="0" applyFill="1" applyAlignment="1">
      <alignment horizontal="center"/>
    </xf>
    <xf numFmtId="0" fontId="0" fillId="34" borderId="0" xfId="0" applyFill="1" applyAlignment="1">
      <alignment horizontal="center" vertical="top"/>
    </xf>
    <xf numFmtId="0" fontId="19" fillId="0" borderId="0" xfId="0" applyFont="1"/>
    <xf numFmtId="0" fontId="0" fillId="0" borderId="0" xfId="0" applyFill="1" applyAlignment="1">
      <alignment vertical="top"/>
    </xf>
    <xf numFmtId="0" fontId="0" fillId="33" borderId="0" xfId="0" applyFont="1" applyFill="1" applyBorder="1" applyAlignment="1">
      <alignment horizontal="center" wrapText="1"/>
    </xf>
    <xf numFmtId="0" fontId="0" fillId="0" borderId="0" xfId="0" applyFill="1" applyAlignment="1">
      <alignment horizontal="center"/>
    </xf>
    <xf numFmtId="0" fontId="0" fillId="0" borderId="0" xfId="0" applyFill="1"/>
    <xf numFmtId="0" fontId="0" fillId="0" borderId="0" xfId="0" applyAlignment="1">
      <alignment wrapText="1"/>
    </xf>
    <xf numFmtId="0" fontId="20"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val="0"/>
        <i val="0"/>
        <strike val="0"/>
        <condense val="0"/>
        <extend val="0"/>
        <outline val="0"/>
        <shadow val="0"/>
        <u val="none"/>
        <vertAlign val="baseline"/>
        <sz val="12"/>
        <color theme="1"/>
        <name val="Aptos Narrow"/>
        <family val="2"/>
        <scheme val="minor"/>
      </font>
      <numFmt numFmtId="167" formatCode="_-[$$-409]* #,##0.00_ ;_-[$$-409]* \-#,##0.00\ ;_-[$$-409]* &quot;-&quot;??_ ;_-@_ "/>
    </dxf>
    <dxf>
      <numFmt numFmtId="13" formatCode="0%"/>
    </dxf>
    <dxf>
      <numFmt numFmtId="3" formatCode="#,##0"/>
    </dxf>
    <dxf>
      <numFmt numFmtId="0" formatCode="General"/>
    </dxf>
    <dxf>
      <numFmt numFmtId="167" formatCode="_-[$$-409]* #,##0.00_ ;_-[$$-409]* \-#,##0.00\ ;_-[$$-409]* &quot;-&quot;??_ ;_-@_ "/>
    </dxf>
    <dxf>
      <font>
        <b val="0"/>
        <i val="0"/>
        <strike val="0"/>
        <condense val="0"/>
        <extend val="0"/>
        <outline val="0"/>
        <shadow val="0"/>
        <u val="none"/>
        <vertAlign val="baseline"/>
        <sz val="12"/>
        <color theme="1"/>
        <name val="Aptos Narrow"/>
        <family val="2"/>
        <scheme val="minor"/>
      </font>
      <numFmt numFmtId="167" formatCode="_-[$$-409]* #,##0.00_ ;_-[$$-409]* \-#,##0.00\ ;_-[$$-409]* &quot;-&quot;??_ ;_-@_ "/>
    </dxf>
    <dxf>
      <font>
        <b val="0"/>
        <i val="0"/>
        <strike val="0"/>
        <condense val="0"/>
        <extend val="0"/>
        <outline val="0"/>
        <shadow val="0"/>
        <u val="none"/>
        <vertAlign val="baseline"/>
        <sz val="12"/>
        <color theme="1"/>
        <name val="Aptos Narrow"/>
        <family val="2"/>
        <scheme val="minor"/>
      </font>
      <numFmt numFmtId="165" formatCode="_(* #,##0_);_(* \(#,##0\);_(* &quot;-&quot;??_);_(@_)"/>
    </dxf>
    <dxf>
      <numFmt numFmtId="167" formatCode="_-[$$-409]* #,##0.00_ ;_-[$$-409]* \-#,##0.00\ ;_-[$$-409]* &quot;-&quot;??_ ;_-@_ "/>
    </dxf>
    <dxf>
      <numFmt numFmtId="167" formatCode="_-[$$-409]* #,##0.00_ ;_-[$$-409]* \-#,##0.00\ ;_-[$$-409]* &quot;-&quot;??_ ;_-@_ "/>
      <alignment horizontal="right" vertical="distributed" textRotation="0" wrapText="0" indent="0" justifyLastLine="0" shrinkToFit="0" readingOrder="1"/>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1</c:name>
    <c:fmtId val="0"/>
  </c:pivotSource>
  <c:chart>
    <c:title>
      <c:tx>
        <c:rich>
          <a:bodyPr rot="0" spcFirstLastPara="1" vertOverflow="ellipsis" vert="horz" wrap="square" anchor="ctr" anchorCtr="1"/>
          <a:lstStyle/>
          <a:p>
            <a:pPr>
              <a:defRPr lang="en-US" sz="1080" b="1" i="0" u="none" strike="noStrike" kern="1200" spc="0" baseline="0">
                <a:solidFill>
                  <a:schemeClr val="dk1"/>
                </a:solidFill>
                <a:latin typeface="Arial Black" panose="020B0A04020102020204" pitchFamily="34" charset="0"/>
                <a:ea typeface="+mn-ea"/>
                <a:cs typeface="+mn-cs"/>
              </a:defRPr>
            </a:pPr>
            <a:r>
              <a:rPr lang="en-US" b="1">
                <a:latin typeface="Arial Black" panose="020B0A04020102020204" pitchFamily="34" charset="0"/>
              </a:rPr>
              <a:t>DISCOUNT BY PRODUCT CATEGORY</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dk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Table'!$A$5:$A$14</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Table'!$B$5:$B$14</c:f>
              <c:numCache>
                <c:formatCode>0%</c:formatCode>
                <c:ptCount val="9"/>
                <c:pt idx="0">
                  <c:v>0.57499999999999996</c:v>
                </c:pt>
                <c:pt idx="1">
                  <c:v>0.53224000000000005</c:v>
                </c:pt>
                <c:pt idx="2">
                  <c:v>0.53</c:v>
                </c:pt>
                <c:pt idx="3">
                  <c:v>0.49906122448979545</c:v>
                </c:pt>
                <c:pt idx="4">
                  <c:v>0.45999999999999996</c:v>
                </c:pt>
                <c:pt idx="5">
                  <c:v>0.42</c:v>
                </c:pt>
                <c:pt idx="6">
                  <c:v>0.4012053571428571</c:v>
                </c:pt>
                <c:pt idx="7">
                  <c:v>0.12354838709677421</c:v>
                </c:pt>
                <c:pt idx="8">
                  <c:v>0</c:v>
                </c:pt>
              </c:numCache>
            </c:numRef>
          </c:val>
          <c:extLst>
            <c:ext xmlns:c16="http://schemas.microsoft.com/office/drawing/2014/chart" uri="{C3380CC4-5D6E-409C-BE32-E72D297353CC}">
              <c16:uniqueId val="{00000006-2068-467D-8DCB-9E00EF8C476F}"/>
            </c:ext>
          </c:extLst>
        </c:ser>
        <c:dLbls>
          <c:dLblPos val="outEnd"/>
          <c:showLegendKey val="0"/>
          <c:showVal val="1"/>
          <c:showCatName val="0"/>
          <c:showSerName val="0"/>
          <c:showPercent val="0"/>
          <c:showBubbleSize val="0"/>
        </c:dLbls>
        <c:gapWidth val="219"/>
        <c:overlap val="-27"/>
        <c:axId val="802929192"/>
        <c:axId val="802929552"/>
      </c:barChart>
      <c:catAx>
        <c:axId val="802929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802929552"/>
        <c:crosses val="autoZero"/>
        <c:auto val="1"/>
        <c:lblAlgn val="ctr"/>
        <c:lblOffset val="100"/>
        <c:noMultiLvlLbl val="0"/>
      </c:catAx>
      <c:valAx>
        <c:axId val="802929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802929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Table!question2</c:name>
    <c:fmtId val="1"/>
  </c:pivotSource>
  <c:chart>
    <c:title>
      <c:tx>
        <c:rich>
          <a:bodyPr rot="0" spcFirstLastPara="1" vertOverflow="ellipsis" vert="horz" wrap="square" anchor="ctr" anchorCtr="1"/>
          <a:lstStyle/>
          <a:p>
            <a:pPr>
              <a:defRPr lang="en-US" sz="1200" b="1" i="0" u="none" strike="noStrike" kern="1200" spc="0" baseline="0">
                <a:solidFill>
                  <a:schemeClr val="dk1"/>
                </a:solidFill>
                <a:latin typeface="Arial Black" panose="020B0A04020102020204" pitchFamily="34" charset="0"/>
                <a:ea typeface="+mn-ea"/>
                <a:cs typeface="+mn-cs"/>
              </a:defRPr>
            </a:pPr>
            <a:r>
              <a:rPr lang="en-US" sz="1200" b="1">
                <a:latin typeface="Arial Black" panose="020B0A04020102020204" pitchFamily="34" charset="0"/>
              </a:rPr>
              <a:t>CATEGORY PRODUCT</a:t>
            </a:r>
          </a:p>
        </c:rich>
      </c:tx>
      <c:layout>
        <c:manualLayout>
          <c:xMode val="edge"/>
          <c:yMode val="edge"/>
          <c:x val="0.40052618606596557"/>
          <c:y val="2.1073696542088485E-2"/>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chemeClr val="dk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Table'!$A$22:$A$31</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Table'!$B$22:$B$31</c:f>
              <c:numCache>
                <c:formatCode>General</c:formatCode>
                <c:ptCount val="9"/>
                <c:pt idx="0">
                  <c:v>490</c:v>
                </c:pt>
                <c:pt idx="1">
                  <c:v>448</c:v>
                </c:pt>
                <c:pt idx="2">
                  <c:v>375</c:v>
                </c:pt>
                <c:pt idx="3">
                  <c:v>31</c:v>
                </c:pt>
                <c:pt idx="4">
                  <c:v>2</c:v>
                </c:pt>
                <c:pt idx="5">
                  <c:v>2</c:v>
                </c:pt>
                <c:pt idx="6">
                  <c:v>1</c:v>
                </c:pt>
                <c:pt idx="7">
                  <c:v>1</c:v>
                </c:pt>
                <c:pt idx="8">
                  <c:v>1</c:v>
                </c:pt>
              </c:numCache>
            </c:numRef>
          </c:val>
          <c:extLst>
            <c:ext xmlns:c16="http://schemas.microsoft.com/office/drawing/2014/chart" uri="{C3380CC4-5D6E-409C-BE32-E72D297353CC}">
              <c16:uniqueId val="{00000000-236C-42BF-854C-348FB5310E1D}"/>
            </c:ext>
          </c:extLst>
        </c:ser>
        <c:dLbls>
          <c:dLblPos val="outEnd"/>
          <c:showLegendKey val="0"/>
          <c:showVal val="1"/>
          <c:showCatName val="0"/>
          <c:showSerName val="0"/>
          <c:showPercent val="0"/>
          <c:showBubbleSize val="0"/>
        </c:dLbls>
        <c:gapWidth val="219"/>
        <c:overlap val="-27"/>
        <c:axId val="476116200"/>
        <c:axId val="476116560"/>
      </c:barChart>
      <c:catAx>
        <c:axId val="47611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476116560"/>
        <c:crosses val="autoZero"/>
        <c:auto val="1"/>
        <c:lblAlgn val="ctr"/>
        <c:lblOffset val="100"/>
        <c:noMultiLvlLbl val="0"/>
      </c:catAx>
      <c:valAx>
        <c:axId val="47611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476116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Black" panose="020B0A04020102020204" pitchFamily="34" charset="0"/>
              </a:rPr>
              <a:t>REVIEW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Table'!$A$41:$A$50</c:f>
              <c:strCache>
                <c:ptCount val="9"/>
                <c:pt idx="0">
                  <c:v>Car&amp;Motorbike</c:v>
                </c:pt>
                <c:pt idx="1">
                  <c:v>Health&amp;PersonalCare</c:v>
                </c:pt>
                <c:pt idx="2">
                  <c:v>HomeImprovement</c:v>
                </c:pt>
                <c:pt idx="3">
                  <c:v>Toys&amp;Games</c:v>
                </c:pt>
                <c:pt idx="4">
                  <c:v>MusicalInstruments</c:v>
                </c:pt>
                <c:pt idx="5">
                  <c:v>OfficeProducts</c:v>
                </c:pt>
                <c:pt idx="6">
                  <c:v>Home&amp;Kitchen</c:v>
                </c:pt>
                <c:pt idx="7">
                  <c:v>Computers&amp;Accessories</c:v>
                </c:pt>
                <c:pt idx="8">
                  <c:v>Electronics</c:v>
                </c:pt>
              </c:strCache>
            </c:strRef>
          </c:cat>
          <c:val>
            <c:numRef>
              <c:f>'Pivot Table'!$B$41:$B$50</c:f>
              <c:numCache>
                <c:formatCode>General</c:formatCode>
                <c:ptCount val="9"/>
                <c:pt idx="0">
                  <c:v>1118</c:v>
                </c:pt>
                <c:pt idx="1">
                  <c:v>3663</c:v>
                </c:pt>
                <c:pt idx="2">
                  <c:v>8566</c:v>
                </c:pt>
                <c:pt idx="3">
                  <c:v>15867</c:v>
                </c:pt>
                <c:pt idx="4">
                  <c:v>88882</c:v>
                </c:pt>
                <c:pt idx="5">
                  <c:v>149675</c:v>
                </c:pt>
                <c:pt idx="6">
                  <c:v>2991069</c:v>
                </c:pt>
                <c:pt idx="7">
                  <c:v>6335177</c:v>
                </c:pt>
                <c:pt idx="8">
                  <c:v>14208406</c:v>
                </c:pt>
              </c:numCache>
            </c:numRef>
          </c:val>
          <c:extLst>
            <c:ext xmlns:c16="http://schemas.microsoft.com/office/drawing/2014/chart" uri="{C3380CC4-5D6E-409C-BE32-E72D297353CC}">
              <c16:uniqueId val="{00000000-E0E4-457E-A995-2E8E3C42EB01}"/>
            </c:ext>
          </c:extLst>
        </c:ser>
        <c:dLbls>
          <c:dLblPos val="outEnd"/>
          <c:showLegendKey val="0"/>
          <c:showVal val="1"/>
          <c:showCatName val="0"/>
          <c:showSerName val="0"/>
          <c:showPercent val="0"/>
          <c:showBubbleSize val="0"/>
        </c:dLbls>
        <c:gapWidth val="219"/>
        <c:axId val="540126536"/>
        <c:axId val="540125096"/>
      </c:barChart>
      <c:catAx>
        <c:axId val="540126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40125096"/>
        <c:crosses val="autoZero"/>
        <c:auto val="1"/>
        <c:lblAlgn val="ctr"/>
        <c:lblOffset val="100"/>
        <c:noMultiLvlLbl val="0"/>
      </c:catAx>
      <c:valAx>
        <c:axId val="540125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40126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5</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a:t>ACTUAL PRICE BY DISCOUNTED PRICE</a:t>
            </a:r>
          </a:p>
        </c:rich>
      </c:tx>
      <c:layout>
        <c:manualLayout>
          <c:xMode val="edge"/>
          <c:yMode val="edge"/>
          <c:x val="0.13249147972493744"/>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Table'!$B$60</c:f>
              <c:strCache>
                <c:ptCount val="1"/>
                <c:pt idx="0">
                  <c:v>Average  Actual Price</c:v>
                </c:pt>
              </c:strCache>
            </c:strRef>
          </c:tx>
          <c:spPr>
            <a:solidFill>
              <a:schemeClr val="accent1"/>
            </a:solidFill>
            <a:ln>
              <a:noFill/>
            </a:ln>
            <a:effectLst/>
          </c:spPr>
          <c:invertIfNegative val="0"/>
          <c:cat>
            <c:strRef>
              <c:f>'Pivot Table'!$A$61:$A$70</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'Pivot Table'!$B$61:$B$70</c:f>
              <c:numCache>
                <c:formatCode>_-[$$-409]* #,##0.00_ ;_-[$$-409]* \-#,##0.00\ ;_-[$$-409]* "-"??_ ;_-@_ </c:formatCode>
                <c:ptCount val="9"/>
                <c:pt idx="0">
                  <c:v>10418.083673469388</c:v>
                </c:pt>
                <c:pt idx="1">
                  <c:v>4000</c:v>
                </c:pt>
                <c:pt idx="2">
                  <c:v>4162.0736607142853</c:v>
                </c:pt>
                <c:pt idx="3">
                  <c:v>1857.7456533333334</c:v>
                </c:pt>
                <c:pt idx="4">
                  <c:v>1900</c:v>
                </c:pt>
                <c:pt idx="5">
                  <c:v>1347</c:v>
                </c:pt>
                <c:pt idx="6">
                  <c:v>799</c:v>
                </c:pt>
                <c:pt idx="7">
                  <c:v>397.19354838709677</c:v>
                </c:pt>
                <c:pt idx="8">
                  <c:v>150</c:v>
                </c:pt>
              </c:numCache>
            </c:numRef>
          </c:val>
          <c:extLst>
            <c:ext xmlns:c16="http://schemas.microsoft.com/office/drawing/2014/chart" uri="{C3380CC4-5D6E-409C-BE32-E72D297353CC}">
              <c16:uniqueId val="{00000000-CBB8-4B09-BFDD-7BC69B7CB9F2}"/>
            </c:ext>
          </c:extLst>
        </c:ser>
        <c:ser>
          <c:idx val="1"/>
          <c:order val="1"/>
          <c:tx>
            <c:strRef>
              <c:f>'Pivot Table'!$C$60</c:f>
              <c:strCache>
                <c:ptCount val="1"/>
                <c:pt idx="0">
                  <c:v>Average Discounted Price</c:v>
                </c:pt>
              </c:strCache>
            </c:strRef>
          </c:tx>
          <c:spPr>
            <a:solidFill>
              <a:schemeClr val="accent2"/>
            </a:solidFill>
            <a:ln>
              <a:noFill/>
            </a:ln>
            <a:effectLst/>
          </c:spPr>
          <c:invertIfNegative val="0"/>
          <c:cat>
            <c:strRef>
              <c:f>'Pivot Table'!$A$61:$A$70</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'Pivot Table'!$C$61:$C$70</c:f>
              <c:numCache>
                <c:formatCode>_-[$$-409]* #,##0.00_ ;_-[$$-409]* \-#,##0.00\ ;_-[$$-409]* "-"??_ ;_-@_ </c:formatCode>
                <c:ptCount val="9"/>
                <c:pt idx="0">
                  <c:v>6225.8693877551023</c:v>
                </c:pt>
                <c:pt idx="1">
                  <c:v>2339</c:v>
                </c:pt>
                <c:pt idx="2">
                  <c:v>2330.6156473214287</c:v>
                </c:pt>
                <c:pt idx="3">
                  <c:v>947.48895999999991</c:v>
                </c:pt>
                <c:pt idx="4">
                  <c:v>899</c:v>
                </c:pt>
                <c:pt idx="5">
                  <c:v>638</c:v>
                </c:pt>
                <c:pt idx="6">
                  <c:v>337</c:v>
                </c:pt>
                <c:pt idx="7">
                  <c:v>301.58064516129031</c:v>
                </c:pt>
                <c:pt idx="8">
                  <c:v>150</c:v>
                </c:pt>
              </c:numCache>
            </c:numRef>
          </c:val>
          <c:extLst>
            <c:ext xmlns:c16="http://schemas.microsoft.com/office/drawing/2014/chart" uri="{C3380CC4-5D6E-409C-BE32-E72D297353CC}">
              <c16:uniqueId val="{00000001-CBB8-4B09-BFDD-7BC69B7CB9F2}"/>
            </c:ext>
          </c:extLst>
        </c:ser>
        <c:dLbls>
          <c:showLegendKey val="0"/>
          <c:showVal val="0"/>
          <c:showCatName val="0"/>
          <c:showSerName val="0"/>
          <c:showPercent val="0"/>
          <c:showBubbleSize val="0"/>
        </c:dLbls>
        <c:gapWidth val="219"/>
        <c:overlap val="-27"/>
        <c:axId val="540135176"/>
        <c:axId val="540135896"/>
      </c:barChart>
      <c:catAx>
        <c:axId val="540135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40135896"/>
        <c:crosses val="autoZero"/>
        <c:auto val="1"/>
        <c:lblAlgn val="ctr"/>
        <c:lblOffset val="100"/>
        <c:noMultiLvlLbl val="0"/>
      </c:catAx>
      <c:valAx>
        <c:axId val="54013589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40135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8</c:name>
    <c:fmtId val="4"/>
  </c:pivotSource>
  <c:chart>
    <c:title>
      <c:tx>
        <c:rich>
          <a:bodyPr rot="0" spcFirstLastPara="1" vertOverflow="ellipsis" vert="horz" wrap="square" anchor="ctr" anchorCtr="1"/>
          <a:lstStyle/>
          <a:p>
            <a:pPr>
              <a:defRPr sz="1200" b="1" i="0" u="none" strike="noStrike" kern="1200" spc="0" baseline="0">
                <a:solidFill>
                  <a:schemeClr val="tx1"/>
                </a:solidFill>
                <a:latin typeface="Arial Black" panose="020B0A04020102020204" pitchFamily="34" charset="0"/>
                <a:ea typeface="+mn-ea"/>
                <a:cs typeface="+mn-cs"/>
              </a:defRPr>
            </a:pPr>
            <a:r>
              <a:rPr lang="en-US" sz="1200">
                <a:latin typeface="Arial Black" panose="020B0A04020102020204" pitchFamily="34" charset="0"/>
              </a:rPr>
              <a:t>PRODUCT BY RATING DISTRIBUTION</a:t>
            </a:r>
          </a:p>
        </c:rich>
      </c:tx>
      <c:layout>
        <c:manualLayout>
          <c:xMode val="edge"/>
          <c:yMode val="edge"/>
          <c:x val="0.19305628903029698"/>
          <c:y val="2.467592287951569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Table'!$A$88:$A$93</c:f>
              <c:strCache>
                <c:ptCount val="5"/>
                <c:pt idx="0">
                  <c:v>0</c:v>
                </c:pt>
                <c:pt idx="1">
                  <c:v>5</c:v>
                </c:pt>
                <c:pt idx="2">
                  <c:v>2</c:v>
                </c:pt>
                <c:pt idx="3">
                  <c:v>3</c:v>
                </c:pt>
                <c:pt idx="4">
                  <c:v>4</c:v>
                </c:pt>
              </c:strCache>
            </c:strRef>
          </c:cat>
          <c:val>
            <c:numRef>
              <c:f>'Pivot Table'!$B$88:$B$93</c:f>
              <c:numCache>
                <c:formatCode>General</c:formatCode>
                <c:ptCount val="5"/>
                <c:pt idx="0">
                  <c:v>1</c:v>
                </c:pt>
                <c:pt idx="1">
                  <c:v>3</c:v>
                </c:pt>
                <c:pt idx="2">
                  <c:v>6</c:v>
                </c:pt>
                <c:pt idx="3">
                  <c:v>334</c:v>
                </c:pt>
                <c:pt idx="4">
                  <c:v>1007</c:v>
                </c:pt>
              </c:numCache>
            </c:numRef>
          </c:val>
          <c:extLst>
            <c:ext xmlns:c16="http://schemas.microsoft.com/office/drawing/2014/chart" uri="{C3380CC4-5D6E-409C-BE32-E72D297353CC}">
              <c16:uniqueId val="{00000000-F9C8-4AC1-8226-4D2B7547792E}"/>
            </c:ext>
          </c:extLst>
        </c:ser>
        <c:dLbls>
          <c:dLblPos val="outEnd"/>
          <c:showLegendKey val="0"/>
          <c:showVal val="1"/>
          <c:showCatName val="0"/>
          <c:showSerName val="0"/>
          <c:showPercent val="0"/>
          <c:showBubbleSize val="0"/>
        </c:dLbls>
        <c:gapWidth val="219"/>
        <c:overlap val="-27"/>
        <c:axId val="534317648"/>
        <c:axId val="733262824"/>
      </c:barChart>
      <c:catAx>
        <c:axId val="53431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33262824"/>
        <c:crosses val="autoZero"/>
        <c:auto val="1"/>
        <c:lblAlgn val="ctr"/>
        <c:lblOffset val="100"/>
        <c:noMultiLvlLbl val="0"/>
      </c:catAx>
      <c:valAx>
        <c:axId val="733262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3431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9</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300">
                <a:latin typeface="Arial Black" panose="020B0A04020102020204" pitchFamily="34" charset="0"/>
              </a:rPr>
              <a:t>POTENTIAL REVENUE BY CATEGORY</a:t>
            </a:r>
          </a:p>
        </c:rich>
      </c:tx>
      <c:layout>
        <c:manualLayout>
          <c:xMode val="edge"/>
          <c:yMode val="edge"/>
          <c:x val="0.17649755208251633"/>
          <c:y val="1.731642336490574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Table'!$B$99</c:f>
              <c:strCache>
                <c:ptCount val="1"/>
                <c:pt idx="0">
                  <c:v>Total</c:v>
                </c:pt>
              </c:strCache>
            </c:strRef>
          </c:tx>
          <c:spPr>
            <a:solidFill>
              <a:schemeClr val="accent1"/>
            </a:solidFill>
            <a:ln>
              <a:noFill/>
            </a:ln>
            <a:effectLst/>
          </c:spPr>
          <c:invertIfNegative val="0"/>
          <c:cat>
            <c:strRef>
              <c:f>'Pivot Table'!$A$100:$A$109</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'Pivot Table'!$B$100:$B$109</c:f>
              <c:numCache>
                <c:formatCode>_-[$$-409]* #,##0.00_ ;_-[$$-409]* \-#,##0.00\ ;_-[$$-409]* "-"??_ ;_-@_ </c:formatCode>
                <c:ptCount val="9"/>
                <c:pt idx="0">
                  <c:v>91323918321</c:v>
                </c:pt>
                <c:pt idx="1">
                  <c:v>11628224482.380001</c:v>
                </c:pt>
                <c:pt idx="2">
                  <c:v>10459722337</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F97B-4D5E-8720-F2DCEACA6B86}"/>
            </c:ext>
          </c:extLst>
        </c:ser>
        <c:dLbls>
          <c:showLegendKey val="0"/>
          <c:showVal val="0"/>
          <c:showCatName val="0"/>
          <c:showSerName val="0"/>
          <c:showPercent val="0"/>
          <c:showBubbleSize val="0"/>
        </c:dLbls>
        <c:gapWidth val="219"/>
        <c:overlap val="-27"/>
        <c:axId val="541803712"/>
        <c:axId val="541801192"/>
      </c:barChart>
      <c:catAx>
        <c:axId val="54180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41801192"/>
        <c:crosses val="autoZero"/>
        <c:auto val="1"/>
        <c:lblAlgn val="ctr"/>
        <c:lblOffset val="100"/>
        <c:noMultiLvlLbl val="0"/>
      </c:catAx>
      <c:valAx>
        <c:axId val="54180119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4180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10</c:name>
    <c:fmtId val="5"/>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a:t>PRODUCT BY PRICE RANGE BUCKET</a:t>
            </a:r>
          </a:p>
        </c:rich>
      </c:tx>
      <c:layout>
        <c:manualLayout>
          <c:xMode val="edge"/>
          <c:yMode val="edge"/>
          <c:x val="0.23499079696851929"/>
          <c:y val="2.2282819110859813E-2"/>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Table'!$A$116:$A$119</c:f>
              <c:strCache>
                <c:ptCount val="3"/>
                <c:pt idx="0">
                  <c:v>&gt;₹500</c:v>
                </c:pt>
                <c:pt idx="1">
                  <c:v>₹200 -  ₹500</c:v>
                </c:pt>
                <c:pt idx="2">
                  <c:v>&lt;₹200</c:v>
                </c:pt>
              </c:strCache>
            </c:strRef>
          </c:cat>
          <c:val>
            <c:numRef>
              <c:f>'Pivot Table'!$B$116:$B$119</c:f>
              <c:numCache>
                <c:formatCode>General</c:formatCode>
                <c:ptCount val="3"/>
                <c:pt idx="0">
                  <c:v>1166</c:v>
                </c:pt>
                <c:pt idx="1">
                  <c:v>151</c:v>
                </c:pt>
                <c:pt idx="2">
                  <c:v>34</c:v>
                </c:pt>
              </c:numCache>
            </c:numRef>
          </c:val>
          <c:extLst>
            <c:ext xmlns:c16="http://schemas.microsoft.com/office/drawing/2014/chart" uri="{C3380CC4-5D6E-409C-BE32-E72D297353CC}">
              <c16:uniqueId val="{00000000-D329-4F0D-8EBD-C40B1323E526}"/>
            </c:ext>
          </c:extLst>
        </c:ser>
        <c:dLbls>
          <c:dLblPos val="outEnd"/>
          <c:showLegendKey val="0"/>
          <c:showVal val="1"/>
          <c:showCatName val="0"/>
          <c:showSerName val="0"/>
          <c:showPercent val="0"/>
          <c:showBubbleSize val="0"/>
        </c:dLbls>
        <c:gapWidth val="219"/>
        <c:overlap val="-27"/>
        <c:axId val="537692552"/>
        <c:axId val="537693632"/>
      </c:barChart>
      <c:catAx>
        <c:axId val="537692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537693632"/>
        <c:crosses val="autoZero"/>
        <c:auto val="1"/>
        <c:lblAlgn val="ctr"/>
        <c:lblOffset val="100"/>
        <c:noMultiLvlLbl val="0"/>
      </c:catAx>
      <c:valAx>
        <c:axId val="53769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537692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11</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Arial Black" panose="020B0A04020102020204" pitchFamily="34" charset="0"/>
                <a:ea typeface="+mn-ea"/>
                <a:cs typeface="+mn-cs"/>
              </a:defRPr>
            </a:pPr>
            <a:r>
              <a:rPr lang="en-US" b="1">
                <a:solidFill>
                  <a:schemeClr val="tx1"/>
                </a:solidFill>
                <a:latin typeface="Arial Black" panose="020B0A04020102020204" pitchFamily="34" charset="0"/>
              </a:rPr>
              <a:t>RATING VS LEVEL OF DISCOUNT</a:t>
            </a:r>
          </a:p>
        </c:rich>
      </c:tx>
      <c:layout>
        <c:manualLayout>
          <c:xMode val="edge"/>
          <c:yMode val="edge"/>
          <c:x val="0.31165237168855531"/>
          <c:y val="4.938786465488380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Arial Black" panose="020B0A04020102020204" pitchFamily="34" charset="0"/>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Table'!$B$127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Table'!$A$128:$A$138</c:f>
              <c:strCache>
                <c:ptCount val="10"/>
                <c:pt idx="0">
                  <c:v>91 - 100%</c:v>
                </c:pt>
                <c:pt idx="1">
                  <c:v>81 - 90%</c:v>
                </c:pt>
                <c:pt idx="2">
                  <c:v>71 - 80%</c:v>
                </c:pt>
                <c:pt idx="3">
                  <c:v>61 - 70%</c:v>
                </c:pt>
                <c:pt idx="4">
                  <c:v>51 - 60%</c:v>
                </c:pt>
                <c:pt idx="5">
                  <c:v>41 - 50%</c:v>
                </c:pt>
                <c:pt idx="6">
                  <c:v>31 - 40%</c:v>
                </c:pt>
                <c:pt idx="7">
                  <c:v>21 - 30%</c:v>
                </c:pt>
                <c:pt idx="8">
                  <c:v>11 - 20%</c:v>
                </c:pt>
                <c:pt idx="9">
                  <c:v>0 - 10%</c:v>
                </c:pt>
              </c:strCache>
            </c:strRef>
          </c:cat>
          <c:val>
            <c:numRef>
              <c:f>'Pivot Table'!$B$128:$B$138</c:f>
              <c:numCache>
                <c:formatCode>_-[$$-409]* #,##0.00_ ;_-[$$-409]* \-#,##0.00\ ;_-[$$-409]* "-"??_ ;_-@_ </c:formatCode>
                <c:ptCount val="10"/>
                <c:pt idx="0">
                  <c:v>91.523595817051628</c:v>
                </c:pt>
                <c:pt idx="1">
                  <c:v>85.358438713669386</c:v>
                </c:pt>
                <c:pt idx="2">
                  <c:v>76.244677887914449</c:v>
                </c:pt>
                <c:pt idx="3">
                  <c:v>65.081170062906679</c:v>
                </c:pt>
                <c:pt idx="4">
                  <c:v>56.247440396047125</c:v>
                </c:pt>
                <c:pt idx="5">
                  <c:v>46.085388675188867</c:v>
                </c:pt>
                <c:pt idx="6">
                  <c:v>36.02041274038416</c:v>
                </c:pt>
                <c:pt idx="7">
                  <c:v>25.75492478105188</c:v>
                </c:pt>
                <c:pt idx="8">
                  <c:v>16.055154540348852</c:v>
                </c:pt>
                <c:pt idx="9">
                  <c:v>2.8604720194381024</c:v>
                </c:pt>
              </c:numCache>
            </c:numRef>
          </c:val>
          <c:smooth val="0"/>
          <c:extLst>
            <c:ext xmlns:c16="http://schemas.microsoft.com/office/drawing/2014/chart" uri="{C3380CC4-5D6E-409C-BE32-E72D297353CC}">
              <c16:uniqueId val="{00000000-440A-4E35-89CA-629A505276A7}"/>
            </c:ext>
          </c:extLst>
        </c:ser>
        <c:dLbls>
          <c:showLegendKey val="0"/>
          <c:showVal val="0"/>
          <c:showCatName val="0"/>
          <c:showSerName val="0"/>
          <c:showPercent val="0"/>
          <c:showBubbleSize val="0"/>
        </c:dLbls>
        <c:marker val="1"/>
        <c:smooth val="0"/>
        <c:axId val="732614296"/>
        <c:axId val="732624016"/>
      </c:lineChart>
      <c:catAx>
        <c:axId val="73261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624016"/>
        <c:crosses val="autoZero"/>
        <c:auto val="1"/>
        <c:lblAlgn val="ctr"/>
        <c:lblOffset val="100"/>
        <c:noMultiLvlLbl val="0"/>
      </c:catAx>
      <c:valAx>
        <c:axId val="73262401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614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13</c:name>
    <c:fmtId val="7"/>
  </c:pivotSource>
  <c:chart>
    <c:title>
      <c:tx>
        <c:rich>
          <a:bodyPr rot="0" spcFirstLastPara="1" vertOverflow="ellipsis" vert="horz" wrap="square" anchor="ctr" anchorCtr="1"/>
          <a:lstStyle/>
          <a:p>
            <a:pPr>
              <a:defRPr sz="1300" b="1" i="0" u="none" strike="noStrike" kern="1200" spc="0" baseline="0">
                <a:solidFill>
                  <a:schemeClr val="tx1"/>
                </a:solidFill>
                <a:latin typeface="Arial Black" panose="020B0A04020102020204" pitchFamily="34" charset="0"/>
                <a:ea typeface="+mn-ea"/>
                <a:cs typeface="+mn-cs"/>
              </a:defRPr>
            </a:pPr>
            <a:r>
              <a:rPr lang="en-US" sz="1300">
                <a:latin typeface="Arial Black" panose="020B0A04020102020204" pitchFamily="34" charset="0"/>
              </a:rPr>
              <a:t>CATEGORY WITH HIGHEST DISCOUNT</a:t>
            </a:r>
          </a:p>
        </c:rich>
      </c:tx>
      <c:layout>
        <c:manualLayout>
          <c:xMode val="edge"/>
          <c:yMode val="edge"/>
          <c:x val="0.1223499049242444"/>
          <c:y val="3.564297142609766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Table'!$B$149</c:f>
              <c:strCache>
                <c:ptCount val="1"/>
                <c:pt idx="0">
                  <c:v>Total</c:v>
                </c:pt>
              </c:strCache>
            </c:strRef>
          </c:tx>
          <c:spPr>
            <a:solidFill>
              <a:schemeClr val="accent1"/>
            </a:solidFill>
            <a:ln>
              <a:noFill/>
            </a:ln>
            <a:effectLst/>
          </c:spPr>
          <c:invertIfNegative val="0"/>
          <c:cat>
            <c:strRef>
              <c:f>'Pivot Table'!$A$150:$A$159</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'Pivot Table'!$B$150:$B$159</c:f>
              <c:numCache>
                <c:formatCode>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B7DF-4188-8267-C572DB26B011}"/>
            </c:ext>
          </c:extLst>
        </c:ser>
        <c:dLbls>
          <c:showLegendKey val="0"/>
          <c:showVal val="0"/>
          <c:showCatName val="0"/>
          <c:showSerName val="0"/>
          <c:showPercent val="0"/>
          <c:showBubbleSize val="0"/>
        </c:dLbls>
        <c:gapWidth val="219"/>
        <c:overlap val="-27"/>
        <c:axId val="471639024"/>
        <c:axId val="471633984"/>
      </c:barChart>
      <c:catAx>
        <c:axId val="47163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71633984"/>
        <c:crosses val="autoZero"/>
        <c:auto val="1"/>
        <c:lblAlgn val="ctr"/>
        <c:lblOffset val="100"/>
        <c:noMultiLvlLbl val="0"/>
      </c:catAx>
      <c:valAx>
        <c:axId val="471633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7163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Table!PivotTable10</c:name>
    <c:fmtId val="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sz="1200" b="1" i="0" u="none" strike="noStrike" baseline="0"/>
              <a:t>TOP 5 PRODUCTS IN TERMS OF RATING AND NUMBER OF REVIEWS COMBINED</a:t>
            </a:r>
            <a:endParaRPr lang="en-US" sz="1200"/>
          </a:p>
        </c:rich>
      </c:tx>
      <c:layout>
        <c:manualLayout>
          <c:xMode val="edge"/>
          <c:yMode val="edge"/>
          <c:x val="0.13960757522251907"/>
          <c:y val="1.274422060426379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Table'!$B$165</c:f>
              <c:strCache>
                <c:ptCount val="1"/>
                <c:pt idx="0">
                  <c:v>Total</c:v>
                </c:pt>
              </c:strCache>
            </c:strRef>
          </c:tx>
          <c:spPr>
            <a:solidFill>
              <a:schemeClr val="accent1"/>
            </a:solidFill>
            <a:ln>
              <a:noFill/>
            </a:ln>
            <a:effectLst/>
          </c:spPr>
          <c:invertIfNegative val="0"/>
          <c:cat>
            <c:strRef>
              <c:f>'Pivot Table'!$A$166:$A$171</c:f>
              <c:strCache>
                <c:ptCount val="5"/>
                <c:pt idx="0">
                  <c:v>Fire-Boltt Ninja Call Pro Plus 1.83" Smart Watch with Bluetooth Calling, AI Voice Assistance, 100 Sports Modes IP67 Rating, 240*280 Pixel High Resolution</c:v>
                </c:pt>
                <c:pt idx="1">
                  <c:v>Amazon Basics High-Speed HDMI Cable, 6 Feet (2-Pack),Black</c:v>
                </c:pt>
                <c:pt idx="2">
                  <c:v>AmazonBasics Flexible Premium HDMI Cable (Black, 4K@60Hz, 18Gbps), 3-Foot</c:v>
                </c:pt>
                <c:pt idx="3">
                  <c:v>Amazon Basics High-Speed HDMI Cable, 6 Feet - Supports Ethernet, 3D, 4K video,Black</c:v>
                </c:pt>
                <c:pt idx="4">
                  <c:v>boAt Bassheads 100 in Ear Wired Earphones with Mic(Taffy Pink)</c:v>
                </c:pt>
              </c:strCache>
            </c:strRef>
          </c:cat>
          <c:val>
            <c:numRef>
              <c:f>'Pivot Table'!$B$166:$B$171</c:f>
              <c:numCache>
                <c:formatCode>_-[$$-409]* #,##0.00_ ;_-[$$-409]* \-#,##0.00\ ;_-[$$-409]* "-"??_ ;_-@_ </c:formatCode>
                <c:ptCount val="5"/>
                <c:pt idx="0">
                  <c:v>524.7077511375569</c:v>
                </c:pt>
                <c:pt idx="1">
                  <c:v>504.90157142857146</c:v>
                </c:pt>
                <c:pt idx="2">
                  <c:v>495.68728571428574</c:v>
                </c:pt>
                <c:pt idx="3">
                  <c:v>461.92036842105267</c:v>
                </c:pt>
                <c:pt idx="4">
                  <c:v>428.77806506506511</c:v>
                </c:pt>
              </c:numCache>
            </c:numRef>
          </c:val>
          <c:extLst>
            <c:ext xmlns:c16="http://schemas.microsoft.com/office/drawing/2014/chart" uri="{C3380CC4-5D6E-409C-BE32-E72D297353CC}">
              <c16:uniqueId val="{00000000-96CD-4657-A892-8D355D6DE35B}"/>
            </c:ext>
          </c:extLst>
        </c:ser>
        <c:dLbls>
          <c:showLegendKey val="0"/>
          <c:showVal val="0"/>
          <c:showCatName val="0"/>
          <c:showSerName val="0"/>
          <c:showPercent val="0"/>
          <c:showBubbleSize val="0"/>
        </c:dLbls>
        <c:gapWidth val="219"/>
        <c:overlap val="-27"/>
        <c:axId val="995085104"/>
        <c:axId val="995083664"/>
      </c:barChart>
      <c:catAx>
        <c:axId val="99508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95083664"/>
        <c:crosses val="autoZero"/>
        <c:auto val="1"/>
        <c:lblAlgn val="ctr"/>
        <c:lblOffset val="100"/>
        <c:noMultiLvlLbl val="0"/>
      </c:catAx>
      <c:valAx>
        <c:axId val="99508366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9508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1</c:name>
    <c:fmtId val="6"/>
  </c:pivotSource>
  <c:chart>
    <c:title>
      <c:tx>
        <c:rich>
          <a:bodyPr rot="0" spcFirstLastPara="1" vertOverflow="ellipsis" vert="horz" wrap="square" anchor="ctr" anchorCtr="1"/>
          <a:lstStyle/>
          <a:p>
            <a:pPr>
              <a:defRPr lang="en-US" sz="1080" b="1" i="0" u="none" strike="noStrike" kern="1200" spc="0" baseline="0">
                <a:solidFill>
                  <a:schemeClr val="dk1"/>
                </a:solidFill>
                <a:latin typeface="Arial Black" panose="020B0A04020102020204" pitchFamily="34" charset="0"/>
                <a:ea typeface="+mn-ea"/>
                <a:cs typeface="+mn-cs"/>
              </a:defRPr>
            </a:pPr>
            <a:r>
              <a:rPr lang="en-US" b="1">
                <a:latin typeface="Arial Black" panose="020B0A04020102020204" pitchFamily="34" charset="0"/>
              </a:rPr>
              <a:t>DISCOUNT BY PRODUCT CATEGORY</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dk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Table'!$A$5:$A$14</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Table'!$B$5:$B$14</c:f>
              <c:numCache>
                <c:formatCode>0%</c:formatCode>
                <c:ptCount val="9"/>
                <c:pt idx="0">
                  <c:v>0.57499999999999996</c:v>
                </c:pt>
                <c:pt idx="1">
                  <c:v>0.53224000000000005</c:v>
                </c:pt>
                <c:pt idx="2">
                  <c:v>0.53</c:v>
                </c:pt>
                <c:pt idx="3">
                  <c:v>0.49906122448979545</c:v>
                </c:pt>
                <c:pt idx="4">
                  <c:v>0.45999999999999996</c:v>
                </c:pt>
                <c:pt idx="5">
                  <c:v>0.42</c:v>
                </c:pt>
                <c:pt idx="6">
                  <c:v>0.4012053571428571</c:v>
                </c:pt>
                <c:pt idx="7">
                  <c:v>0.12354838709677421</c:v>
                </c:pt>
                <c:pt idx="8">
                  <c:v>0</c:v>
                </c:pt>
              </c:numCache>
            </c:numRef>
          </c:val>
          <c:extLst>
            <c:ext xmlns:c16="http://schemas.microsoft.com/office/drawing/2014/chart" uri="{C3380CC4-5D6E-409C-BE32-E72D297353CC}">
              <c16:uniqueId val="{00000000-70A0-49C2-B468-83155FA059F1}"/>
            </c:ext>
          </c:extLst>
        </c:ser>
        <c:dLbls>
          <c:dLblPos val="outEnd"/>
          <c:showLegendKey val="0"/>
          <c:showVal val="1"/>
          <c:showCatName val="0"/>
          <c:showSerName val="0"/>
          <c:showPercent val="0"/>
          <c:showBubbleSize val="0"/>
        </c:dLbls>
        <c:gapWidth val="219"/>
        <c:overlap val="-27"/>
        <c:axId val="802929192"/>
        <c:axId val="802929552"/>
      </c:barChart>
      <c:catAx>
        <c:axId val="802929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802929552"/>
        <c:crosses val="autoZero"/>
        <c:auto val="1"/>
        <c:lblAlgn val="ctr"/>
        <c:lblOffset val="100"/>
        <c:noMultiLvlLbl val="0"/>
      </c:catAx>
      <c:valAx>
        <c:axId val="802929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802929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Table!question2</c:name>
    <c:fmtId val="3"/>
  </c:pivotSource>
  <c:chart>
    <c:title>
      <c:tx>
        <c:rich>
          <a:bodyPr rot="0" spcFirstLastPara="1" vertOverflow="ellipsis" vert="horz" wrap="square" anchor="ctr" anchorCtr="1"/>
          <a:lstStyle/>
          <a:p>
            <a:pPr>
              <a:defRPr lang="en-US" sz="1200" b="1" i="0" u="none" strike="noStrike" kern="1200" spc="0" baseline="0">
                <a:solidFill>
                  <a:schemeClr val="dk1"/>
                </a:solidFill>
                <a:latin typeface="Arial Black" panose="020B0A04020102020204" pitchFamily="34" charset="0"/>
                <a:ea typeface="+mn-ea"/>
                <a:cs typeface="+mn-cs"/>
              </a:defRPr>
            </a:pPr>
            <a:r>
              <a:rPr lang="en-US" sz="1200" b="1" i="0" u="none" strike="noStrike" kern="1200" spc="0" baseline="0">
                <a:solidFill>
                  <a:sysClr val="windowText" lastClr="000000"/>
                </a:solidFill>
                <a:latin typeface="Arial Black" panose="020B0A04020102020204" pitchFamily="34" charset="0"/>
              </a:rPr>
              <a:t>PRODUCT UNDER EACH </a:t>
            </a:r>
            <a:r>
              <a:rPr lang="en-US" sz="1200" b="1">
                <a:latin typeface="Arial Black" panose="020B0A04020102020204" pitchFamily="34" charset="0"/>
              </a:rPr>
              <a:t>CATEGORY </a:t>
            </a:r>
          </a:p>
        </c:rich>
      </c:tx>
      <c:layout>
        <c:manualLayout>
          <c:xMode val="edge"/>
          <c:yMode val="edge"/>
          <c:x val="0.2037012278919694"/>
          <c:y val="1.2963226102075389E-2"/>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chemeClr val="dk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Table'!$A$22:$A$31</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'Pivot Table'!$B$22:$B$31</c:f>
              <c:numCache>
                <c:formatCode>General</c:formatCode>
                <c:ptCount val="9"/>
                <c:pt idx="0">
                  <c:v>490</c:v>
                </c:pt>
                <c:pt idx="1">
                  <c:v>448</c:v>
                </c:pt>
                <c:pt idx="2">
                  <c:v>375</c:v>
                </c:pt>
                <c:pt idx="3">
                  <c:v>31</c:v>
                </c:pt>
                <c:pt idx="4">
                  <c:v>2</c:v>
                </c:pt>
                <c:pt idx="5">
                  <c:v>2</c:v>
                </c:pt>
                <c:pt idx="6">
                  <c:v>1</c:v>
                </c:pt>
                <c:pt idx="7">
                  <c:v>1</c:v>
                </c:pt>
                <c:pt idx="8">
                  <c:v>1</c:v>
                </c:pt>
              </c:numCache>
            </c:numRef>
          </c:val>
          <c:extLst>
            <c:ext xmlns:c16="http://schemas.microsoft.com/office/drawing/2014/chart" uri="{C3380CC4-5D6E-409C-BE32-E72D297353CC}">
              <c16:uniqueId val="{00000000-AE16-406C-88E9-14AA45F9A6BA}"/>
            </c:ext>
          </c:extLst>
        </c:ser>
        <c:dLbls>
          <c:dLblPos val="outEnd"/>
          <c:showLegendKey val="0"/>
          <c:showVal val="1"/>
          <c:showCatName val="0"/>
          <c:showSerName val="0"/>
          <c:showPercent val="0"/>
          <c:showBubbleSize val="0"/>
        </c:dLbls>
        <c:gapWidth val="219"/>
        <c:overlap val="-27"/>
        <c:axId val="476116200"/>
        <c:axId val="476116560"/>
      </c:barChart>
      <c:catAx>
        <c:axId val="47611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476116560"/>
        <c:crosses val="autoZero"/>
        <c:auto val="1"/>
        <c:lblAlgn val="ctr"/>
        <c:lblOffset val="100"/>
        <c:noMultiLvlLbl val="0"/>
      </c:catAx>
      <c:valAx>
        <c:axId val="47611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476116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Black" panose="020B0A04020102020204" pitchFamily="34" charset="0"/>
              </a:rPr>
              <a:t>REVIEW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Table'!$A$41:$A$50</c:f>
              <c:strCache>
                <c:ptCount val="9"/>
                <c:pt idx="0">
                  <c:v>Car&amp;Motorbike</c:v>
                </c:pt>
                <c:pt idx="1">
                  <c:v>Health&amp;PersonalCare</c:v>
                </c:pt>
                <c:pt idx="2">
                  <c:v>HomeImprovement</c:v>
                </c:pt>
                <c:pt idx="3">
                  <c:v>Toys&amp;Games</c:v>
                </c:pt>
                <c:pt idx="4">
                  <c:v>MusicalInstruments</c:v>
                </c:pt>
                <c:pt idx="5">
                  <c:v>OfficeProducts</c:v>
                </c:pt>
                <c:pt idx="6">
                  <c:v>Home&amp;Kitchen</c:v>
                </c:pt>
                <c:pt idx="7">
                  <c:v>Computers&amp;Accessories</c:v>
                </c:pt>
                <c:pt idx="8">
                  <c:v>Electronics</c:v>
                </c:pt>
              </c:strCache>
            </c:strRef>
          </c:cat>
          <c:val>
            <c:numRef>
              <c:f>'Pivot Table'!$B$41:$B$50</c:f>
              <c:numCache>
                <c:formatCode>General</c:formatCode>
                <c:ptCount val="9"/>
                <c:pt idx="0">
                  <c:v>1118</c:v>
                </c:pt>
                <c:pt idx="1">
                  <c:v>3663</c:v>
                </c:pt>
                <c:pt idx="2">
                  <c:v>8566</c:v>
                </c:pt>
                <c:pt idx="3">
                  <c:v>15867</c:v>
                </c:pt>
                <c:pt idx="4">
                  <c:v>88882</c:v>
                </c:pt>
                <c:pt idx="5">
                  <c:v>149675</c:v>
                </c:pt>
                <c:pt idx="6">
                  <c:v>2991069</c:v>
                </c:pt>
                <c:pt idx="7">
                  <c:v>6335177</c:v>
                </c:pt>
                <c:pt idx="8">
                  <c:v>14208406</c:v>
                </c:pt>
              </c:numCache>
            </c:numRef>
          </c:val>
          <c:extLst>
            <c:ext xmlns:c16="http://schemas.microsoft.com/office/drawing/2014/chart" uri="{C3380CC4-5D6E-409C-BE32-E72D297353CC}">
              <c16:uniqueId val="{00000000-5679-424F-B31C-119B05D573B2}"/>
            </c:ext>
          </c:extLst>
        </c:ser>
        <c:dLbls>
          <c:dLblPos val="outEnd"/>
          <c:showLegendKey val="0"/>
          <c:showVal val="1"/>
          <c:showCatName val="0"/>
          <c:showSerName val="0"/>
          <c:showPercent val="0"/>
          <c:showBubbleSize val="0"/>
        </c:dLbls>
        <c:gapWidth val="219"/>
        <c:axId val="540126536"/>
        <c:axId val="540125096"/>
      </c:barChart>
      <c:catAx>
        <c:axId val="540126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40125096"/>
        <c:crosses val="autoZero"/>
        <c:auto val="1"/>
        <c:lblAlgn val="ctr"/>
        <c:lblOffset val="100"/>
        <c:noMultiLvlLbl val="0"/>
      </c:catAx>
      <c:valAx>
        <c:axId val="540125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40126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5</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GB"/>
              <a:t>ACTUAL PRICE BY DISCOUNTED PRICE</a:t>
            </a:r>
          </a:p>
        </c:rich>
      </c:tx>
      <c:layout>
        <c:manualLayout>
          <c:xMode val="edge"/>
          <c:yMode val="edge"/>
          <c:x val="0.13249147972493744"/>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Table'!$B$60</c:f>
              <c:strCache>
                <c:ptCount val="1"/>
                <c:pt idx="0">
                  <c:v>Average  Actual Price</c:v>
                </c:pt>
              </c:strCache>
            </c:strRef>
          </c:tx>
          <c:spPr>
            <a:solidFill>
              <a:schemeClr val="accent1"/>
            </a:solidFill>
            <a:ln>
              <a:noFill/>
            </a:ln>
            <a:effectLst/>
          </c:spPr>
          <c:invertIfNegative val="0"/>
          <c:cat>
            <c:strRef>
              <c:f>'Pivot Table'!$A$61:$A$70</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'Pivot Table'!$B$61:$B$70</c:f>
              <c:numCache>
                <c:formatCode>_-[$$-409]* #,##0.00_ ;_-[$$-409]* \-#,##0.00\ ;_-[$$-409]* "-"??_ ;_-@_ </c:formatCode>
                <c:ptCount val="9"/>
                <c:pt idx="0">
                  <c:v>10418.083673469388</c:v>
                </c:pt>
                <c:pt idx="1">
                  <c:v>4000</c:v>
                </c:pt>
                <c:pt idx="2">
                  <c:v>4162.0736607142853</c:v>
                </c:pt>
                <c:pt idx="3">
                  <c:v>1857.7456533333334</c:v>
                </c:pt>
                <c:pt idx="4">
                  <c:v>1900</c:v>
                </c:pt>
                <c:pt idx="5">
                  <c:v>1347</c:v>
                </c:pt>
                <c:pt idx="6">
                  <c:v>799</c:v>
                </c:pt>
                <c:pt idx="7">
                  <c:v>397.19354838709677</c:v>
                </c:pt>
                <c:pt idx="8">
                  <c:v>150</c:v>
                </c:pt>
              </c:numCache>
            </c:numRef>
          </c:val>
          <c:extLst>
            <c:ext xmlns:c16="http://schemas.microsoft.com/office/drawing/2014/chart" uri="{C3380CC4-5D6E-409C-BE32-E72D297353CC}">
              <c16:uniqueId val="{00000000-6875-414E-96D0-F9B682C075D9}"/>
            </c:ext>
          </c:extLst>
        </c:ser>
        <c:ser>
          <c:idx val="1"/>
          <c:order val="1"/>
          <c:tx>
            <c:strRef>
              <c:f>'Pivot Table'!$C$60</c:f>
              <c:strCache>
                <c:ptCount val="1"/>
                <c:pt idx="0">
                  <c:v>Average Discounted Price</c:v>
                </c:pt>
              </c:strCache>
            </c:strRef>
          </c:tx>
          <c:spPr>
            <a:solidFill>
              <a:schemeClr val="accent2"/>
            </a:solidFill>
            <a:ln>
              <a:noFill/>
            </a:ln>
            <a:effectLst/>
          </c:spPr>
          <c:invertIfNegative val="0"/>
          <c:cat>
            <c:strRef>
              <c:f>'Pivot Table'!$A$61:$A$70</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'Pivot Table'!$C$61:$C$70</c:f>
              <c:numCache>
                <c:formatCode>_-[$$-409]* #,##0.00_ ;_-[$$-409]* \-#,##0.00\ ;_-[$$-409]* "-"??_ ;_-@_ </c:formatCode>
                <c:ptCount val="9"/>
                <c:pt idx="0">
                  <c:v>6225.8693877551023</c:v>
                </c:pt>
                <c:pt idx="1">
                  <c:v>2339</c:v>
                </c:pt>
                <c:pt idx="2">
                  <c:v>2330.6156473214287</c:v>
                </c:pt>
                <c:pt idx="3">
                  <c:v>947.48895999999991</c:v>
                </c:pt>
                <c:pt idx="4">
                  <c:v>899</c:v>
                </c:pt>
                <c:pt idx="5">
                  <c:v>638</c:v>
                </c:pt>
                <c:pt idx="6">
                  <c:v>337</c:v>
                </c:pt>
                <c:pt idx="7">
                  <c:v>301.58064516129031</c:v>
                </c:pt>
                <c:pt idx="8">
                  <c:v>150</c:v>
                </c:pt>
              </c:numCache>
            </c:numRef>
          </c:val>
          <c:extLst>
            <c:ext xmlns:c16="http://schemas.microsoft.com/office/drawing/2014/chart" uri="{C3380CC4-5D6E-409C-BE32-E72D297353CC}">
              <c16:uniqueId val="{00000001-6875-414E-96D0-F9B682C075D9}"/>
            </c:ext>
          </c:extLst>
        </c:ser>
        <c:dLbls>
          <c:showLegendKey val="0"/>
          <c:showVal val="0"/>
          <c:showCatName val="0"/>
          <c:showSerName val="0"/>
          <c:showPercent val="0"/>
          <c:showBubbleSize val="0"/>
        </c:dLbls>
        <c:gapWidth val="219"/>
        <c:overlap val="-27"/>
        <c:axId val="540135176"/>
        <c:axId val="540135896"/>
      </c:barChart>
      <c:catAx>
        <c:axId val="540135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40135896"/>
        <c:crosses val="autoZero"/>
        <c:auto val="1"/>
        <c:lblAlgn val="ctr"/>
        <c:lblOffset val="100"/>
        <c:noMultiLvlLbl val="0"/>
      </c:catAx>
      <c:valAx>
        <c:axId val="54013589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40135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8</c:name>
    <c:fmtId val="8"/>
  </c:pivotSource>
  <c:chart>
    <c:title>
      <c:tx>
        <c:rich>
          <a:bodyPr rot="0" spcFirstLastPara="1" vertOverflow="ellipsis" vert="horz" wrap="square" anchor="ctr" anchorCtr="1"/>
          <a:lstStyle/>
          <a:p>
            <a:pPr>
              <a:defRPr sz="1200" b="1" i="0" u="none" strike="noStrike" kern="1200" spc="0" baseline="0">
                <a:solidFill>
                  <a:schemeClr val="tx1"/>
                </a:solidFill>
                <a:latin typeface="Arial Black" panose="020B0A04020102020204" pitchFamily="34" charset="0"/>
                <a:ea typeface="+mn-ea"/>
                <a:cs typeface="+mn-cs"/>
              </a:defRPr>
            </a:pPr>
            <a:r>
              <a:rPr lang="en-US" sz="1200">
                <a:latin typeface="Arial Black" panose="020B0A04020102020204" pitchFamily="34" charset="0"/>
              </a:rPr>
              <a:t>PRODUCT BY RATING DISTRIBUTION</a:t>
            </a:r>
          </a:p>
        </c:rich>
      </c:tx>
      <c:layout>
        <c:manualLayout>
          <c:xMode val="edge"/>
          <c:yMode val="edge"/>
          <c:x val="0.19305628903029698"/>
          <c:y val="2.467592287951569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Table'!$A$88:$A$93</c:f>
              <c:strCache>
                <c:ptCount val="5"/>
                <c:pt idx="0">
                  <c:v>0</c:v>
                </c:pt>
                <c:pt idx="1">
                  <c:v>5</c:v>
                </c:pt>
                <c:pt idx="2">
                  <c:v>2</c:v>
                </c:pt>
                <c:pt idx="3">
                  <c:v>3</c:v>
                </c:pt>
                <c:pt idx="4">
                  <c:v>4</c:v>
                </c:pt>
              </c:strCache>
            </c:strRef>
          </c:cat>
          <c:val>
            <c:numRef>
              <c:f>'Pivot Table'!$B$88:$B$93</c:f>
              <c:numCache>
                <c:formatCode>General</c:formatCode>
                <c:ptCount val="5"/>
                <c:pt idx="0">
                  <c:v>1</c:v>
                </c:pt>
                <c:pt idx="1">
                  <c:v>3</c:v>
                </c:pt>
                <c:pt idx="2">
                  <c:v>6</c:v>
                </c:pt>
                <c:pt idx="3">
                  <c:v>334</c:v>
                </c:pt>
                <c:pt idx="4">
                  <c:v>1007</c:v>
                </c:pt>
              </c:numCache>
            </c:numRef>
          </c:val>
          <c:extLst>
            <c:ext xmlns:c16="http://schemas.microsoft.com/office/drawing/2014/chart" uri="{C3380CC4-5D6E-409C-BE32-E72D297353CC}">
              <c16:uniqueId val="{00000000-ED6E-471D-8E36-56B2B6B95E9A}"/>
            </c:ext>
          </c:extLst>
        </c:ser>
        <c:dLbls>
          <c:dLblPos val="outEnd"/>
          <c:showLegendKey val="0"/>
          <c:showVal val="1"/>
          <c:showCatName val="0"/>
          <c:showSerName val="0"/>
          <c:showPercent val="0"/>
          <c:showBubbleSize val="0"/>
        </c:dLbls>
        <c:gapWidth val="219"/>
        <c:overlap val="-27"/>
        <c:axId val="534317648"/>
        <c:axId val="733262824"/>
      </c:barChart>
      <c:catAx>
        <c:axId val="53431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33262824"/>
        <c:crosses val="autoZero"/>
        <c:auto val="1"/>
        <c:lblAlgn val="ctr"/>
        <c:lblOffset val="100"/>
        <c:noMultiLvlLbl val="0"/>
      </c:catAx>
      <c:valAx>
        <c:axId val="733262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3431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9</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300">
                <a:latin typeface="Arial Black" panose="020B0A04020102020204" pitchFamily="34" charset="0"/>
              </a:rPr>
              <a:t>POTENTIAL REVENUE BY CATEGORY</a:t>
            </a:r>
          </a:p>
        </c:rich>
      </c:tx>
      <c:layout>
        <c:manualLayout>
          <c:xMode val="edge"/>
          <c:yMode val="edge"/>
          <c:x val="0.17649755208251633"/>
          <c:y val="1.731642336490574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Table'!$B$99</c:f>
              <c:strCache>
                <c:ptCount val="1"/>
                <c:pt idx="0">
                  <c:v>Total</c:v>
                </c:pt>
              </c:strCache>
            </c:strRef>
          </c:tx>
          <c:spPr>
            <a:solidFill>
              <a:schemeClr val="accent1"/>
            </a:solidFill>
            <a:ln>
              <a:noFill/>
            </a:ln>
            <a:effectLst/>
          </c:spPr>
          <c:invertIfNegative val="0"/>
          <c:cat>
            <c:strRef>
              <c:f>'Pivot Table'!$A$100:$A$109</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'Pivot Table'!$B$100:$B$109</c:f>
              <c:numCache>
                <c:formatCode>_-[$$-409]* #,##0.00_ ;_-[$$-409]* \-#,##0.00\ ;_-[$$-409]* "-"??_ ;_-@_ </c:formatCode>
                <c:ptCount val="9"/>
                <c:pt idx="0">
                  <c:v>91323918321</c:v>
                </c:pt>
                <c:pt idx="1">
                  <c:v>11628224482.380001</c:v>
                </c:pt>
                <c:pt idx="2">
                  <c:v>10459722337</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7C6E-4FD6-9DC5-C81C0DD4EE1D}"/>
            </c:ext>
          </c:extLst>
        </c:ser>
        <c:dLbls>
          <c:showLegendKey val="0"/>
          <c:showVal val="0"/>
          <c:showCatName val="0"/>
          <c:showSerName val="0"/>
          <c:showPercent val="0"/>
          <c:showBubbleSize val="0"/>
        </c:dLbls>
        <c:gapWidth val="219"/>
        <c:overlap val="-27"/>
        <c:axId val="541803712"/>
        <c:axId val="541801192"/>
      </c:barChart>
      <c:catAx>
        <c:axId val="541803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41801192"/>
        <c:crosses val="autoZero"/>
        <c:auto val="1"/>
        <c:lblAlgn val="ctr"/>
        <c:lblOffset val="100"/>
        <c:noMultiLvlLbl val="0"/>
      </c:catAx>
      <c:valAx>
        <c:axId val="54180119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4180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10</c:name>
    <c:fmtId val="11"/>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a:t>PRODUCT BY PRICE RANGE BUCKET</a:t>
            </a:r>
          </a:p>
        </c:rich>
      </c:tx>
      <c:layout>
        <c:manualLayout>
          <c:xMode val="edge"/>
          <c:yMode val="edge"/>
          <c:x val="0.23499079696851929"/>
          <c:y val="2.2282819110859813E-2"/>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Table'!$A$116:$A$119</c:f>
              <c:strCache>
                <c:ptCount val="3"/>
                <c:pt idx="0">
                  <c:v>&gt;₹500</c:v>
                </c:pt>
                <c:pt idx="1">
                  <c:v>₹200 -  ₹500</c:v>
                </c:pt>
                <c:pt idx="2">
                  <c:v>&lt;₹200</c:v>
                </c:pt>
              </c:strCache>
            </c:strRef>
          </c:cat>
          <c:val>
            <c:numRef>
              <c:f>'Pivot Table'!$B$116:$B$119</c:f>
              <c:numCache>
                <c:formatCode>General</c:formatCode>
                <c:ptCount val="3"/>
                <c:pt idx="0">
                  <c:v>1166</c:v>
                </c:pt>
                <c:pt idx="1">
                  <c:v>151</c:v>
                </c:pt>
                <c:pt idx="2">
                  <c:v>34</c:v>
                </c:pt>
              </c:numCache>
            </c:numRef>
          </c:val>
          <c:extLst>
            <c:ext xmlns:c16="http://schemas.microsoft.com/office/drawing/2014/chart" uri="{C3380CC4-5D6E-409C-BE32-E72D297353CC}">
              <c16:uniqueId val="{00000000-2F02-4928-9FC2-41144494A33B}"/>
            </c:ext>
          </c:extLst>
        </c:ser>
        <c:dLbls>
          <c:dLblPos val="outEnd"/>
          <c:showLegendKey val="0"/>
          <c:showVal val="1"/>
          <c:showCatName val="0"/>
          <c:showSerName val="0"/>
          <c:showPercent val="0"/>
          <c:showBubbleSize val="0"/>
        </c:dLbls>
        <c:gapWidth val="219"/>
        <c:overlap val="-27"/>
        <c:axId val="537692552"/>
        <c:axId val="537693632"/>
      </c:barChart>
      <c:catAx>
        <c:axId val="537692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537693632"/>
        <c:crosses val="autoZero"/>
        <c:auto val="1"/>
        <c:lblAlgn val="ctr"/>
        <c:lblOffset val="100"/>
        <c:noMultiLvlLbl val="0"/>
      </c:catAx>
      <c:valAx>
        <c:axId val="53769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537692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11</c:name>
    <c:fmtId val="1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latin typeface="Arial Black" panose="020B0A04020102020204" pitchFamily="34" charset="0"/>
              </a:rPr>
              <a:t>RATING VS LEVEL OF DISCOUNT</a:t>
            </a:r>
          </a:p>
        </c:rich>
      </c:tx>
      <c:layout>
        <c:manualLayout>
          <c:xMode val="edge"/>
          <c:yMode val="edge"/>
          <c:x val="0.17425542599619617"/>
          <c:y val="3.256068227126605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Table'!$B$127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Table'!$A$128:$A$138</c:f>
              <c:strCache>
                <c:ptCount val="10"/>
                <c:pt idx="0">
                  <c:v>91 - 100%</c:v>
                </c:pt>
                <c:pt idx="1">
                  <c:v>81 - 90%</c:v>
                </c:pt>
                <c:pt idx="2">
                  <c:v>71 - 80%</c:v>
                </c:pt>
                <c:pt idx="3">
                  <c:v>61 - 70%</c:v>
                </c:pt>
                <c:pt idx="4">
                  <c:v>51 - 60%</c:v>
                </c:pt>
                <c:pt idx="5">
                  <c:v>41 - 50%</c:v>
                </c:pt>
                <c:pt idx="6">
                  <c:v>31 - 40%</c:v>
                </c:pt>
                <c:pt idx="7">
                  <c:v>21 - 30%</c:v>
                </c:pt>
                <c:pt idx="8">
                  <c:v>11 - 20%</c:v>
                </c:pt>
                <c:pt idx="9">
                  <c:v>0 - 10%</c:v>
                </c:pt>
              </c:strCache>
            </c:strRef>
          </c:cat>
          <c:val>
            <c:numRef>
              <c:f>'Pivot Table'!$B$128:$B$138</c:f>
              <c:numCache>
                <c:formatCode>_-[$$-409]* #,##0.00_ ;_-[$$-409]* \-#,##0.00\ ;_-[$$-409]* "-"??_ ;_-@_ </c:formatCode>
                <c:ptCount val="10"/>
                <c:pt idx="0">
                  <c:v>91.523595817051628</c:v>
                </c:pt>
                <c:pt idx="1">
                  <c:v>85.358438713669386</c:v>
                </c:pt>
                <c:pt idx="2">
                  <c:v>76.244677887914449</c:v>
                </c:pt>
                <c:pt idx="3">
                  <c:v>65.081170062906679</c:v>
                </c:pt>
                <c:pt idx="4">
                  <c:v>56.247440396047125</c:v>
                </c:pt>
                <c:pt idx="5">
                  <c:v>46.085388675188867</c:v>
                </c:pt>
                <c:pt idx="6">
                  <c:v>36.02041274038416</c:v>
                </c:pt>
                <c:pt idx="7">
                  <c:v>25.75492478105188</c:v>
                </c:pt>
                <c:pt idx="8">
                  <c:v>16.055154540348852</c:v>
                </c:pt>
                <c:pt idx="9">
                  <c:v>2.8604720194381024</c:v>
                </c:pt>
              </c:numCache>
            </c:numRef>
          </c:val>
          <c:smooth val="0"/>
          <c:extLst>
            <c:ext xmlns:c16="http://schemas.microsoft.com/office/drawing/2014/chart" uri="{C3380CC4-5D6E-409C-BE32-E72D297353CC}">
              <c16:uniqueId val="{00000000-54B7-4F2C-A238-4DAFB93A2A3A}"/>
            </c:ext>
          </c:extLst>
        </c:ser>
        <c:dLbls>
          <c:showLegendKey val="0"/>
          <c:showVal val="0"/>
          <c:showCatName val="0"/>
          <c:showSerName val="0"/>
          <c:showPercent val="0"/>
          <c:showBubbleSize val="0"/>
        </c:dLbls>
        <c:marker val="1"/>
        <c:smooth val="0"/>
        <c:axId val="732614296"/>
        <c:axId val="732624016"/>
      </c:lineChart>
      <c:catAx>
        <c:axId val="73261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32624016"/>
        <c:crosses val="autoZero"/>
        <c:auto val="1"/>
        <c:lblAlgn val="ctr"/>
        <c:lblOffset val="100"/>
        <c:noMultiLvlLbl val="0"/>
      </c:catAx>
      <c:valAx>
        <c:axId val="732624016"/>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32614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Table!Question 13</c:name>
    <c:fmtId val="10"/>
  </c:pivotSource>
  <c:chart>
    <c:title>
      <c:tx>
        <c:rich>
          <a:bodyPr rot="0" spcFirstLastPara="1" vertOverflow="ellipsis" vert="horz" wrap="square" anchor="ctr" anchorCtr="1"/>
          <a:lstStyle/>
          <a:p>
            <a:pPr>
              <a:defRPr sz="1300" b="1" i="0" u="none" strike="noStrike" kern="1200" spc="0" baseline="0">
                <a:solidFill>
                  <a:schemeClr val="tx1"/>
                </a:solidFill>
                <a:latin typeface="Arial Black" panose="020B0A04020102020204" pitchFamily="34" charset="0"/>
                <a:ea typeface="+mn-ea"/>
                <a:cs typeface="+mn-cs"/>
              </a:defRPr>
            </a:pPr>
            <a:r>
              <a:rPr lang="en-US" sz="1300">
                <a:latin typeface="Arial Black" panose="020B0A04020102020204" pitchFamily="34" charset="0"/>
              </a:rPr>
              <a:t>CATEGORY WITH HIGHEST DISCOUNT</a:t>
            </a:r>
          </a:p>
        </c:rich>
      </c:tx>
      <c:layout>
        <c:manualLayout>
          <c:xMode val="edge"/>
          <c:yMode val="edge"/>
          <c:x val="0.1223499049242444"/>
          <c:y val="3.564297142609766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Table'!$B$149</c:f>
              <c:strCache>
                <c:ptCount val="1"/>
                <c:pt idx="0">
                  <c:v>Total</c:v>
                </c:pt>
              </c:strCache>
            </c:strRef>
          </c:tx>
          <c:spPr>
            <a:solidFill>
              <a:schemeClr val="accent1"/>
            </a:solidFill>
            <a:ln>
              <a:noFill/>
            </a:ln>
            <a:effectLst/>
          </c:spPr>
          <c:invertIfNegative val="0"/>
          <c:cat>
            <c:strRef>
              <c:f>'Pivot Table'!$A$150:$A$159</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'Pivot Table'!$B$150:$B$159</c:f>
              <c:numCache>
                <c:formatCode>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48BD-4D5B-92B9-1909E2F8F618}"/>
            </c:ext>
          </c:extLst>
        </c:ser>
        <c:dLbls>
          <c:showLegendKey val="0"/>
          <c:showVal val="0"/>
          <c:showCatName val="0"/>
          <c:showSerName val="0"/>
          <c:showPercent val="0"/>
          <c:showBubbleSize val="0"/>
        </c:dLbls>
        <c:gapWidth val="219"/>
        <c:overlap val="-27"/>
        <c:axId val="471639024"/>
        <c:axId val="471633984"/>
      </c:barChart>
      <c:catAx>
        <c:axId val="47163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71633984"/>
        <c:crosses val="autoZero"/>
        <c:auto val="1"/>
        <c:lblAlgn val="ctr"/>
        <c:lblOffset val="100"/>
        <c:noMultiLvlLbl val="0"/>
      </c:catAx>
      <c:valAx>
        <c:axId val="471633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7163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Analysis.xlsx]Pivot Table!PivotTable10</c:name>
    <c:fmtId val="12"/>
  </c:pivotSource>
  <c:chart>
    <c:title>
      <c:tx>
        <c:rich>
          <a:bodyPr rot="0" spcFirstLastPara="1" vertOverflow="ellipsis" vert="horz" wrap="square" anchor="ctr" anchorCtr="1"/>
          <a:lstStyle/>
          <a:p>
            <a:pPr>
              <a:defRPr sz="1400" b="1" i="0" u="none" strike="noStrike" kern="1200" spc="0" baseline="0">
                <a:solidFill>
                  <a:schemeClr val="tx1"/>
                </a:solidFill>
                <a:latin typeface="Arial Black" panose="020B0A04020102020204" pitchFamily="34" charset="0"/>
                <a:ea typeface="+mn-ea"/>
                <a:cs typeface="+mn-cs"/>
              </a:defRPr>
            </a:pPr>
            <a:r>
              <a:rPr lang="en-GB" sz="1200" b="1" i="0" u="none" strike="noStrike" baseline="0">
                <a:latin typeface="Arial Black" panose="020B0A04020102020204" pitchFamily="34" charset="0"/>
              </a:rPr>
              <a:t>TOP 5 PRODUCTS IN TERMS OF RATING AND NUMBER OF REVIEWS COMBINED</a:t>
            </a:r>
            <a:endParaRPr lang="en-US" sz="1200">
              <a:latin typeface="Arial Black" panose="020B0A04020102020204" pitchFamily="34" charset="0"/>
            </a:endParaRPr>
          </a:p>
        </c:rich>
      </c:tx>
      <c:layout>
        <c:manualLayout>
          <c:xMode val="edge"/>
          <c:yMode val="edge"/>
          <c:x val="0.13960757522251907"/>
          <c:y val="1.274422060426379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Table'!$B$165</c:f>
              <c:strCache>
                <c:ptCount val="1"/>
                <c:pt idx="0">
                  <c:v>Total</c:v>
                </c:pt>
              </c:strCache>
            </c:strRef>
          </c:tx>
          <c:spPr>
            <a:solidFill>
              <a:schemeClr val="accent1"/>
            </a:solidFill>
            <a:ln>
              <a:noFill/>
            </a:ln>
            <a:effectLst/>
          </c:spPr>
          <c:invertIfNegative val="0"/>
          <c:cat>
            <c:strRef>
              <c:f>'Pivot Table'!$A$166:$A$171</c:f>
              <c:strCache>
                <c:ptCount val="5"/>
                <c:pt idx="0">
                  <c:v>Fire-Boltt Ninja Call Pro Plus 1.83" Smart Watch with Bluetooth Calling, AI Voice Assistance, 100 Sports Modes IP67 Rating, 240*280 Pixel High Resolution</c:v>
                </c:pt>
                <c:pt idx="1">
                  <c:v>Amazon Basics High-Speed HDMI Cable, 6 Feet (2-Pack),Black</c:v>
                </c:pt>
                <c:pt idx="2">
                  <c:v>AmazonBasics Flexible Premium HDMI Cable (Black, 4K@60Hz, 18Gbps), 3-Foot</c:v>
                </c:pt>
                <c:pt idx="3">
                  <c:v>Amazon Basics High-Speed HDMI Cable, 6 Feet - Supports Ethernet, 3D, 4K video,Black</c:v>
                </c:pt>
                <c:pt idx="4">
                  <c:v>boAt Bassheads 100 in Ear Wired Earphones with Mic(Taffy Pink)</c:v>
                </c:pt>
              </c:strCache>
            </c:strRef>
          </c:cat>
          <c:val>
            <c:numRef>
              <c:f>'Pivot Table'!$B$166:$B$171</c:f>
              <c:numCache>
                <c:formatCode>_-[$$-409]* #,##0.00_ ;_-[$$-409]* \-#,##0.00\ ;_-[$$-409]* "-"??_ ;_-@_ </c:formatCode>
                <c:ptCount val="5"/>
                <c:pt idx="0">
                  <c:v>524.7077511375569</c:v>
                </c:pt>
                <c:pt idx="1">
                  <c:v>504.90157142857146</c:v>
                </c:pt>
                <c:pt idx="2">
                  <c:v>495.68728571428574</c:v>
                </c:pt>
                <c:pt idx="3">
                  <c:v>461.92036842105267</c:v>
                </c:pt>
                <c:pt idx="4">
                  <c:v>428.77806506506511</c:v>
                </c:pt>
              </c:numCache>
            </c:numRef>
          </c:val>
          <c:extLst>
            <c:ext xmlns:c16="http://schemas.microsoft.com/office/drawing/2014/chart" uri="{C3380CC4-5D6E-409C-BE32-E72D297353CC}">
              <c16:uniqueId val="{00000000-A3F5-456C-AC25-1CAE5A30B459}"/>
            </c:ext>
          </c:extLst>
        </c:ser>
        <c:dLbls>
          <c:showLegendKey val="0"/>
          <c:showVal val="0"/>
          <c:showCatName val="0"/>
          <c:showSerName val="0"/>
          <c:showPercent val="0"/>
          <c:showBubbleSize val="0"/>
        </c:dLbls>
        <c:gapWidth val="219"/>
        <c:overlap val="-27"/>
        <c:axId val="995085104"/>
        <c:axId val="995083664"/>
      </c:barChart>
      <c:catAx>
        <c:axId val="99508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95083664"/>
        <c:crosses val="autoZero"/>
        <c:auto val="1"/>
        <c:lblAlgn val="ctr"/>
        <c:lblOffset val="100"/>
        <c:noMultiLvlLbl val="0"/>
      </c:catAx>
      <c:valAx>
        <c:axId val="99508366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9508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xdr:col>
      <xdr:colOff>1366212</xdr:colOff>
      <xdr:row>2</xdr:row>
      <xdr:rowOff>25400</xdr:rowOff>
    </xdr:from>
    <xdr:to>
      <xdr:col>9</xdr:col>
      <xdr:colOff>641350</xdr:colOff>
      <xdr:row>15</xdr:row>
      <xdr:rowOff>127000</xdr:rowOff>
    </xdr:to>
    <xdr:graphicFrame macro="">
      <xdr:nvGraphicFramePr>
        <xdr:cNvPr id="2" name="average percentage discount">
          <a:extLst>
            <a:ext uri="{FF2B5EF4-FFF2-40B4-BE49-F238E27FC236}">
              <a16:creationId xmlns:a16="http://schemas.microsoft.com/office/drawing/2014/main" id="{4D73AC25-5029-6360-3FFB-3D7331312F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377825</xdr:colOff>
      <xdr:row>19</xdr:row>
      <xdr:rowOff>102626</xdr:rowOff>
    </xdr:from>
    <xdr:to>
      <xdr:col>9</xdr:col>
      <xdr:colOff>88900</xdr:colOff>
      <xdr:row>31</xdr:row>
      <xdr:rowOff>121870</xdr:rowOff>
    </xdr:to>
    <xdr:graphicFrame macro="">
      <xdr:nvGraphicFramePr>
        <xdr:cNvPr id="3" name="product count">
          <a:extLst>
            <a:ext uri="{FF2B5EF4-FFF2-40B4-BE49-F238E27FC236}">
              <a16:creationId xmlns:a16="http://schemas.microsoft.com/office/drawing/2014/main" id="{28EEDF44-2446-FC71-5F8C-4BBC68F0C0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73025</xdr:colOff>
      <xdr:row>39</xdr:row>
      <xdr:rowOff>51313</xdr:rowOff>
    </xdr:from>
    <xdr:to>
      <xdr:col>9</xdr:col>
      <xdr:colOff>22225</xdr:colOff>
      <xdr:row>51</xdr:row>
      <xdr:rowOff>25399</xdr:rowOff>
    </xdr:to>
    <xdr:graphicFrame macro="">
      <xdr:nvGraphicFramePr>
        <xdr:cNvPr id="4" name="Rating Review">
          <a:extLst>
            <a:ext uri="{FF2B5EF4-FFF2-40B4-BE49-F238E27FC236}">
              <a16:creationId xmlns:a16="http://schemas.microsoft.com/office/drawing/2014/main" id="{35FDC817-9CE8-6324-4E0A-02F244725C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161925</xdr:colOff>
      <xdr:row>58</xdr:row>
      <xdr:rowOff>160353</xdr:rowOff>
    </xdr:from>
    <xdr:to>
      <xdr:col>10</xdr:col>
      <xdr:colOff>111125</xdr:colOff>
      <xdr:row>70</xdr:row>
      <xdr:rowOff>102626</xdr:rowOff>
    </xdr:to>
    <xdr:graphicFrame macro="">
      <xdr:nvGraphicFramePr>
        <xdr:cNvPr id="5" name="Chart 4">
          <a:extLst>
            <a:ext uri="{FF2B5EF4-FFF2-40B4-BE49-F238E27FC236}">
              <a16:creationId xmlns:a16="http://schemas.microsoft.com/office/drawing/2014/main" id="{1C41357C-F3D3-6556-AEC3-3CD2839B5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180911</xdr:colOff>
      <xdr:row>85</xdr:row>
      <xdr:rowOff>197107</xdr:rowOff>
    </xdr:from>
    <xdr:to>
      <xdr:col>7</xdr:col>
      <xdr:colOff>428561</xdr:colOff>
      <xdr:row>95</xdr:row>
      <xdr:rowOff>25656</xdr:rowOff>
    </xdr:to>
    <xdr:graphicFrame macro="">
      <xdr:nvGraphicFramePr>
        <xdr:cNvPr id="6" name="Chart 5">
          <a:extLst>
            <a:ext uri="{FF2B5EF4-FFF2-40B4-BE49-F238E27FC236}">
              <a16:creationId xmlns:a16="http://schemas.microsoft.com/office/drawing/2014/main" id="{6C8F08FA-376C-65D9-5D3C-82A63700C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225746</xdr:colOff>
      <xdr:row>98</xdr:row>
      <xdr:rowOff>192426</xdr:rowOff>
    </xdr:from>
    <xdr:to>
      <xdr:col>7</xdr:col>
      <xdr:colOff>473396</xdr:colOff>
      <xdr:row>110</xdr:row>
      <xdr:rowOff>1</xdr:rowOff>
    </xdr:to>
    <xdr:graphicFrame macro="">
      <xdr:nvGraphicFramePr>
        <xdr:cNvPr id="7" name="Chart 6">
          <a:extLst>
            <a:ext uri="{FF2B5EF4-FFF2-40B4-BE49-F238E27FC236}">
              <a16:creationId xmlns:a16="http://schemas.microsoft.com/office/drawing/2014/main" id="{0745690B-594C-703E-0DC2-392C52A55C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466468</xdr:colOff>
      <xdr:row>114</xdr:row>
      <xdr:rowOff>6414</xdr:rowOff>
    </xdr:from>
    <xdr:to>
      <xdr:col>7</xdr:col>
      <xdr:colOff>336293</xdr:colOff>
      <xdr:row>122</xdr:row>
      <xdr:rowOff>134698</xdr:rowOff>
    </xdr:to>
    <xdr:graphicFrame macro="">
      <xdr:nvGraphicFramePr>
        <xdr:cNvPr id="8" name="Chart 7">
          <a:extLst>
            <a:ext uri="{FF2B5EF4-FFF2-40B4-BE49-F238E27FC236}">
              <a16:creationId xmlns:a16="http://schemas.microsoft.com/office/drawing/2014/main" id="{6152C4CC-CF11-2BE4-9F66-8F2AE2523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219203</xdr:colOff>
      <xdr:row>126</xdr:row>
      <xdr:rowOff>43168</xdr:rowOff>
    </xdr:from>
    <xdr:to>
      <xdr:col>10</xdr:col>
      <xdr:colOff>134696</xdr:colOff>
      <xdr:row>139</xdr:row>
      <xdr:rowOff>146821</xdr:rowOff>
    </xdr:to>
    <xdr:graphicFrame macro="">
      <xdr:nvGraphicFramePr>
        <xdr:cNvPr id="9" name="Chart 8">
          <a:extLst>
            <a:ext uri="{FF2B5EF4-FFF2-40B4-BE49-F238E27FC236}">
              <a16:creationId xmlns:a16="http://schemas.microsoft.com/office/drawing/2014/main" id="{281063CA-913D-A604-8EAA-2D50F2EB12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206375</xdr:colOff>
      <xdr:row>147</xdr:row>
      <xdr:rowOff>51312</xdr:rowOff>
    </xdr:from>
    <xdr:to>
      <xdr:col>7</xdr:col>
      <xdr:colOff>454025</xdr:colOff>
      <xdr:row>159</xdr:row>
      <xdr:rowOff>57149</xdr:rowOff>
    </xdr:to>
    <xdr:graphicFrame macro="">
      <xdr:nvGraphicFramePr>
        <xdr:cNvPr id="10" name="Chart 9">
          <a:extLst>
            <a:ext uri="{FF2B5EF4-FFF2-40B4-BE49-F238E27FC236}">
              <a16:creationId xmlns:a16="http://schemas.microsoft.com/office/drawing/2014/main" id="{D420E108-F824-8292-6F59-C4C49D5D8B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248066</xdr:colOff>
      <xdr:row>163</xdr:row>
      <xdr:rowOff>141111</xdr:rowOff>
    </xdr:from>
    <xdr:to>
      <xdr:col>7</xdr:col>
      <xdr:colOff>495973</xdr:colOff>
      <xdr:row>176</xdr:row>
      <xdr:rowOff>69209</xdr:rowOff>
    </xdr:to>
    <xdr:graphicFrame macro="">
      <xdr:nvGraphicFramePr>
        <xdr:cNvPr id="11" name="Chart 10">
          <a:extLst>
            <a:ext uri="{FF2B5EF4-FFF2-40B4-BE49-F238E27FC236}">
              <a16:creationId xmlns:a16="http://schemas.microsoft.com/office/drawing/2014/main" id="{39D9D41A-075F-E8BA-0482-A0EC12122E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463099</xdr:colOff>
      <xdr:row>10</xdr:row>
      <xdr:rowOff>129886</xdr:rowOff>
    </xdr:from>
    <xdr:to>
      <xdr:col>35</xdr:col>
      <xdr:colOff>229655</xdr:colOff>
      <xdr:row>75</xdr:row>
      <xdr:rowOff>158748</xdr:rowOff>
    </xdr:to>
    <xdr:sp macro="" textlink="">
      <xdr:nvSpPr>
        <xdr:cNvPr id="3" name="Rectangle 2">
          <a:extLst>
            <a:ext uri="{FF2B5EF4-FFF2-40B4-BE49-F238E27FC236}">
              <a16:creationId xmlns:a16="http://schemas.microsoft.com/office/drawing/2014/main" id="{E4C8F778-59FA-4CFA-BAE4-DB05B7CCCE0B}"/>
            </a:ext>
          </a:extLst>
        </xdr:cNvPr>
        <xdr:cNvSpPr/>
      </xdr:nvSpPr>
      <xdr:spPr>
        <a:xfrm>
          <a:off x="463099" y="2496704"/>
          <a:ext cx="23001783" cy="13161817"/>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GB" sz="2000" b="1">
            <a:solidFill>
              <a:sysClr val="windowText" lastClr="000000"/>
            </a:solidFill>
            <a:latin typeface="+mn-lt"/>
            <a:ea typeface="+mn-ea"/>
            <a:cs typeface="+mn-cs"/>
          </a:endParaRPr>
        </a:p>
      </xdr:txBody>
    </xdr:sp>
    <xdr:clientData/>
  </xdr:twoCellAnchor>
  <xdr:twoCellAnchor>
    <xdr:from>
      <xdr:col>1</xdr:col>
      <xdr:colOff>115454</xdr:colOff>
      <xdr:row>12</xdr:row>
      <xdr:rowOff>24430</xdr:rowOff>
    </xdr:from>
    <xdr:to>
      <xdr:col>34</xdr:col>
      <xdr:colOff>606135</xdr:colOff>
      <xdr:row>17</xdr:row>
      <xdr:rowOff>8786</xdr:rowOff>
    </xdr:to>
    <xdr:sp macro="" textlink="">
      <xdr:nvSpPr>
        <xdr:cNvPr id="10" name="Rectangle 9">
          <a:extLst>
            <a:ext uri="{FF2B5EF4-FFF2-40B4-BE49-F238E27FC236}">
              <a16:creationId xmlns:a16="http://schemas.microsoft.com/office/drawing/2014/main" id="{0E2A2614-483B-43F2-A7D5-63C79965B63C}"/>
            </a:ext>
          </a:extLst>
        </xdr:cNvPr>
        <xdr:cNvSpPr/>
      </xdr:nvSpPr>
      <xdr:spPr>
        <a:xfrm>
          <a:off x="779318" y="2795339"/>
          <a:ext cx="22398181" cy="994583"/>
        </a:xfrm>
        <a:prstGeom prst="rect">
          <a:avLst/>
        </a:prstGeom>
        <a:solidFill>
          <a:schemeClr val="tx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6000" b="0" i="0" u="none" strike="noStrike">
              <a:solidFill>
                <a:schemeClr val="lt1"/>
              </a:solidFill>
              <a:effectLst/>
              <a:latin typeface="Algerian" panose="04020705040A02060702" pitchFamily="82" charset="0"/>
              <a:ea typeface="+mn-ea"/>
              <a:cs typeface="+mn-cs"/>
            </a:rPr>
            <a:t>Amazon Product Review Analysis</a:t>
          </a:r>
          <a:r>
            <a:rPr lang="en-GB" sz="6000" b="0">
              <a:latin typeface="Algerian" panose="04020705040A02060702" pitchFamily="82" charset="0"/>
            </a:rPr>
            <a:t> </a:t>
          </a:r>
          <a:endParaRPr lang="en-GB" sz="6000" b="0">
            <a:solidFill>
              <a:schemeClr val="tx1"/>
            </a:solidFill>
            <a:latin typeface="Algerian" panose="04020705040A02060702" pitchFamily="82" charset="0"/>
          </a:endParaRPr>
        </a:p>
      </xdr:txBody>
    </xdr:sp>
    <xdr:clientData/>
  </xdr:twoCellAnchor>
  <xdr:twoCellAnchor>
    <xdr:from>
      <xdr:col>1</xdr:col>
      <xdr:colOff>86591</xdr:colOff>
      <xdr:row>18</xdr:row>
      <xdr:rowOff>57729</xdr:rowOff>
    </xdr:from>
    <xdr:to>
      <xdr:col>8</xdr:col>
      <xdr:colOff>461817</xdr:colOff>
      <xdr:row>24</xdr:row>
      <xdr:rowOff>112317</xdr:rowOff>
    </xdr:to>
    <xdr:grpSp>
      <xdr:nvGrpSpPr>
        <xdr:cNvPr id="11" name="Group 10">
          <a:extLst>
            <a:ext uri="{FF2B5EF4-FFF2-40B4-BE49-F238E27FC236}">
              <a16:creationId xmlns:a16="http://schemas.microsoft.com/office/drawing/2014/main" id="{E1B40DDE-6C22-4609-A8A3-F5BFC21A7AFD}"/>
            </a:ext>
          </a:extLst>
        </xdr:cNvPr>
        <xdr:cNvGrpSpPr/>
      </xdr:nvGrpSpPr>
      <xdr:grpSpPr>
        <a:xfrm>
          <a:off x="740267" y="4091847"/>
          <a:ext cx="4950962" cy="1287235"/>
          <a:chOff x="6533446" y="705555"/>
          <a:chExt cx="2596444" cy="1778001"/>
        </a:xfrm>
      </xdr:grpSpPr>
      <xdr:sp macro="" textlink="'Pivot Table'!M8">
        <xdr:nvSpPr>
          <xdr:cNvPr id="12" name="TextBox 11">
            <a:extLst>
              <a:ext uri="{FF2B5EF4-FFF2-40B4-BE49-F238E27FC236}">
                <a16:creationId xmlns:a16="http://schemas.microsoft.com/office/drawing/2014/main" id="{AAA8352B-C642-59FD-DBFC-3E172AF1CC01}"/>
              </a:ext>
            </a:extLst>
          </xdr:cNvPr>
          <xdr:cNvSpPr txBox="1"/>
        </xdr:nvSpPr>
        <xdr:spPr>
          <a:xfrm>
            <a:off x="6533787" y="1397000"/>
            <a:ext cx="2596103" cy="1086556"/>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33CDC5-1628-4863-A88B-C7285DB0314E}" type="TxLink">
              <a:rPr lang="en-US" sz="3600" b="1" i="0" u="none" strike="noStrike">
                <a:solidFill>
                  <a:srgbClr val="000000"/>
                </a:solidFill>
                <a:latin typeface="Calibri"/>
                <a:ea typeface="Calibri"/>
                <a:cs typeface="Calibri"/>
              </a:rPr>
              <a:pPr marL="0" indent="0" algn="ctr"/>
              <a:t>1351</a:t>
            </a:fld>
            <a:endParaRPr lang="en-GB" sz="3600" b="1" i="0" u="none" strike="noStrike">
              <a:solidFill>
                <a:srgbClr val="000000"/>
              </a:solidFill>
              <a:latin typeface="Calibri"/>
              <a:ea typeface="Calibri"/>
              <a:cs typeface="Calibri"/>
            </a:endParaRPr>
          </a:p>
        </xdr:txBody>
      </xdr:sp>
      <xdr:sp macro="" textlink="">
        <xdr:nvSpPr>
          <xdr:cNvPr id="13" name="Rectangle 12">
            <a:extLst>
              <a:ext uri="{FF2B5EF4-FFF2-40B4-BE49-F238E27FC236}">
                <a16:creationId xmlns:a16="http://schemas.microsoft.com/office/drawing/2014/main" id="{F7F9C794-406C-DED0-E1AF-C8724481B790}"/>
              </a:ext>
            </a:extLst>
          </xdr:cNvPr>
          <xdr:cNvSpPr/>
        </xdr:nvSpPr>
        <xdr:spPr>
          <a:xfrm>
            <a:off x="6533446" y="705555"/>
            <a:ext cx="2596444" cy="776111"/>
          </a:xfrm>
          <a:prstGeom prst="rect">
            <a:avLst/>
          </a:prstGeom>
          <a:solidFill>
            <a:schemeClr val="bg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3600" b="1" i="0" u="none" strike="noStrike">
                <a:solidFill>
                  <a:srgbClr val="000000"/>
                </a:solidFill>
                <a:latin typeface="Calibri"/>
                <a:ea typeface="Calibri"/>
                <a:cs typeface="Calibri"/>
              </a:rPr>
              <a:t>TOTAL PRODUCT</a:t>
            </a:r>
          </a:p>
        </xdr:txBody>
      </xdr:sp>
    </xdr:grpSp>
    <xdr:clientData/>
  </xdr:twoCellAnchor>
  <xdr:twoCellAnchor>
    <xdr:from>
      <xdr:col>1</xdr:col>
      <xdr:colOff>43295</xdr:colOff>
      <xdr:row>25</xdr:row>
      <xdr:rowOff>28866</xdr:rowOff>
    </xdr:from>
    <xdr:to>
      <xdr:col>8</xdr:col>
      <xdr:colOff>505113</xdr:colOff>
      <xdr:row>32</xdr:row>
      <xdr:rowOff>77710</xdr:rowOff>
    </xdr:to>
    <xdr:grpSp>
      <xdr:nvGrpSpPr>
        <xdr:cNvPr id="14" name="Group 13">
          <a:extLst>
            <a:ext uri="{FF2B5EF4-FFF2-40B4-BE49-F238E27FC236}">
              <a16:creationId xmlns:a16="http://schemas.microsoft.com/office/drawing/2014/main" id="{EFE001DD-A7A3-4E88-AD43-CC939FEFED9E}"/>
            </a:ext>
          </a:extLst>
        </xdr:cNvPr>
        <xdr:cNvGrpSpPr/>
      </xdr:nvGrpSpPr>
      <xdr:grpSpPr>
        <a:xfrm>
          <a:off x="696971" y="5501072"/>
          <a:ext cx="5037554" cy="1486932"/>
          <a:chOff x="6536267" y="705555"/>
          <a:chExt cx="2593622" cy="1778001"/>
        </a:xfrm>
      </xdr:grpSpPr>
      <xdr:sp macro="" textlink="'Pivot Table'!M14">
        <xdr:nvSpPr>
          <xdr:cNvPr id="15" name="TextBox 14">
            <a:extLst>
              <a:ext uri="{FF2B5EF4-FFF2-40B4-BE49-F238E27FC236}">
                <a16:creationId xmlns:a16="http://schemas.microsoft.com/office/drawing/2014/main" id="{C8C556F3-EB85-163B-20A7-611DE53DA3D6}"/>
              </a:ext>
            </a:extLst>
          </xdr:cNvPr>
          <xdr:cNvSpPr txBox="1"/>
        </xdr:nvSpPr>
        <xdr:spPr>
          <a:xfrm>
            <a:off x="6549016" y="1396999"/>
            <a:ext cx="2575963" cy="1086557"/>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7B77D4-A67D-4A90-A8ED-D10ED3B0C83C}" type="TxLink">
              <a:rPr lang="en-US" sz="3600" b="1" i="0" u="none" strike="noStrike">
                <a:solidFill>
                  <a:srgbClr val="000000"/>
                </a:solidFill>
                <a:latin typeface="Calibri"/>
                <a:ea typeface="Calibri"/>
                <a:cs typeface="Calibri"/>
              </a:rPr>
              <a:pPr marL="0" indent="0" algn="ctr"/>
              <a:t> $5,691.18 </a:t>
            </a:fld>
            <a:endParaRPr lang="en-GB" sz="3600" b="1" i="0" u="none" strike="noStrike">
              <a:solidFill>
                <a:srgbClr val="000000"/>
              </a:solidFill>
              <a:latin typeface="Calibri"/>
              <a:ea typeface="Calibri"/>
              <a:cs typeface="Calibri"/>
            </a:endParaRPr>
          </a:p>
        </xdr:txBody>
      </xdr:sp>
      <xdr:sp macro="" textlink="">
        <xdr:nvSpPr>
          <xdr:cNvPr id="16" name="Rectangle 15">
            <a:extLst>
              <a:ext uri="{FF2B5EF4-FFF2-40B4-BE49-F238E27FC236}">
                <a16:creationId xmlns:a16="http://schemas.microsoft.com/office/drawing/2014/main" id="{613AAAAA-33E9-7FE7-94D4-524C3591D415}"/>
              </a:ext>
            </a:extLst>
          </xdr:cNvPr>
          <xdr:cNvSpPr/>
        </xdr:nvSpPr>
        <xdr:spPr>
          <a:xfrm>
            <a:off x="6536267" y="705555"/>
            <a:ext cx="2593622" cy="776111"/>
          </a:xfrm>
          <a:prstGeom prst="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2000" b="1">
                <a:solidFill>
                  <a:sysClr val="windowText" lastClr="000000"/>
                </a:solidFill>
                <a:latin typeface="+mn-lt"/>
                <a:ea typeface="+mn-ea"/>
                <a:cs typeface="+mn-cs"/>
              </a:rPr>
              <a:t>AVERAGE ACTUAL PRICE</a:t>
            </a:r>
          </a:p>
        </xdr:txBody>
      </xdr:sp>
    </xdr:grpSp>
    <xdr:clientData/>
  </xdr:twoCellAnchor>
  <xdr:twoCellAnchor>
    <xdr:from>
      <xdr:col>1</xdr:col>
      <xdr:colOff>-1</xdr:colOff>
      <xdr:row>48</xdr:row>
      <xdr:rowOff>51688</xdr:rowOff>
    </xdr:from>
    <xdr:to>
      <xdr:col>8</xdr:col>
      <xdr:colOff>505113</xdr:colOff>
      <xdr:row>55</xdr:row>
      <xdr:rowOff>111692</xdr:rowOff>
    </xdr:to>
    <xdr:grpSp>
      <xdr:nvGrpSpPr>
        <xdr:cNvPr id="20" name="Group 19">
          <a:extLst>
            <a:ext uri="{FF2B5EF4-FFF2-40B4-BE49-F238E27FC236}">
              <a16:creationId xmlns:a16="http://schemas.microsoft.com/office/drawing/2014/main" id="{81C8812A-9779-4A4A-87F7-3939F97ED043}"/>
            </a:ext>
          </a:extLst>
        </xdr:cNvPr>
        <xdr:cNvGrpSpPr/>
      </xdr:nvGrpSpPr>
      <xdr:grpSpPr>
        <a:xfrm>
          <a:off x="653675" y="10249041"/>
          <a:ext cx="5080850" cy="1498092"/>
          <a:chOff x="6532484" y="705555"/>
          <a:chExt cx="2597405" cy="1778001"/>
        </a:xfrm>
      </xdr:grpSpPr>
      <xdr:sp macro="" textlink="">
        <xdr:nvSpPr>
          <xdr:cNvPr id="21" name="TextBox 20">
            <a:extLst>
              <a:ext uri="{FF2B5EF4-FFF2-40B4-BE49-F238E27FC236}">
                <a16:creationId xmlns:a16="http://schemas.microsoft.com/office/drawing/2014/main" id="{2D7DB27C-87A5-B1C2-2E8A-3472AD9C8662}"/>
              </a:ext>
            </a:extLst>
          </xdr:cNvPr>
          <xdr:cNvSpPr txBox="1"/>
        </xdr:nvSpPr>
        <xdr:spPr>
          <a:xfrm>
            <a:off x="6537834" y="1397000"/>
            <a:ext cx="2586694" cy="1086556"/>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1" i="0" u="none" strike="noStrike">
                <a:solidFill>
                  <a:srgbClr val="000000"/>
                </a:solidFill>
                <a:latin typeface="Calibri"/>
                <a:ea typeface="Calibri"/>
                <a:cs typeface="Calibri"/>
              </a:rPr>
              <a:t>662</a:t>
            </a:r>
          </a:p>
        </xdr:txBody>
      </xdr:sp>
      <xdr:sp macro="" textlink="">
        <xdr:nvSpPr>
          <xdr:cNvPr id="22" name="Rectangle 21">
            <a:extLst>
              <a:ext uri="{FF2B5EF4-FFF2-40B4-BE49-F238E27FC236}">
                <a16:creationId xmlns:a16="http://schemas.microsoft.com/office/drawing/2014/main" id="{FC9FFFA9-E5BA-CCD7-155F-A8A718194BDC}"/>
              </a:ext>
            </a:extLst>
          </xdr:cNvPr>
          <xdr:cNvSpPr/>
        </xdr:nvSpPr>
        <xdr:spPr>
          <a:xfrm>
            <a:off x="6532484" y="705555"/>
            <a:ext cx="2597405" cy="776111"/>
          </a:xfrm>
          <a:prstGeom prst="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900" b="1">
                <a:solidFill>
                  <a:sysClr val="windowText" lastClr="000000"/>
                </a:solidFill>
              </a:rPr>
              <a:t>PRODUCT</a:t>
            </a:r>
            <a:r>
              <a:rPr lang="en-GB" sz="1900" b="1" baseline="0">
                <a:solidFill>
                  <a:sysClr val="windowText" lastClr="000000"/>
                </a:solidFill>
              </a:rPr>
              <a:t> WITH DISCOUNT OF 50% OR MORE</a:t>
            </a:r>
            <a:endParaRPr lang="en-GB" sz="1900" b="1">
              <a:solidFill>
                <a:sysClr val="windowText" lastClr="000000"/>
              </a:solidFill>
            </a:endParaRPr>
          </a:p>
        </xdr:txBody>
      </xdr:sp>
    </xdr:grpSp>
    <xdr:clientData/>
  </xdr:twoCellAnchor>
  <xdr:twoCellAnchor>
    <xdr:from>
      <xdr:col>1</xdr:col>
      <xdr:colOff>28864</xdr:colOff>
      <xdr:row>40</xdr:row>
      <xdr:rowOff>108858</xdr:rowOff>
    </xdr:from>
    <xdr:to>
      <xdr:col>8</xdr:col>
      <xdr:colOff>505113</xdr:colOff>
      <xdr:row>47</xdr:row>
      <xdr:rowOff>151718</xdr:rowOff>
    </xdr:to>
    <xdr:grpSp>
      <xdr:nvGrpSpPr>
        <xdr:cNvPr id="23" name="Group 22">
          <a:extLst>
            <a:ext uri="{FF2B5EF4-FFF2-40B4-BE49-F238E27FC236}">
              <a16:creationId xmlns:a16="http://schemas.microsoft.com/office/drawing/2014/main" id="{6EBE6A09-5BF9-4151-A3BB-F8889190F4FA}"/>
            </a:ext>
          </a:extLst>
        </xdr:cNvPr>
        <xdr:cNvGrpSpPr/>
      </xdr:nvGrpSpPr>
      <xdr:grpSpPr>
        <a:xfrm>
          <a:off x="682540" y="8662682"/>
          <a:ext cx="5051985" cy="1480948"/>
          <a:chOff x="6529327" y="705555"/>
          <a:chExt cx="2600562" cy="1778001"/>
        </a:xfrm>
      </xdr:grpSpPr>
      <xdr:sp macro="" textlink="'[1]Pivot Table'!K8">
        <xdr:nvSpPr>
          <xdr:cNvPr id="24" name="TextBox 23">
            <a:extLst>
              <a:ext uri="{FF2B5EF4-FFF2-40B4-BE49-F238E27FC236}">
                <a16:creationId xmlns:a16="http://schemas.microsoft.com/office/drawing/2014/main" id="{4B00F9AB-F583-9FAF-3896-68135FCFAE44}"/>
              </a:ext>
            </a:extLst>
          </xdr:cNvPr>
          <xdr:cNvSpPr txBox="1"/>
        </xdr:nvSpPr>
        <xdr:spPr>
          <a:xfrm>
            <a:off x="6540028" y="1396999"/>
            <a:ext cx="2585221" cy="1086557"/>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5400" b="1">
                <a:solidFill>
                  <a:schemeClr val="tx1"/>
                </a:solidFill>
              </a:rPr>
              <a:t>254</a:t>
            </a:r>
          </a:p>
        </xdr:txBody>
      </xdr:sp>
      <xdr:sp macro="" textlink="">
        <xdr:nvSpPr>
          <xdr:cNvPr id="25" name="Rectangle 24">
            <a:extLst>
              <a:ext uri="{FF2B5EF4-FFF2-40B4-BE49-F238E27FC236}">
                <a16:creationId xmlns:a16="http://schemas.microsoft.com/office/drawing/2014/main" id="{4684488F-9CF3-5F22-BCE2-CBDB86CF2AA4}"/>
              </a:ext>
            </a:extLst>
          </xdr:cNvPr>
          <xdr:cNvSpPr/>
        </xdr:nvSpPr>
        <xdr:spPr>
          <a:xfrm>
            <a:off x="6529327" y="705555"/>
            <a:ext cx="2600562" cy="776111"/>
          </a:xfrm>
          <a:prstGeom prst="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1">
                <a:solidFill>
                  <a:sysClr val="windowText" lastClr="000000"/>
                </a:solidFill>
              </a:rPr>
              <a:t>PRODUCT FEWER THAN 1000 REVIEWS</a:t>
            </a:r>
          </a:p>
        </xdr:txBody>
      </xdr:sp>
    </xdr:grpSp>
    <xdr:clientData/>
  </xdr:twoCellAnchor>
  <xdr:twoCellAnchor>
    <xdr:from>
      <xdr:col>26</xdr:col>
      <xdr:colOff>101023</xdr:colOff>
      <xdr:row>38</xdr:row>
      <xdr:rowOff>144319</xdr:rowOff>
    </xdr:from>
    <xdr:to>
      <xdr:col>34</xdr:col>
      <xdr:colOff>620568</xdr:colOff>
      <xdr:row>55</xdr:row>
      <xdr:rowOff>110322</xdr:rowOff>
    </xdr:to>
    <xdr:graphicFrame macro="">
      <xdr:nvGraphicFramePr>
        <xdr:cNvPr id="36" name="average percentage discount">
          <a:extLst>
            <a:ext uri="{FF2B5EF4-FFF2-40B4-BE49-F238E27FC236}">
              <a16:creationId xmlns:a16="http://schemas.microsoft.com/office/drawing/2014/main" id="{72B40C79-3902-4FEA-94A3-885A047FA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xdr:colOff>
      <xdr:row>18</xdr:row>
      <xdr:rowOff>115454</xdr:rowOff>
    </xdr:from>
    <xdr:to>
      <xdr:col>17</xdr:col>
      <xdr:colOff>44612</xdr:colOff>
      <xdr:row>37</xdr:row>
      <xdr:rowOff>158750</xdr:rowOff>
    </xdr:to>
    <xdr:graphicFrame macro="">
      <xdr:nvGraphicFramePr>
        <xdr:cNvPr id="37" name="product count">
          <a:extLst>
            <a:ext uri="{FF2B5EF4-FFF2-40B4-BE49-F238E27FC236}">
              <a16:creationId xmlns:a16="http://schemas.microsoft.com/office/drawing/2014/main" id="{1A7D9B21-8A90-4CFD-80DD-BAC8A3745A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224685</xdr:colOff>
      <xdr:row>18</xdr:row>
      <xdr:rowOff>129887</xdr:rowOff>
    </xdr:from>
    <xdr:to>
      <xdr:col>25</xdr:col>
      <xdr:colOff>591704</xdr:colOff>
      <xdr:row>37</xdr:row>
      <xdr:rowOff>158750</xdr:rowOff>
    </xdr:to>
    <xdr:graphicFrame macro="">
      <xdr:nvGraphicFramePr>
        <xdr:cNvPr id="38" name="Rating Review">
          <a:extLst>
            <a:ext uri="{FF2B5EF4-FFF2-40B4-BE49-F238E27FC236}">
              <a16:creationId xmlns:a16="http://schemas.microsoft.com/office/drawing/2014/main" id="{C32EAAB6-AFC9-4C2E-9B6B-AE37A710F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115454</xdr:colOff>
      <xdr:row>56</xdr:row>
      <xdr:rowOff>86591</xdr:rowOff>
    </xdr:from>
    <xdr:to>
      <xdr:col>34</xdr:col>
      <xdr:colOff>620568</xdr:colOff>
      <xdr:row>74</xdr:row>
      <xdr:rowOff>86590</xdr:rowOff>
    </xdr:to>
    <xdr:graphicFrame macro="">
      <xdr:nvGraphicFramePr>
        <xdr:cNvPr id="40" name="Chart 39">
          <a:extLst>
            <a:ext uri="{FF2B5EF4-FFF2-40B4-BE49-F238E27FC236}">
              <a16:creationId xmlns:a16="http://schemas.microsoft.com/office/drawing/2014/main" id="{6EBF0725-09AD-4852-A5F0-8B3F193AE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657641</xdr:colOff>
      <xdr:row>38</xdr:row>
      <xdr:rowOff>115453</xdr:rowOff>
    </xdr:from>
    <xdr:to>
      <xdr:col>17</xdr:col>
      <xdr:colOff>43296</xdr:colOff>
      <xdr:row>55</xdr:row>
      <xdr:rowOff>129885</xdr:rowOff>
    </xdr:to>
    <xdr:graphicFrame macro="">
      <xdr:nvGraphicFramePr>
        <xdr:cNvPr id="42" name="Chart 41">
          <a:extLst>
            <a:ext uri="{FF2B5EF4-FFF2-40B4-BE49-F238E27FC236}">
              <a16:creationId xmlns:a16="http://schemas.microsoft.com/office/drawing/2014/main" id="{1EFF0883-FD7C-4DD7-9218-08404F991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195820</xdr:colOff>
      <xdr:row>38</xdr:row>
      <xdr:rowOff>144318</xdr:rowOff>
    </xdr:from>
    <xdr:to>
      <xdr:col>25</xdr:col>
      <xdr:colOff>577273</xdr:colOff>
      <xdr:row>55</xdr:row>
      <xdr:rowOff>144318</xdr:rowOff>
    </xdr:to>
    <xdr:graphicFrame macro="">
      <xdr:nvGraphicFramePr>
        <xdr:cNvPr id="43" name="Chart 42">
          <a:extLst>
            <a:ext uri="{FF2B5EF4-FFF2-40B4-BE49-F238E27FC236}">
              <a16:creationId xmlns:a16="http://schemas.microsoft.com/office/drawing/2014/main" id="{2986A526-95BC-4C84-9F3F-06A3D1006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101022</xdr:colOff>
      <xdr:row>18</xdr:row>
      <xdr:rowOff>144318</xdr:rowOff>
    </xdr:from>
    <xdr:to>
      <xdr:col>34</xdr:col>
      <xdr:colOff>634999</xdr:colOff>
      <xdr:row>37</xdr:row>
      <xdr:rowOff>158750</xdr:rowOff>
    </xdr:to>
    <xdr:graphicFrame macro="">
      <xdr:nvGraphicFramePr>
        <xdr:cNvPr id="46" name="Chart 45">
          <a:extLst>
            <a:ext uri="{FF2B5EF4-FFF2-40B4-BE49-F238E27FC236}">
              <a16:creationId xmlns:a16="http://schemas.microsoft.com/office/drawing/2014/main" id="{EF7B71F5-EACE-4094-86CB-6B7D364E4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636281</xdr:colOff>
      <xdr:row>56</xdr:row>
      <xdr:rowOff>25333</xdr:rowOff>
    </xdr:from>
    <xdr:to>
      <xdr:col>8</xdr:col>
      <xdr:colOff>490682</xdr:colOff>
      <xdr:row>74</xdr:row>
      <xdr:rowOff>101022</xdr:rowOff>
    </xdr:to>
    <xdr:graphicFrame macro="">
      <xdr:nvGraphicFramePr>
        <xdr:cNvPr id="47" name="Chart 46">
          <a:extLst>
            <a:ext uri="{FF2B5EF4-FFF2-40B4-BE49-F238E27FC236}">
              <a16:creationId xmlns:a16="http://schemas.microsoft.com/office/drawing/2014/main" id="{7FC7B26C-656B-496A-88BB-5956C8720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15711</xdr:colOff>
      <xdr:row>56</xdr:row>
      <xdr:rowOff>54199</xdr:rowOff>
    </xdr:from>
    <xdr:to>
      <xdr:col>17</xdr:col>
      <xdr:colOff>43295</xdr:colOff>
      <xdr:row>74</xdr:row>
      <xdr:rowOff>86591</xdr:rowOff>
    </xdr:to>
    <xdr:graphicFrame macro="">
      <xdr:nvGraphicFramePr>
        <xdr:cNvPr id="48" name="Chart 47">
          <a:extLst>
            <a:ext uri="{FF2B5EF4-FFF2-40B4-BE49-F238E27FC236}">
              <a16:creationId xmlns:a16="http://schemas.microsoft.com/office/drawing/2014/main" id="{955104B2-9BAF-4765-B328-D11A304CD0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232187</xdr:colOff>
      <xdr:row>56</xdr:row>
      <xdr:rowOff>101022</xdr:rowOff>
    </xdr:from>
    <xdr:to>
      <xdr:col>25</xdr:col>
      <xdr:colOff>606135</xdr:colOff>
      <xdr:row>74</xdr:row>
      <xdr:rowOff>86591</xdr:rowOff>
    </xdr:to>
    <xdr:graphicFrame macro="">
      <xdr:nvGraphicFramePr>
        <xdr:cNvPr id="50" name="Chart 49">
          <a:extLst>
            <a:ext uri="{FF2B5EF4-FFF2-40B4-BE49-F238E27FC236}">
              <a16:creationId xmlns:a16="http://schemas.microsoft.com/office/drawing/2014/main" id="{3D5DAA6F-C476-49B7-9727-9D7661212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57727</xdr:colOff>
      <xdr:row>32</xdr:row>
      <xdr:rowOff>188019</xdr:rowOff>
    </xdr:from>
    <xdr:to>
      <xdr:col>8</xdr:col>
      <xdr:colOff>490681</xdr:colOff>
      <xdr:row>40</xdr:row>
      <xdr:rowOff>28064</xdr:rowOff>
    </xdr:to>
    <xdr:grpSp>
      <xdr:nvGrpSpPr>
        <xdr:cNvPr id="51" name="Group 50">
          <a:extLst>
            <a:ext uri="{FF2B5EF4-FFF2-40B4-BE49-F238E27FC236}">
              <a16:creationId xmlns:a16="http://schemas.microsoft.com/office/drawing/2014/main" id="{5F5D51C6-0A70-C4A6-A1D9-8C1F16ABA9DE}"/>
            </a:ext>
          </a:extLst>
        </xdr:cNvPr>
        <xdr:cNvGrpSpPr/>
      </xdr:nvGrpSpPr>
      <xdr:grpSpPr>
        <a:xfrm>
          <a:off x="711403" y="7098313"/>
          <a:ext cx="5008690" cy="1483575"/>
          <a:chOff x="6536267" y="705555"/>
          <a:chExt cx="2593622" cy="1778001"/>
        </a:xfrm>
      </xdr:grpSpPr>
      <xdr:sp macro="" textlink="'Pivot Table'!M20">
        <xdr:nvSpPr>
          <xdr:cNvPr id="52" name="TextBox 51">
            <a:extLst>
              <a:ext uri="{FF2B5EF4-FFF2-40B4-BE49-F238E27FC236}">
                <a16:creationId xmlns:a16="http://schemas.microsoft.com/office/drawing/2014/main" id="{4FC5FAC4-5992-4DDF-5F1C-02182F487D38}"/>
              </a:ext>
            </a:extLst>
          </xdr:cNvPr>
          <xdr:cNvSpPr txBox="1"/>
        </xdr:nvSpPr>
        <xdr:spPr>
          <a:xfrm>
            <a:off x="6536267" y="1396999"/>
            <a:ext cx="2590076" cy="1086557"/>
          </a:xfrm>
          <a:prstGeom prst="rect">
            <a:avLst/>
          </a:prstGeom>
          <a:solidFill>
            <a:schemeClr val="tx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3FA711F-ECEA-4B42-8758-FD8FCEA62137}" type="TxLink">
              <a:rPr lang="en-US" sz="3600" b="1">
                <a:solidFill>
                  <a:sysClr val="windowText" lastClr="000000"/>
                </a:solidFill>
                <a:latin typeface="+mn-lt"/>
                <a:ea typeface="+mn-ea"/>
                <a:cs typeface="+mn-cs"/>
              </a:rPr>
              <a:pPr marL="0" indent="0" algn="ctr"/>
              <a:t> $3,304.80 </a:t>
            </a:fld>
            <a:endParaRPr lang="en-GB" sz="3600" b="1">
              <a:solidFill>
                <a:sysClr val="windowText" lastClr="000000"/>
              </a:solidFill>
              <a:latin typeface="+mn-lt"/>
              <a:ea typeface="+mn-ea"/>
              <a:cs typeface="+mn-cs"/>
            </a:endParaRPr>
          </a:p>
        </xdr:txBody>
      </xdr:sp>
      <xdr:sp macro="" textlink="">
        <xdr:nvSpPr>
          <xdr:cNvPr id="53" name="Rectangle 52">
            <a:extLst>
              <a:ext uri="{FF2B5EF4-FFF2-40B4-BE49-F238E27FC236}">
                <a16:creationId xmlns:a16="http://schemas.microsoft.com/office/drawing/2014/main" id="{EE7CE7DD-70A5-0D63-D470-FB8C3216E8D9}"/>
              </a:ext>
            </a:extLst>
          </xdr:cNvPr>
          <xdr:cNvSpPr/>
        </xdr:nvSpPr>
        <xdr:spPr>
          <a:xfrm>
            <a:off x="6536267" y="705555"/>
            <a:ext cx="2593622" cy="776111"/>
          </a:xfrm>
          <a:prstGeom prst="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2400" b="1">
                <a:solidFill>
                  <a:sysClr val="windowText" lastClr="000000"/>
                </a:solidFill>
                <a:latin typeface="+mn-lt"/>
                <a:ea typeface="+mn-ea"/>
                <a:cs typeface="+mn-cs"/>
              </a:rPr>
              <a:t>AVERAGE ACTUAL PRICE</a:t>
            </a:r>
          </a:p>
        </xdr:txBody>
      </xdr:sp>
    </xdr:grp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ingsley\Desktop\Excel%20Class\Erukpe%20Kingsley%20Ifiabor%20PIP%20project8.xlsx" TargetMode="External"/><Relationship Id="rId1" Type="http://schemas.openxmlformats.org/officeDocument/2006/relationships/externalLinkPath" Target="Excel%20Class/Erukpe%20Kingsley%20Ifiabor%20PIP%20project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JECT"/>
      <sheetName val="DATASET"/>
      <sheetName val="Pivot Table"/>
      <sheetName val="Dashboard"/>
    </sheetNames>
    <sheetDataSet>
      <sheetData sheetId="0"/>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ngsley" refreshedDate="45842.819231944442" createdVersion="8" refreshedVersion="8" minRefreshableVersion="3" recordCount="1351" xr:uid="{02806E3F-3AF5-49CE-A842-72ED863532E3}">
  <cacheSource type="worksheet">
    <worksheetSource name="amazon"/>
  </cacheSource>
  <cacheFields count="26">
    <cacheField name="Product id" numFmtId="0">
      <sharedItems/>
    </cacheField>
    <cacheField name="Product Name" numFmtId="0">
      <sharedItems count="1337" longText="1">
        <s v="Amazon Basics High-Speed HDMI Cable, 6 Feet (2-Pack),Black"/>
        <s v="AmazonBasics Flexible Premium HDMI Cable (Black, 4K@60Hz, 18Gbps), 3-Foot"/>
        <s v="Amazon Basics High-Speed HDMI Cable, 6 Feet - Supports Ethernet, 3D, 4K video,Black"/>
        <s v="boAt Bassheads 100 in Ear Wired Earphones with Mic(Taffy Pink)"/>
        <s v="boAt BassHeads 100 in-Ear Wired Headphones with Mic (Black)"/>
        <s v="boAt Bassheads 100 in Ear Wired Earphones with Mic(Furious Red)"/>
        <s v="Redmi 9A Sport (Coral Green, 2GB RAM, 32GB Storage) | 2GHz Octa-core Helio G25 Processor | 5000 mAh Battery"/>
        <s v="Redmi 9 Activ (Carbon Black, 4GB RAM, 64GB Storage) | Octa-core Helio G35 | 5000 mAh Battery"/>
        <s v="Redmi 9A Sport (Coral Green, 3GB RAM, 32GB Storage) | 2GHz Octa-core Helio G25 Processor | 5000 mAh Battery"/>
        <s v="Redmi 9A Sport (Carbon Black, 2GB RAM, 32GB Storage) | 2GHz Octa-core Helio G25 Processor | 5000 mAh Battery"/>
        <s v="Pigeon Polypropylene Mini Handy and Compact Chopper with 3 Blades for Effortlessly Chopping Vegetables and Fruits for Your Kitchen (12420, Green, 400 ml)"/>
        <s v="SanDisk Cruzer Blade 32GB USB Flash Drive"/>
        <s v="boAt Bassheads 225 in Ear Wired Earphones with Mic(Blue)"/>
        <s v="SanDisk Extreme SD UHS I 64GB Card for 4K Video for DSLR and Mirrorless Cameras 170MB/s Read &amp; 80MB/s Write"/>
        <s v="SanDisk Ultra Dual 64 GB USB 3.0 OTG Pen Drive (Black)"/>
        <s v="JBL C100SI Wired In Ear Headphones with Mic, JBL Pure Bass Sound, One Button Multi-function Remote, Premium Metallic Finish, Angled Buds for Comfort fit (Red)"/>
        <s v="Amazon Basics USB A to Lightning MFi Certified Charging Cable (White, 1.2 meter)"/>
        <s v="boAt Airdopes 121v2 in-Ear True Wireless Earbuds with Upto 14 Hours Playback, 8MM Drivers, Battery Indicators, Lightweight Earbuds &amp; Multifunction Controls (Active Black, with Mic)"/>
        <s v="TP-LINK WiFi Dongle 300 Mbps Mini Wireless Network USB Wi-Fi Adapter for PC Desktop Laptop(Supports Windows 11/10/8.1/8/7/XP, Mac OS 10.9-10.15 and Linux, WPS, Soft AP Mode, USB 2.0) (TL-WN823N),Black"/>
        <s v="JBL C100SI Wired In Ear Headphones with Mic, JBL Pure Bass Sound, One Button Multi-function Remote, Angled Buds for Comfort fit (Black)"/>
        <s v="boAt Bassheads 242 in Ear Wired Earphones with Mic(Blue)"/>
        <s v="TP-Link USB WiFi Adapter for PC(TL-WN725N), N150 Wireless Network Adapter for Desktop - Nano Size WiFi Dongle Compatible with Windows 11/10/7/8/8.1/XP/ Mac OS 10.9-10.15 Linux Kernel 2.6.18-4.4.3"/>
        <s v="MI 10000mAh 3i Lithium Polymer Power Bank Dual Input(Micro-USB and Type C) and Output Ports 18W Fast Charging (Metallic Blue)"/>
        <s v="Mi 10000mAH Li-Polymer, Micro-USB and Type C Input Port, Power Bank 3i with 18W Fast Charging (Midnight Black)"/>
        <s v="TP-Link Nano USB WiFi Dongle 150Mbps High Gain Wireless Network Wi-Fi Adapter for PC Desktop and Laptops, Supports Windows 10/8.1/8/7/XP, Linux, Mac OS X (TL-WN722N)"/>
        <s v="boAt Bassheads 242 in Ear Wired Earphones with Mic(Active Black)"/>
        <s v="Samsung EVO Plus 128GB microSDXC UHS-I U3 130MB/s Full HD &amp; 4K UHD Memory Card with Adapter (MB-MC128KA), Blue"/>
        <s v="Samsung EVO Plus 64GB microSDXC UHS-I U1 130MB/s Full HD &amp; 4K UHD Memory Card with Adapter (MB-MC64KA), Blue"/>
        <s v="boAt Rockerz 255 Pro+ in-Ear Bluetooth Neckband with Upto 40 Hours Playback, ASAP  Charge, IPX7, Dual Pairing, BT v5.0, with Mic (Active Black)"/>
        <s v="boAt Airdopes 141 Bluetooth Truly Wireless in Ear Earbuds with mic, 42H Playtime, Beast Mode(Low Latency Upto 80ms) for Gaming, ENx Tech, ASAP Charge, IWP, IPX4 Water Resistance (Bold Black)"/>
        <s v="TP-Link TL-WA850RE Single_Band 300Mbps RJ45 Wireless Range Extender, Broadband/Wi-Fi Extender, Wi-Fi Booster/Hotspot with 1 Ethernet Port, Plug and Play, Built-in Access Point Mode, White"/>
        <s v="MI Power Bank 3i 20000mAh Lithium Polymer 18W Fast Power Delivery Charging | Input- Type C | Micro USB| Triple Output | Sandstone Black"/>
        <s v="Boult Audio Probass Curve Bluetooth Wireless in Ear Earphones with Mic with Ipx5 Water Resistant, 12H Battery Life &amp; Extra Bass (Black)"/>
        <s v="AmazonBasics USB 2.0 Cable - A-Male to B-Male - for Personal Computer, Printer- 6 Feet (1.8 Meters), Black"/>
        <s v="boAt Rockerz 450 Bluetooth On Ear Headphones with Mic, Upto 15 Hours Playback, 40MM Drivers, Padded Ear Cushions, Integrated Controls and Dual Modes(Luscious Black)"/>
        <s v="boAt Rockerz 330 in-Ear Bluetooth Neckband with Upto 30 Hours Playtime, ASAP  Charge, Signature Sound, Dual Pairing &amp; IPX5 with Mic (Active Black)"/>
        <s v="Pigeon by Stovekraft Amaze Plus Electric Kettle (14289) with Stainless Steel Body, 1.5 litre, used for boiling Water, making tea and coffee, instant noodles, soup etc. 1500 Watt (Silver)"/>
        <s v="Noise ColorFit Pro 2 Full Touch Control Smart Watch with 35g Weight &amp; Upgraded LCD Display,IP68 Waterproof,Heart Rate Monitor,Sleep &amp; Step Tracker,Call &amp; Message Alerts &amp; Long Battery Life (Jet Black)"/>
        <s v="Noise ColorFit Pro 2 Full Touch Control Smart Watch with 35g Weight &amp; Upgraded LCD Display (Deep Wine)"/>
        <s v="boAt BassHeads 900 On-Ear Wired Headphones with Mic (White)"/>
        <s v="boAt Bassheads 152 in Ear Wired Earphones with Mic(Active Black)"/>
        <s v="boAt Rugged v3 Extra Tough Unbreakable Braided Micro USB Cable 1.5 Meter (Black)"/>
        <s v="boAt Rugged V3 Braided Micro USB Cable (Pearl White)"/>
        <s v="AmazonBasics Micro USB Fast Charging Cable for Android Phones with Gold Plated Connectors (3 Feet, Black)"/>
        <s v="TP-link N300 WiFi Wireless Router TL-WR845N | 300Mbps Wi-Fi Speed | Three 5dBi high gain Antennas | IPv6 Compatible | AP/RE/WISP Mode | Parental Control | Guest Network"/>
        <s v="boAt Deuce USB 300 2 in 1 Type-C &amp; Micro USB Stress Resistant, Sturdy Cable with 3A Fast Charging &amp; 480mbps Data Transmission, 10000+ Bends Lifespan and Extended 1.5m Length(Mercurial Black)"/>
        <s v="PTron Tangent Lite Bluetooth 5.0 Earphones with Mic, Hi-Fi Stereo Sound Neckband, 8Hrs Playtime, Lightweight Snug-fit in-Ear Headphones, IPX4 Water Resistant, Fast Charge &amp; Voice Assistant (Black)"/>
        <s v="boAt Rockerz 400 Bluetooth On Ear Headphones With Mic With Upto 8 Hours Playback &amp; Soft Padded Ear Cushions(Grey/Green)"/>
        <s v="Nokia 105 Plus Single SIM, Keypad Mobile Phone with Wireless FM Radio, Memory Card Slot and MP3 Player | Red"/>
        <s v="Nokia 105 Plus Single SIM, Keypad Mobile Phone with Wireless FM Radio, Memory Card Slot and MP3 Player | Charcoal"/>
        <s v="AmazonBasics USB 2.0 - A-Male to A-Female Extension Cable for Personal Computer, Printer (Black, 9.8 Feet/3 Meters)"/>
        <s v="Xiaomi Mi Wired in Ear Earphones with Mic Basic with Ultra Deep Bass &amp; Aluminum Alloy Sound Chamber (Black)"/>
        <s v="boAt Deuce USB 300 2 in 1 Type-C &amp; Micro USB Stress Resistant, Tangle-Free, Sturdy Cable with 3A Fast Charging &amp; 480mbps Data Transmission, 10000+ Bends Lifespan and Extended 1.5m Length(Martian Red)"/>
        <s v="Nokia 105 Single SIM, Keypad Mobile Phone with Wireless FM Radio | Blue"/>
        <s v="Nokia 105 Single SIM, Keypad Mobile Phone with Wireless FM Radio | Charcoal"/>
        <s v="boAt Bassheads 102 Wired in Ear Earphones with Mic (Mint Green)"/>
        <s v="Boult Audio BassBuds X1 in-Ear Wired Earphones with 10mm Extra Bass Driver and HD Sound with mic(Black)"/>
        <s v="JBL C50HI, Wired in Ear Headphones with Mic, One Button Multi-Function Remote, Lightweight &amp; Comfortable fit (Black)"/>
        <s v="Amazonbasics Micro Usb Fast Charging Cable For Android Smartphone,Personal Computer,Printer With Gold Plated Connectors (6 Feet, Black)"/>
        <s v="boAt Xtend Smartwatch with Alexa Built-in, 1.69‚Äù HD Display, Multiple Watch Faces, Stress Monitor, Heart &amp; SpO2 Monitoring, 14 Sports Modes, Sleep Monitor, 5 ATM &amp; 7 Days Battery(Charcoal Black)"/>
        <s v="SanDisk Ultra microSD UHS-I Card 64GB, 120MB/s R"/>
        <s v="SanDisk Ultra 64 GB USB Pen Drives (SDDDC2-064G-I35, Black, Silver)"/>
        <s v="JBL Tune 215BT, 16 Hrs Playtime with Quick Charge, in Ear Bluetooth Wireless Earphones with Mic, 12.5mm Premium Earbuds with Pure Bass, BT 5.0, Dual Pairing, Type C &amp; Voice Assistant Support (Black)"/>
        <s v="AmazonBasics USB 2.0 Extension Cable for Personal Computer, Printer, 2-Pack - A-Male to A-Female - 3.3 Feet (1 Meter, Black)"/>
        <s v="Noise ColorFit Pulse Smartwatch with 3.56 cm (1.4&quot;) Full Touch HD Display, SpO2, Heart Rate, Sleep Monitors &amp; 10-Day Battery - Jet Black"/>
        <s v="Crucial BX500 240GB 3D NAND SATA 6.35 cm (2.5-inch) SSD (CT240BX500SSD1)"/>
        <s v="PTron Tangentbeat in-Ear Bluetooth 5.0 Wireless Headphones with Mic, Enhanced Bass, 10mm Drivers, Clear Calls, Snug-Fit, Fast Charging, Magnetic Buds, Voice Assistant &amp; IPX4 Wireless Neckband (Black)"/>
        <s v="HP v236w USB 2.0 64GB Pen Drive, Metal"/>
        <s v="AmazonBasics 3.5mm to 2-Male RCA Adapter Cable For Tablet, Smartphone (Black, 15 feet)"/>
        <s v="Boya ByM1 Auxiliary Omnidirectional Lavalier Condenser Microphone with 20ft Audio Cable (Black)"/>
        <s v="TP-Link USB Bluetooth Adapter for PC, 5.0 Bluetooth Dongle Receiver (UB500) Supports Windows 11/10/8.1/7 for Desktop, Laptop, Mouse, Keyboard, Printers, Headsets, Speakers, PS4/ Xbox Controllers"/>
        <s v="boAt Airdopes 171 in Ear Bluetooth True Wireless Earbuds with Upto 13 Hours Battery, IPX4, Bluetooth v5.0, Dual Tone Finish with Mic (Mysterious Blue)"/>
        <s v="Sennheiser CX 80S in-Ear Wired Headphones with in-line One-Button Smart Remote with Microphone Black"/>
        <s v="STRIFF PS2_01 Multi Angle Mobile/Tablet Tabletop Stand. Phone Holder for iPhone, Android, Samsung, OnePlus, Xiaomi. Portable, Foldable Cell Phone Stand. Perfect for Bed, Office, Home &amp; Desktop (Black)"/>
        <s v="SanDisk Ultra 128 GB USB 3.0 Pen Drive (Black)"/>
        <s v="boAt Rockerz 550 Over Ear Bluetooth Headphones with Upto 20 Hours Playback, 50MM Drivers, Soft Padded Ear Cushions and Physical Noise Isolation, Without Mic (Black)"/>
        <s v="TP-Link Tapo 360¬∞ 2MP 1080p Full HD Pan/Tilt Home Security Wi-Fi Smart Camera| Alexa Enabled| 2-Way Audio| Night Vision| Motion Detection| Sound and Light Alarm| Indoor CCTV (Tapo C200) White"/>
        <s v="ZEBRONICS Zeb-Thunder Bluetooth Wireless Over Ear Headphone FM, mSD, 9 hrs Playback with Mic (Black)"/>
        <s v="Fire-Boltt India's No 1 Smartwatch Brand Ring Bluetooth Calling with SpO2 &amp; 1.7‚Äù Metal Body with Blood Oxygen Monitoring, Continuous Heart Rate, Full Touch &amp; Multiple Watch Faces"/>
        <s v="TP-Link AC750 Wifi Range Extender | Up to 750Mbps | Dual Band WiFi Extender, Repeater, Wifi Signal Booster, Access Point| Easy Set-Up | Extends Wifi to Smart Home &amp; Alexa Devices (RE200)"/>
        <s v="SanDisk Ultra microSD UHS-I Card 32GB, 120MB/s R"/>
        <s v="SanDisk Ultra¬Æ microSDXC‚Ñ¢ UHS-I Card, 128GB, 140MB/s R, 10 Y Warranty, for Smartphones"/>
        <s v="SanDisk Ultra Dual Drive Go USB Type C Pendrive for Mobile (Black, 128 GB, 5Y - SDDDC3-128G-I35)"/>
        <s v="SanDisk Ultra SDHC UHS-I Card 32GB 120MB/s R for DSLR Cameras, for Full HD Recording, 10Y Warranty"/>
        <s v="HP X1000 Wired USB Mouse with 3 Handy Buttons, Fast-Moving Scroll Wheel and Optical Sensor works on most Surfaces (H2C21AA, Black/Grey)"/>
        <s v="PTron Solero T241 2.4A Type-C Data &amp; Charging USB Cable, Made in India, 480Mbps Data Sync, Durable 1-Meter Long USB Cable for Type-C USB Devices for Charging Adapter (Black)"/>
        <s v="Boult Audio AirBass PowerBuds with Inbuilt Powerbank, 120H Total Playtime, IPX7 Fully Waterproof, Lightning Boult Type-C Fast Charging, Low Latency Gaming, TWS Earbuds with Pro+ Calling Mic (Black)"/>
        <s v="Prestige Electric Kettle PKOSS - 1500watts, Steel (1.5Ltr), Black"/>
        <s v="ELV Car Mount Adjustable Car Phone Holder Universal Long Arm, Windshield for Smartphones - Black"/>
        <s v="ELV Aluminum Adjustable Mobile Phone Foldable Tabletop Stand Dock Mount for All Smartphones, Tabs, Kindle, iPad (Black)"/>
        <s v="Boult Audio Truebuds with 30H Playtime, IPX7 Waterproof, Lightning Boult‚Ñ¢ Type C Fast Charging (10 Min=100Mins), BoomX‚Ñ¢ Tech Rich Bass, Pro+ Calling HD Mic, Touch Controls in Ear Earbuds TWS (Grey)"/>
        <s v="boAt Xtend Smartwatch with Alexa Built-in, 1.69‚Äù HD Display, Multiple Watch Faces, Stress Monitor, Heart &amp; SpO2 Monitoring, 14 Sports Modes, Sleep Monitor, 5 ATM &amp; 7 Days Battery(Pitch Black)"/>
        <s v="SanDisk Ultra¬Æ microSDXC‚Ñ¢ UHS-I Card, 256GB, 150MB/s R, 10 Y Warranty, for Smartphones"/>
        <s v="SanDisk Ultra¬Æ microSDXC‚Ñ¢ UHS-I Card, 64GB, 140MB/s R, 10 Y Warranty, for Smartphones"/>
        <s v="pTron Solero MB301 3A Micro USB Data &amp; Charging Cable, Made in India, 480Mbps Data Sync, Strong &amp; Durable 1.5-Meter Nylon Braided USB Cable for Micro USB Devices - (Black)"/>
        <s v="pTron Solero TB301 3A Type-C Data and Fast Charging Cable, Made in India, 480Mbps Data Sync, Strong and Durable 1.5-Meter Nylon Braided USB Cable for Type-C Devices for Charging Adapter (Black)"/>
        <s v="Zebronics ZEB-COUNTY 3W Wireless Bluetooth Portable Speaker With Supporting Carry Handle, USB, SD Card, AUX, FM &amp; Call Function. (Green)"/>
        <s v="HP 32GB Class 10 MicroSD Memory Card (U1 TF Card¬†32GB)"/>
        <s v="SanDisk 1TB Extreme Portable SSD 1050MB/s R, 1000MB/s W,Upto 2 Meter Drop Protection with IP55 Water/dust Resistance, HW Encryption, PC,MAC &amp; TypeC Smartphone Compatible, 5Y Warranty, External SSD"/>
        <s v="Elv Aluminium Adjustable Mobile Phone Foldable Holder Tabletop Stand Dock Mount for All Smartphones, Tabs, Kindle, iPad (Moonlight Silver)"/>
        <s v="Fire-Boltt Phoenix Smart Watch with Bluetooth Calling 1.3&quot;,120+ Sports Modes, 240*240 PX High Res with SpO2, Heart Rate Monitoring &amp; IP67 Rating"/>
        <s v="Fire-Boltt Ninja 3 Smartwatch Full Touch 1.69 &quot; &amp; 60 Sports Modes with IP68, Sp02 Tracking, Over 100 Cloud based watch faces ( Silver )"/>
        <s v="Fire-Boltt India's No 1 Smartwatch Brand Talk 2 Bluetooth Calling Smartwatch with Dual Button, Hands On Voice Assistance, 60 Sports Modes, in Built Mic &amp; Speaker with IP68 Rating"/>
        <s v="SYVO WT 3130 Aluminum Tripod (133CM), Universal Lightweight Tripod with Mobile Phone Holder Mount &amp; Carry Bag for All Smart Phones, Gopro, Cameras - Brown"/>
        <s v="Lifelong LLMG23 Power Pro 500-Watt Mixer Grinder with 3 Jars (Liquidizing, Wet Grinding and Chutney Jar), Stainless Steel blades, 1 Year Warranty (Black)"/>
        <s v="Fire-Boltt Ninja Calling 1.69&quot; Bluetooth Calling Smart Watch, Dial Pad, Speaker, AI Voice Assistant with 450 NITS Peak Brightness, Wrist Gaming &amp; 100+ Watch Faces with SpO2, HR, Multiple Sports Mode"/>
        <s v="BlueRigger Digital Optical Audio Toslink Cable (6 Feet / 1.8 Meter) With 8 Channel (7.1) Audio Support (for Home Theatre, Xbox, Playstation etc.)"/>
        <s v="Infinity (JBL Glide 510, 72 Hrs Playtime with Quick Charge, Wireless On Ear Headphone with Mic, Deep Bass, Dual Equalizer, Bluetooth 5.0 with Voice Assistant Support (Black)"/>
        <s v="boAt Stone 650 10W Bluetooth Speaker with Upto 7 Hours Playback, IPX5 and Integrated Controls (Blue)"/>
        <s v="Fire-Boltt Ninja Call Pro Plus 1.83&quot; Smart Watch with Bluetooth Calling, AI Voice Assistance, 100 Sports Modes IP67 Rating, 240*280 Pixel High Resolution"/>
        <s v="TP-Link AC750 Dual Band Wireless Cable Router, 4 10/100 LAN + 10/100 WAN Ports, Support Guest Network and Parental Control, 750Mbps Speed Wi-Fi, 3 Antennas (Archer C20) Blue, 2.4 GHz"/>
        <s v="Fire-Boltt Ninja 3 Smartwatch Full Touch 1.69 &quot; &amp; 60 Sports Modes with IP68, Sp02 Tracking, Over 100 Cloud based watch faces ( Green )"/>
        <s v="Fire-Boltt Ninja 3 Smartwatch Full Touch 1.69 &amp; 60 Sports Modes with IP68, Sp02 Tracking, Over 100 Cloud based watch faces - Black"/>
        <s v="Callas Multipurpose Foldable Laptop Table with Cup Holder | Drawer | Mac Holder | Table Holder Study Table, Breakfast Table, Foldable and Portable/Ergonomic &amp; Rounded Edges/Non-Slip Legs (WA-27-Black)"/>
        <s v="PTron Boom Ultima 4D Dual Driver, in-Ear Gaming Wired Headphones with in-line Mic, Volume Control &amp; Passive Noise Cancelling Boom 3 Earphones - (Dark Blue)"/>
        <s v="GIZGA essentials Universal Silicone Keyboard Protector Skin for 15.6-inches Laptop (5 x 6 x 3 inches)"/>
        <s v="STRIFF Adjustable Laptop Tabletop Stand Patented Riser Ventilated Portable Foldable Compatible with MacBook Notebook Tablet Tray Desk Table Book with Free Phone Stand (Black)"/>
        <s v="boAt Flash Edition Smart Watch with Activity Tracker, Multiple Sports Modes, 1.3&quot; Screen, 170+ Watch Faces, Sleep Monitor, Gesture, Camera &amp; Music Control, IP68 &amp; 7 Days Battery Life(Lightning Black)"/>
        <s v="Pigeon by Stovekraft Cruise 1800 watt Induction Cooktop (Black)"/>
        <s v="URBN 10000 mAh Lithium Power Bank UPR10K with 12 Watt Fast Charging, Blue"/>
        <s v="boAt Wave Lite Smartwatch with 1.69&quot; HD Display, Sleek Metal Body, HR &amp; SpO2 Level Monitor, 140+ Watch Faces, Activity Tracker, Multiple Sports Modes, IP68 &amp; 7 Days Battery Life(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JBL C200SI, Premium in Ear Wired Earphones with Mic, Signature Sound, One Button Multi-Function Remote, Angled Earbuds for Comfort fit (Blue)"/>
        <s v="LAPSTER Spiral Charger Spiral Charger Cable Protectors for Wires Data Cable Saver Charging Cord Protective Cable Cover Set of 3 (12 Pieces)"/>
        <s v="rts [2 Pack] Mini USB C Type C Adapter Plug, Type C Female to USB A Male Charger Charging Cable Adapter Converter compatible for iPhone, Samsung S20 ultra/S21/S10/S8/S9/MacBook Pro iPad Silver"/>
        <s v="Dell KB216 Wired Multimedia USB Keyboard with Super Quite Plunger Keys with Spill-Resistant ‚Äì Black"/>
        <s v="Portronics MODESK POR-122 Universal Mobile Tabletop Holder (Black)"/>
        <s v="Sounce Fast Phone Charging Cable &amp; Data Sync USB Cable Compatible for iPhone 13, 12,11, X, 8, 7, 6, 5, iPad Air, Pro, Mini &amp; iOS Devices"/>
        <s v="JBL Go 2, Wireless Portable Bluetooth Speaker with Mic, JBL Signature Sound, Vibrant Color Options with IPX7 Waterproof &amp; AUX (Blue)"/>
        <s v="Noise ColorFit Ultra Smart Watch with 1.75&quot; HD Display, Aluminium Alloy Body, 60 Sports Modes, Spo2, Lightweight, Stock Market Info, Calls &amp; SMS Reply (Space Blue)"/>
        <s v="Western Digital WD 2TB My Passport Portable Hard Disk Drive, USB 3.0 with¬† Automatic Backup, 256 Bit AES Hardware Encryption,Password Protection,Compatible with Windows and Mac, External HDD-Black"/>
        <s v="AmazonBasics New Release ABS USB-A to Lightning Cable Cord, Fast Charging MFi Certified Charger for Apple iPhone, iPad Tablet (3-Ft, White)"/>
        <s v="Noise ColorFit Ultra SE Smart Watch with 1.75&quot;(4.3cm) HD Display, Aluminium Alloy Body, 60 Sports Modes, Spo2, Lightweight, Stock Market Info, Calls &amp; SMS Reply (Vintage Brown)"/>
        <s v="GIZGA Essentials Portable Tabletop Tablet Stand Mobile Holder, Desktop Stand, Cradle, Dock for iPad, Smartphone, Kindle, E-Reader, Fully Foldable, Adjustable Angle, Anti-Slip Pads, Black"/>
        <s v="Amazon Basics USB A to Lightning PVC Molded Nylon MFi Certified Charging Cable (Black, 1.2 meter)"/>
        <s v="Fire-Boltt Visionary 1.78&quot; AMOLED Bluetooth Calling Smartwatch with 368*448 Pixel Resolution 100+ Sports Mode, TWS Connection, Voice Assistance, SPO2 &amp; Heart Rate Monitoring"/>
        <s v="Boult Audio Airbass Propods X TWS Bluetooth Truly Wireless in Ear Earbuds with Mic, 32H Playtime, Fast Charging Type-C, Ipx5 Water Resistant, Touch Controls and Voice Assistant (Red)"/>
        <s v="AmazonBasics High-Speed Braided HDMI Cable - 3 Feet - Supports Ethernet, 3D, 4K and Audio Return (Black)"/>
        <s v="Sounce Gold Plated 3.5 mm Headphone Splitter for Computer 2 Male to 1 Female 3.5mm Headphone Mic Audio Y Splitter Cable Smartphone Headset to PC Adapter ‚Äì (Black,20cm)"/>
        <s v="Logitech B170 Wireless Mouse, 2.4 GHz with USB Nano Receiver, Optical Tracking, 12-Months Battery Life, Ambidextrous, PC/Mac/Laptop - Black"/>
        <s v="Sounce Protective Case Cover Compatible Boat Xtend Overall Protective Case TPU HD Clear Ultra-Thin Cover with Unbreakable Screen Guard"/>
        <s v="LS LAPSTER Quality Assured Universal Silicone 15.6&quot; Keyboard Protector Skin|| Keyboard Dust Cover|| Keyboard Skin for 15.6&quot; Laptop| 15.6&quot; Keyguard| (3.93 x 11.81 x 0.39 inches)"/>
        <s v="boAt Laptop, Smartphone Type-c A400 Male Data Cable (Carbon Black)"/>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Spigen EZ Fit Tempered Glass Screen Protector Guard for iPhone 14/13/13 Pro - 2 Pack"/>
        <s v="beatXP Kitchen Scale Multipurpose Portable Electronic Digital Weighing Scale | Weight Machine With Back light LCD Display | White |10 kg | 2 Year Warranty |"/>
        <s v="MI Xiaomi USB Type C HYperCharge Cable 6A 100cm Sturdy and Durable Black Supports 120W HyperCharging"/>
        <s v="Wayona Nylon Braided (2 Pack) Lightning Fast Usb Data Cable Fast Charger Cord For Iphone, Ipad Tablet (3 Ft Pack Of 2, Grey)"/>
        <s v="Wayona Nylon Braided Usb Syncing And Charging Cable Sync And Charging Cable For Iphone, Ipad (3 Ft, Black) - Pack Of 2"/>
        <s v="SanDisk Ultra Flair 64GB USB 3.0 Pen Drive, Multicolor"/>
        <s v="STRIFF Wall Mount Phone Holder Wall Mount with Adhesive Strips, Charging Holder Compatible with iPhone, Smartphone and Mini Tablet (Pack of 1) (White)"/>
        <s v="Sounce Spiral Charger Cable Protector Data Cable Saver Charging Cord Protective Cable Cover Headphone MacBook Laptop Earphone Cell Phone Set of 3 (Cable Protector (12 Units))"/>
        <s v="Prestige Iris 750 Watt Mixer Grinder with 3 Stainless Steel Jar + 1 Juicer Jar (White and Blue)"/>
        <s v="boAt A 350 Type C Cable for Smartphone, Charging Adapter (1.5m, Carbon Black)"/>
        <s v="Boat A 350 Type C Cable 1.5m(Jet Black)"/>
        <s v="Gizga Essentials Earphone Carrying Case, Multi-Purpose Pocket Storage Travel Organizer for Earphones, Headset, Pen Drives, SD Cards, Shock-Proof Ballistic Nylon, Soft Fabric, Mesh Pocket, Green"/>
        <s v="Boult Audio ZCharge Bluetooth Wireless in Ear Earphones with Mic, 40H Playtime and Super Fast Charging, Environmental Noise Cancellation for Pro+ Calling and IPX5 Water Resistant (Black)"/>
        <s v="boAt A400 USB Type-C to USB-A 2.0 Male Data Cable, 2 Meter (Black)"/>
        <s v="Fire-Boltt Ring 3 Smart Watch 1.8 Biggest Display with Advanced Bluetooth Calling Chip, Voice Assistance,118 Sports Modes, in Built Calculator &amp; Games, SpO2, Heart Rate Monitoring"/>
        <s v="AmazonBasics USB Type-C to USB Type-C 2.0 Cable - 3 Feet Laptop (0.9 Meters) - White"/>
        <s v="URBN 20000 mAh lithium_polymer Power Bank with 12 Watt Fast Charging, Camo"/>
        <s v="Silicone Rubber Earbuds Tips, Eartips, Earpads, Earplugs, for Replacement in Earphones and Bluetooth Medium Size (10 Pcs Black)"/>
        <s v="LAPSTER 12pcs Spiral Cable Protectors for Charger, Wires, Data Charger Cable Protector for Computers, Cell Phones etc.(Grey)"/>
        <s v="Noise ColorFit Pulse Grand Smart Watch with 1.69&quot;(4.29cm) HD Display, 60 Sports Modes, 150 Watch Faces, Fast Charge, Spo2, Stress, Sleep, Heart Rate Monitoring &amp; IP68 Waterproof (Jet Black)"/>
        <s v="pTron Solero M241 2.4A Micro USB Data &amp; Charging Cable, Made in India, 480Mbps Data Sync, Durable 1-Meter Long USB Cable for Micro USB Devices (White)"/>
        <s v="Wayona Nylon Braided 2M / 6Ft Fast Charge Usb To Lightning Data Sync And Charging Cable For Iphone, Ipad Tablet (6 Ft Pack Of 1, Grey)"/>
        <s v="Zodo 8. 5 inch LCD E-Writer Electronic Writing Pad/Tablet Drawing Board (Paperless Memo Digital Tablet)"/>
        <s v="Redmi 80 cm (32 inches) Android 11 Series HD Ready Smart LED TV | L32M6-RA/L32M7-RA (Black)"/>
        <s v="Rts‚Ñ¢ High Speed 3D Full HD 1080p Support (10 Meters) HDMI Male to HDMI Male Cable TV Lead 1.4V for All Hdmi Devices- Black (10M - 30 FEET)"/>
        <s v="Amazon Basics USB Type-C to USB-A 2.0 Male Fast Charging Cable for Laptop - 3 Feet (0.9 Meters), Black"/>
        <s v="pTron Solero T241 2.4A Type-C Data &amp; Charging USB Cable, Made in India, 480Mbps Data Sync, Durable 1-Meter Long USB Cable for Smartphone, Type-C USB Devices (White)"/>
        <s v="realme Buds Wireless in Ear Bluetooth Earphones with mic, 11.2mm Bass Boost Driver, Magnetic Fast Pair, Fast Charging and 12 Hrs Playtime (Yellow)"/>
        <s v="Ant Esports GM320 RGB Optical Wired Gaming Mouse | 8 Programmable Buttons | 12800 DPI"/>
        <s v="Wayona Nylon Braided 3A Lightning to USB A Syncing and Fast Charging Data Cable for iPhone, Ipad (3 FT Pack of 1, Black)"/>
        <s v="Wayona Nylon Braided USB to Lightning Fast Charging and Data Sync Cable Compatible for iPhone 13, 12,11, X, 8, 7, 6, 5, iPad Air, Pro, Mini (3 FT Pack of 1, Grey)"/>
        <s v="Wayona Usb Nylon Braided Data Sync And Charging Cable For Iphone, Ipad Tablet (Red, Black)"/>
        <s v="LAPSTER Accessories Power Cable Cord 2 Pin Laptop Adapter and Tape Recorder 1.5M"/>
        <s v="STRIFF Mpad Mouse Mat 230X190X3mm Gaming Mouse Pad, Non-Slip Rubber Base, Waterproof Surface, Premium-Textured, Compatible with Laser and Optical Mice(Universe Black)"/>
        <s v="Elv Mobile Phone Mount Tabletop Holder for Phones and Tablets - Black"/>
        <s v="Agaro Blaze USBA to micro +Type C 2in1 Braided 1.2M Cable"/>
        <s v="pTron Bullet Pro 36W PD Quick Charger, 3 Port Fast Car Charger Adapter - Compatible with All Smartphones &amp; Tablets (Black)"/>
        <s v="Lapster 1.5 mtr USB 2.0 Type A Male to USB A Male Cable for computer and laptop"/>
        <s v="Croma 3A Fast charge 1m Type-C to All Type-C Phones sync and charge cable, Made in India, 480Mbps Data transfer rate, Tested Durability with 8000+ bends (12 months warranty) - CRCMA0106sTC10, Black"/>
        <s v="Dell MS116 1000Dpi USB Wired Optical Mouse, Led Tracking, Scrolling Wheel, Plug and Play."/>
        <s v="Boult Audio Bass Buds Q2 Lightweight Stereo Wired Over Ear Headphones Set with Mic with Deep Bass, Comfortable Ear Cushions, &amp; Long Cord (Black)"/>
        <s v="Ambrane Unbreakable 60W / 3A Fast Charging 1.5m Braided Type C Cable for Smartphones, Tablets, Laptops &amp; other Type C devices, PD Technology, 480Mbps Data Sync, Quick Charge 3.0 (RCT15A, Black)"/>
        <s v="Macmillan Aquafresh 5 Micron PS-05 10&quot; in PP Spun Filter Candle Set for All Type RO Water Purifier 10 inch (4)"/>
        <s v="Wembley LCD Writing Pad/Tab | Writing, Drawing, Reusable, Portable Pad with Colorful Letters | 9 Inch Graphic Tablet (Assorted)"/>
        <s v="Lapster 5 pin mini usb cable, usb b cable,camera cable usb2.0 for External HDDS/Card Readers/Camera etc."/>
        <s v="Glun Multipurpose Portable Electronic Digital Weighing Scale Weight Machine (10 Kg - with Back Light)"/>
        <s v="STRIFF 12 Pieces Highly Flexible Silicone Micro USB Protector, Mouse Cable Protector, Suit for All Cell Phones, Computers and Chargers (Black)"/>
        <s v="Amazon Basics Multipurpose Foldable Laptop Table with Cup Holder, Brown"/>
        <s v="AGARO Blaze USB 3.0 to USB Type C OTG Adapter"/>
        <s v="SHREENOVA ID116 Plus Bluetooth Fitness Smart Watch for Men Women and Kids Activity Tracker (Black)"/>
        <s v="boAt Rockerz 370 On Ear Bluetooth Headphones with Upto 12 Hours Playtime, Cozy Padded Earcups and Bluetooth v5.0, with Mic (Buoyant Black)"/>
        <s v="Wayona Usb Type C Fast Charger Cable Fast Charging Usb C Cable/Cord Compatible For Samsung Galaxy S10E S10 S9 S8 Plus S10+,Note 10 Note 9 Note 8,S20,M31S,M40,Realme X3,Pixel 2 Xl (3 Ft Pack Of 1,Grey)"/>
        <s v="Infinity (JBL Fuze Pint, Wireless Ultra Portable Mini Speaker with Mic, Deep Bass, Dual Equalizer, Bluetooth 5.0 with Voice Assistant Support for Mobiles (Black)"/>
        <s v="USHA EI 1602 1000 W Lightweight Dry Iron with Non-Stick Soleplate (Multi-colour)"/>
        <s v="pTron Volta Dual Port 12W Smart USB Charger Adapter, Multi-Layer Protection, Made in India, BIS Certified, Fast Charging Power Adaptor Without Cable for All iOS &amp; Android Devices (Black)"/>
        <s v="TP-Link Archer AC1200 Archer C6 Wi-Fi Speed Up to 867 Mbps/5 GHz + 400 Mbps/2.4 GHz, 5 Gigabit Ports, 4 External Antennas, MU-MIMO, Dual Band, WiFi Coverage with Access Point Mode, Black"/>
        <s v="Pinnaclz Original Combo of 2 Micro USB Fast Charging Cable, USB Charging Cable for Data Transfer Perfect for Android Smart Phones White 1.2 Meter Made in India (Pack of 2)"/>
        <s v="COI Note Pad/Memo Book with Sticky Notes &amp; Clip Holder with Pen for Gifting"/>
        <s v="ZEBRONICS Zeb-Bro in Ear Wired Earphones with Mic, 3.5mm Audio Jack, 10mm Drivers, Phone/Tablet Compatible(Black)"/>
        <s v="Logitech M235 Wireless Mouse, 1000 DPI Optical Tracking, 12 Month Life Battery, Compatible with Windows, Mac, Chromebook/PC/Laptop"/>
        <s v="Fire-Boltt Ring Pro Bluetooth Calling, 1.75‚Äù 320*385px High Res, IP68 &amp; SpO2 Monitoring, Pin Code Locking Functionality &amp; Split Screen Access, Built in Mic &amp; Speaker for HD Calls, Black, Free Size"/>
        <s v="Boult Audio Airbass Z20 True Wireless, 40H Battery Life, Zen ENC Mic, Type-C Lightning Boult Fast Charging (10Mins=100Mins), BoomX Tech Bass, ENC, IPX5 in Ear Earbuds with mic (Green)"/>
        <s v="Amazon Basics HDMI Coupler,Black"/>
        <s v="Amozo Ultra Hybrid Camera and Drop Protection Back Cover Case for iPhone 13 (TPU + Polycarbonate | Crystal Transparent)"/>
        <s v="Posh 1.5 Meter High Speed Gold Plated HDMI Male to Female Extension Cable (Black)"/>
        <s v="Tizum High Speed HDMI Cable with Ethernet | Supports 3D 4K | for All HDMI Devices Laptop Computer Gaming Console TV Set Top Box (1.5 Meter/ 5 Feet)"/>
        <s v="Tukzer Fully Foldable Tabletop Desktop Tablet Mobile Stand Holder - Angle &amp; Height Adjustable for Desk, Cradle, Dock, Compatible with Smartphones &amp; Tablets (White)"/>
        <s v="Robustrion Smart Trifold Hard Back Flip Stand Case Cover for Apple iPad 10.2 Cover iPad 9th Generation Cover 2021 8th Gen 2020 7th Gen 2019 Generation Case - Black"/>
        <s v="Tygot Bluetooth Extendable Selfie Sticks with Wireless Remote and Tripod Stand, 3-in-1 Multifunctional Selfie Stick with Tripod Stand Compatible with iPhone/OnePlus/Samsung/Oppo/Vivo and All Phones"/>
        <s v="Electvision Remote Control Compatible with Kodak/Thomson Smart led tv (Without Voice) Before Placing Order for verification Contact Our coustmer Care 7738090464"/>
        <s v="Redgear Pro Wireless Gamepad with 2.4GHz Wireless Technology, Integrated Dual Intensity Motor, Illuminated Keys for PC(Compatible with Windows 7/8/8.1/10 only)"/>
        <s v="Tabelito¬Æ Polyester Foam, Nylon Hybrid laptopss Bag Sleeve Case Cover Pouch for laptopss Apple/Dell/Lenovo/ Asus/ Hp/Samsung/Mi/MacBook/Ultrabook/Thinkpad/Ideapad/Surfacepro (15.6 inches /39.6cm, Blue) laptopsss"/>
        <s v="STRIFF 12 Pieces Highly Flexible Silicone Micro USB Protector, Mouse Cable Protector, Suit for All Cell Phones, Computers and Chargers (Whit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Electvision Remote Control for led Smart tv Compatible with VU Smart Led (Without Voice)"/>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Redmi 108 cm (43 inches) 4K Ultra HD Android Smart LED TV X43 | L43R7-7AIN (Black)"/>
        <s v="CARECASE¬Æ Optical Bay 2nd Hard Drive Caddy, 9.5 mm CD/DVD Drive Slot for SSD and HDD"/>
        <s v="Wayona Nylon Braided Lightning USB Data Sync &amp; 3A Charging Cable for iPhones, iPad Air, iPad Mini, iPod Nano and iPod Touch (3 FT Pack of 1, Grey)"/>
        <s v="Redmi Note 11 (Horizon Blue, 6GB RAM, 64GB Storage)|90Hz FHD+ AMOLED Display | Qualcomm¬Æ Snapdragon‚Ñ¢ 680-6nm | 33W Charger Included"/>
        <s v="Redmi Note 11 (Space Black, 6GB RAM, 64GB Storage) | 90Hz FHD+ AMOLED Display | Qualcomm¬Æ Snapdragon‚Ñ¢ 680-6nm | 33W Charger Included"/>
        <s v="Caldipree Silicone Case Cover Compatible for 2022 Samsung Smart TV Remote QLED TV BN68-13897A TM2280E (2022-BLACK)"/>
        <s v="MemeHo¬Æ Smart Standard Multi-Purpose Laptop Table with Dock Stand/Study Table/Bed Table/Foldable and Portable/Ergonomic &amp; Rounded Edges/Non-Slip Legs/Engineered Wood with Cup Holder (Black)"/>
        <s v="KINGONE Upgraded Stylus Pen, iPad Pencil, Ultra High Precision &amp; Sensitivity, Palm Rejection, Prevents False ON/Off Touch, Power Display, Tilt Sensitivity, Magnetic Adsorption for iPad 2018 and Later"/>
        <s v="Boult Audio Omega with 30dB ANC+ ENC, 32H Playtime, 45ms Latency Gaming Mode, Quad Mic Zen ENC, 3 Equalizer Modes, ANC, Type-C Fast Charging, IPX5 True Wireless in Ear Bluetooth Earbuds (Black)"/>
        <s v="Swiffer Instant Electric Water Heater Faucet Tap Home-Kitchen Instantaneous Water Heater Tank less for Tap, LED Electric Head Water Heaters Tail Gallon Comfort(3000W) ((Pack of 1))"/>
        <s v="AmazonBasics 6-Feet DisplayPort (not USB port) to HDMI Cable Bl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Ambrane Unbreakable 60W / 3A Fast Charging 1.5m Braided Type C to Type C Cable for Smartphones, Tablets, Laptops &amp; Other Type C Devices, PD Technology, 480Mbps Data Sync (RCTT15, Black)"/>
        <s v="DIGITEK¬Æ (DTR 260 GT) Gorilla Tripod/Mini 33 cm (13 Inch) Tripod for Mobile Phone with Phone Mount &amp; Remote, Flexible Gorilla Stand for DSLR &amp; Action Cameras"/>
        <s v="Boult Audio FXCharge with ENC, 32H Playtime, 5min=7H Type C Fast Charging, Zen ENC, 14.2 mm BoomX Rich Bass, IPX5, Bluetooth Wireless in Ear Earphones Neckband with mic (Black)"/>
        <s v="pTron Solero T351 3.5Amps Fast Charging Type-C to Type-C PD Data &amp; Charging USB Cable, Made in India, 480Mbps Data Sync, Durable 1 Meter Long Cable for Type-C Smartphones, Tablets &amp; Laptops (Black)"/>
        <s v="PTron Newly Launched Force X10 Bluetooth Calling Smartwatch with 1.7&quot; Full Touch Display, Real Heart Rate Monitor, SpO2, Watch Faces, 5 Days Runtime, Health/Fitness Trackers &amp; IP68 Waterproof (Black)"/>
        <s v="boAt Dual Port Rapid Car Charger (Qualcomm Certified) with Quick Charge 3.0 + Free Micro USB Cable - (Black)"/>
        <s v="Wayona Nylon Braided Usb Type C 3Ft 1M 3A Fast Charger Cable For Samsung Galaxy S9 S8 (Wc3Cb1, Black)"/>
        <s v="STRIFF Laptop Stand Adjustable Laptop Computer Stand Multi-Angle Stand Phone Stand Portable Foldable Laptop Riser Notebook Holder Stand Compatible for 9 to 15.6‚Äù Laptops Black(Black)"/>
        <s v="WeCool Bluetooth Extendable Selfie Sticks with Wireless Remote and Tripod Stand, 3-in-1 Multifunctional Selfie Stick with Tripod Stand Compatible with iPhone/OnePlus/Samsung/Oppo/Vivo and All Phones"/>
        <s v="Dealfreez Case Compatible with Fire TV Stick 3rd Gen 2021 Full Wrap Silicone Remote Cover Anti-Lost with Loop (D-Black)"/>
        <s v="ROYAL STEP - AMAZON'S BRAND - Portable Electric USB Juice Maker Juicer Bottle Blender Grinder Mixer,4 Blades Rechargeable Bottle with (Multi color) (MULTI)"/>
        <s v="realme Buds Classic Wired in Ear Earphones with Mic (Black)"/>
        <s v="Simxen Egg Boiler Electric Automatic Off 7 Egg Poacher for Steaming, Cooking Also Boiling and Frying 400 W (Blue, Pink)"/>
        <s v="Sounce 65W OnePlus Dash Warp Charge Cable, 6.5A Type-C to USB C PD Data Sync Fast Charging Cable Compatible with One Plus 8T/ 9/ 9R/ 9 pro/ 9RT/ 10R/ Nord &amp; for All Type C Devices ‚Äì Red, 1 Meter"/>
        <s v="Cotbolt Silicone Protective Case Cover for LG an MR21GA Magic Remote Shockproof for LG Smart TV Remote 2021 Protective Skin Waterproof Anti Lost (Black) (Remote Not Included)"/>
        <s v="Lapster USB 3.0 A to Micro B SuperSpeed for hard disk cable - short cable"/>
        <s v="Lapster Caddy for ssd and HDD, Optical Bay 2nd Hard Drive Caddy, Caddy 9.5mm for Laptop"/>
        <s v="OPPO A31 (Mystery Black, 6GB RAM, 128GB Storage) with No Cost EMI/Additional Exchange Offers"/>
        <s v="R B Nova Lint/Fabric Shaver for Cloths, Lint Remover for Woolen Sweaters, Blankets, Jackets/Burr Remover Pill Remover from Carpets, Pack of 1"/>
        <s v="Gizga Essentials Hard Drive Case Shell, 6.35cm/2.5-inch, Portable Storage Organizer Bag for Earphone USB Cable Power Bank Mobile Charger Digital Gadget Hard Disk, Water Resistance Material, Black"/>
        <s v="Aqua d pure Active Copper 12-L RO+UV Water Filter Purifier for Home, Kitchen Fully Automatic UF+TDS Controller"/>
        <s v="FLiX (Beetel Flow USB to Micro USB PVC Data Sync &amp; 12W(2.4A) Fast Charging Cable,Made in India,480Mbps Data Sync,Solid Cable,1 Meter Long cable for all Andriod &amp; Micro USB Devices (Black)(XCD-FPM01)"/>
        <s v="Noise ColorFit Pulse Grand Smart Watch with 1.69&quot;(4.29cm) HD Display, 60 Sports Modes, 150 Watch Faces, Fast Charge, Spo2, Stress, Sleep, Heart Rate Monitoring &amp; IP68 Waterproof (Electric Blue)"/>
        <s v="Wings Phantom Pro Earphones Gaming Earbuds with LED Battery Indicator, 50ms Low Latency, Bluetooth 5.3, 40 Hours Playtime, MEMs Mic, IPX4 Resist, 12mm Driver, 500mah case, Headphones, (Black TWS)"/>
        <s v="Lapster 65W compatible for OnePlus Dash Warp Charge Cable , type c to c cable fast charging Data Sync Cable Compatible with One Plus 10R / 9RT/ 9 pro/ 9R/ 8T/ 9/ Nord &amp; for All Type C Devices ‚Äì Red, 1 Meter"/>
        <s v="LS LAPSTER Quality Assured USB 2.0 morpho cable, morpho device cable for Mso 1300 E3/E2/E Biometric Finger Print Scanner morpho USB cable (Black)"/>
        <s v="Lapster usb 2.0 mantra cable, mantra mfs 100 data cable (black)"/>
        <s v="Noise ColorFit Pulse Grand Smart Watch with 1.69&quot; HD Display, 60 Sports Modes, 150 Watch Faces, Spo2 Monitoring, Call Notification, Quick Replies to Text &amp; Calls (Rose Pink)"/>
        <s v="Aquadpure Copper + Mineral RO+UV+UF 10 to 12 Liter RO + UV + TDS ADJUSTER Water Purifier with Copper Charge Technology black &amp; copper Best For Home and Office (Made In India)"/>
        <s v="iPhone Original 20W C Type Fast PD Charger Compatible with I-Phone13/13 mini/13pro/13 pro Max I-Phone 12/12 Pro/12mini/12 Pro Max, I-Phone11/11 Pro/11 Pro Max 2020 (Only Adapter)"/>
        <s v="NGI Store 2 Pieces Pet Hair Removers for Your Laundry Catcher Lint Remover for Washing Machine Lint Remover Reusable Portable Silica Gel Clothes Washer Dryer Floating Ball"/>
        <s v="Amazon Brand - Solimo 65W Fast Charging Braided Type C to C Data Cable | Suitable For All Supported Mobile Phones (1 Meter, Black)"/>
        <s v="Syncwire LTG to USB Cable for Fast Charging Compatible with Phone 5/ 5C/ 5S/ 6/ 6S/ 7/8/ X/XR/XS Max/ 11/12/ 13 Series and Pad Air/Mini, Pod &amp; Other Devices (1.1 Meter, White)"/>
        <s v="FLiX (Beetel USB to Type C PVC Data Sync &amp; 15W(3A) TPE Fast Charging Cable, Made in India, 480Mbps Data Sync, 1 Meter Long cable for all Andriod &amp; all Type C Devices (Black)(XCD - FPC02)"/>
        <s v="AmazonBasics 6 Feet DisplayPort to DisplayPort Cable - (Not HDMI Cable) (Gold)"/>
        <s v="Airtel DigitalTV DTH Television, Setup Box Remote Compatible for SD and HD Recording (Black)"/>
        <s v="Coway Professional Air Purifier for Home, Longest Filter Life 8500 Hrs, Green True HEPA Filter, Traps 99.99% Virus &amp; PM 0.1 Particles, Warranty 7 Years (AirMega 150 (AP-1019C))"/>
        <s v="boAt Micro USB 55 Tangle-free, Sturdy Micro USB Cable with 3A Fast Charging &amp; 480mbps Data Transmission (Black)"/>
        <s v="Flix Micro Usb Cable For Smartphone (Black)"/>
        <s v="FLiX (Beetel USB to Micro USB PVC Data Sync &amp; 2A Fast Charging Cable, Made in India, 480Mbps Data Sync, Solid Cable, 1 Meter Long USB Cable for Micro USB Devices (White)(XCD-M11)"/>
        <s v="SanDisk Ultra Dual Drive Luxe USB Type C Flash Drive (Silver, 128 GB, 5Y - SDDDC4-128G-I35)"/>
        <s v="HB Plus Folding Height Adjustable Aluminum Foldable Portable Adjustment Desktop Laptop Holder Riser Stand"/>
        <s v="Venus Digital Kitchen Weighing Scale &amp; Food Weight Machine for Health, Fitness, Home Baking &amp; Cooking Scale, 2 Year Warranty &amp; Battery Included (Weighing Scale Without Bowl) Capacity 10 Kg, 1 Gm"/>
        <s v="WeCool C1 Car Mobile Holder with One Click Technology,360¬∞ Rotational, Strong Suction Cup,Compatible with 4 to 6 Inch Devices, Wildshield and Dashboard Mobile Holder for Car, and Use"/>
        <s v="Robustrion Tempered Glass Screen Protector for iPad 10.2 inch 9th Gen Generation 2021 8th Gen 2020 7th Gen 2019"/>
        <s v="Bajaj Rex 500W Mixer Grinder with Nutri-Pro Feature, 3 Jars, White"/>
        <s v="Redgear MP35 Speed-Type Gaming Mousepad (Black/Red)"/>
        <s v="Instant Pot Air Fryer, Vortex 2QT, Touch Control Panel, 360¬∞ EvenCrisp‚Ñ¢ Technology, Uses 95 % less Oil, 4-in-1 Appliance: Air Fry, Roast, Bake, Reheat (Vortex 1.97Litre, Black)"/>
        <s v="FLiX (Beetel) 3in1 (Type C|Micro|Iphone Lightening) Textured Pattern 3A Fast Charging Cable with QC &amp; PD Support for Type C,Micro USB &amp; Lightning Iphone Cable,Made in India,1.5 Meter Long Cable(T101)"/>
        <s v="OpenTech¬Æ Military-Grade Tempered Glass Screen Protector Compatible for iPhone 13/13 Pro / 14 with Edge to Edge Coverage and Easy Installation kit (6.1 Inches)"/>
        <s v="Gizga Essentials Multi-Purpose Portable &amp; Foldable Wooden Desk for Bed Tray, Laptop Table, Study Table (Black)"/>
        <s v="Robustrion [Anti-Scratch] &amp; [Smudge Proof] [S Pen Compatible] Premium Tempered Glass Screen Protector for Samsung Tab S6 Lite 10.4 inch SM-P610/615 [Bubble Free]"/>
        <s v="Philips Viva Collection HD4928/01 2100-Watt Induction Cooktop with Feather Touch Sensor and Crystal Glass Plate (Black)"/>
        <s v="Amazon Brand - Solimo Fast Charging Braided Type C Data Cable Seam, Suitable For All Supported Mobile Phones (1 Meter, Black)"/>
        <s v="Bajaj DX-6 1000W Dry Iron with Advance Soleplate and Anti-bacterial German Coating Technology, White"/>
        <s v="Redmi Note 11 (Space Black, 4GB RAM, 64GB Storage)|90Hz FHD+ AMOLED Display | Qualcomm¬Æ Snapdragon‚Ñ¢ 680-6nm | 33W Charger Included"/>
        <s v="Lapster Gel Mouse pad with Wrist Rest , Gaming Mouse Pad with Lycra Cloth Nonslip for Laptop , Computer, , Home &amp; Office (Black)"/>
        <s v="HP w100 480P 30 FPS Digital Webcam with Built-in Mic, Plug and Play Setup, Wide-Angle View for Video Calling on Skype, Zoom, Microsoft Teams and Other Apps (Black)"/>
        <s v="NK STAR 950 Mbps USB WiFi Adapter Wireless Network Receiver Dongle for Desktop Laptop, (Support- Windows XP/7/8/10 &amp; MAC OS) NOt Support to DVR and HDTV"/>
        <s v="Portronics Konnect L 1.2M Fast Charging 3A 8 Pin USB Cable with Charge &amp; Sync Function for iPhone, iPad (Grey)"/>
        <s v="boAt Stone 180 5W Bluetooth Speaker with Upto 10 Hours Playback, 1.75&quot; Driver, IPX7 &amp; TWS Feature(Black)"/>
        <s v="Wayona Nylon Braided USB Data Sync and Fast Charging 3A Short Power Bank Cable For iPhones, iPad Air, iPad mini, iPod Nano and iPod Touch (Grey)"/>
        <s v="ZEBRONICS Zeb-Sound Bomb N1 True Wireless in Ear Earbuds with Mic ENC, Gaming Mode (up to 50ms), up to 18H Playback, BT V5.2, Fidget Case, Voice Assistant, Splash Proof, Type C (Midnight Black)"/>
        <s v="SWAPKART Flexible Mobile Tabletop Stand, Metal Built, Heavy Duty Foldable Lazy Bracket Clip Mount Multi Angle Clamp for All Smartphones (Pack of 1), Multi Color"/>
        <s v="Pinnaclz Original Combo of 2 USB Type C Fast Charging Cable, USB C Data Cable for Charging and Data Transfer Smart Phones White 1.2 Meter Made in India (Pack of 2)"/>
        <s v="Seagate One Touch 2TB External HDD with Password Protection ‚Äì Black, for Windows and Mac, with 3 yr Data Recovery Services, and 4 Months Adobe CC Photography (STKY2000400)"/>
        <s v="SVM Products Unbreakable Set Top Box Stand with Dual Remote Holder (Black)"/>
        <s v="Portable Lint Remover Pet Fur Remover Clothes Fuzz Remover Pet Hairball Quick Epilator Shaver Removing Dust Pet Hair from Clothing Furniture Perfect for Clothing,Furniture,Couch,Carpet (Standard)"/>
        <s v="Dell USB Wireless Keyboard and Mouse Set- KM3322W, Anti-Fade &amp; Spill-Resistant Keys, up to 36 Month Battery Life, 3Y Advance Exchange Warranty, Black"/>
        <s v="Wolpin 1 Lint Roller with 60 Sheets Remove Clothes Lint Dog Hair Dust (19 x 13 cm) Orange"/>
        <s v="Bajaj Splendora 3 Litre 3KW IWH Instant Water Heater (Geyser), White"/>
        <s v="Zinq Five Fan Cooling Pad and Laptop Stand with Dual Height Adjustment and Dual USB Port Extension (Black)"/>
        <s v="Wecool Unbreakable 3 in 1 Charging Cable with 3A Speed, Fast Charging Multi Purpose Cable 1.25 Mtr Long, Type C cable, Micro Usb Cable and Cable for iPhone, White"/>
        <s v="Ambrane Unbreakable 60W / 3A Fast Charging 1.5m Braided Micro USB Cable for Smartphones, Tablets, Laptops &amp; Other Micro USB Devices, 480Mbps Data Sync, Quick Charge 3.0 (RCM15, Black)"/>
        <s v="TVARA LCD Writing Tablet, 8.5&quot; Inch Colorful Toddler Doodle Board Drawing Tablet, Erasable Reusable Electronic Drawing Pads, Educational and Learning Tool for 3-6 Years Old Boy and Girls Mix Colors"/>
        <s v="MR. BRAND Portable USB Juicer Electric USB Juice Maker Mixer Bottle Blender Grinder Mixer,6 Blades Rechargeable Bottle with (Multi color) (MULTI MIXER 6 BLED)"/>
        <s v="ROYAL STEP Portable Electric USB Juice Maker Juicer Bottle Blender Grinder Mixer,6 Blades Rechargeable Bottle with (MULTII) (MULTI COLOUR 6 BLED JUICER MIXER)"/>
        <s v="Oakter Mini UPS for 12V WiFi Router Broadband Modem | Backup Upto 4 Hours | WiFi Router UPS Power Backup During Power Cuts | UPS for 12V Router Broadband Modem | Current Surge &amp; Deep Discharge Protection"/>
        <s v="Gizga Essentials Webcam Cover, Privacy Protector Webcam Cover Slide, Compatible with Laptop, Desktop, PC, Smartphone, Protect Your Privacy and Security, Strong Adhesive, Set of 3, Black"/>
        <s v="Samsung Galaxy S20 FE 5G (Cloud Navy, 8GB RAM, 128GB Storage) with No Cost EMI &amp; Additional Exchange Offers"/>
        <s v="DYAZO USB 3.0 Type C Female to USB A Male Connector/Converter/Adapter Compatible for Samsung Galaxy Note s 20 10 Plus Ultra,Google Pixel 4 5 3 2 &amp; Other Type-c Devices"/>
        <s v="Kitchen Kit Electric Kettle, 1.8L Stainless Steel Tea Kettle, Fast Boil Water Warmer with Auto Shut Off and Boil Dry Protection Tech"/>
        <s v="MYVN LTG to USB for¬†Fast Charging &amp; Data Sync USB Cable Compatible for iPhone 5/5s/6/6S/7/7+/8/8+/10/11, iPad Air/Mini, iPod and iOS Devices (1 M)"/>
        <s v="Lenovo 300 Wired Plug &amp; Play USB Mouse, High Resolution 1600 DPI Optical Sensor, 3-Button Design with clickable Scroll Wheel, Ambidextrous, Ergonomic Mouse for Comfortable All-Day Grip (GX30M39704)"/>
        <s v="MI 80 cm (32 inches) 5A Series HD Ready Smart Android LED TV L32M7-5AIN (Black)"/>
        <s v="Newly Launched Boult Dive+ with 1.85&quot; HD Display, Bluetooth Calling Smartwatch, 500 Nits Brightness, 7 Days Battery Life, 150+ Watch Faces, 100+ Sport Modes, IP68 Waterproof Smart Watch (Jet Black)"/>
        <s v="Zebronics CU3100V Fast charging Type C cable with QC 18W support, 3A max capacity, 1 meter braided cable, Data transfer and Superior durability (Braided Black )"/>
        <s v="Gizga Essentials Laptop Bag Sleeve Case Cover Pouch with Handle for 14.1 Inch Laptop for Men &amp; Women, Padded Laptop Compartment, Premium Zipper Closure, Water Repellent Nylon Fabric, Grey"/>
        <s v="Lenovo 300 FHD Webcam with Full Stereo Dual Built-in mics | FHD 1080P 2.1 Megapixel CMOS Camera |Privacy Shutter | Ultra-Wide 95 Lens | 360 Rotation | Flexible Mount, Plug-n-Play | Cloud Grey"/>
        <s v="Gizga Essentials USB WiFi Adapter for PC, 150 Mbps Wireless Network Adapter for Desktop - Nano Size WiFi Dongle Compatible with Windows, Mac OS &amp; Linux Kernel | WPA/WPA2 Encryption Standards| Black"/>
        <s v="Wecool Nylon Braided Multifunction Fast Charging Cable For Android Smartphone, Ios And Type C Usb Devices, 3 In 1 Charging Cable, 3A, (3 Feet) (Black)"/>
        <s v="Saifsmart Outlet Wall Mount Hanger Holder for Dot 3rd Gen, Compact Bracket Case Plug and Built-in Cable Management for Kitchen Bathroom, Bedroom (Black)"/>
        <s v="LOHAYA Television Remote Compatible with Samsung Smart LED/LCD/HD TV Remote Control [ Compatible for All Samsung Tv Remote Control ]"/>
        <s v="AmazonBasics USB Type-C to Micro-B 2.0 Cable - 6 Inches (15.2 Centimeters) - White"/>
        <s v="USB Charger, Oraimo Elite Dual Port 5V/2.4A Wall Charger, USB Wall Charger Adapter for iPhone 11/Xs/XS Max/XR/X/8/7/6/Plus, iPad Pro/Air 2/Mini 3/Mini 4, Samsung S4/S5, and More"/>
        <s v="ZEBRONICS Zeb-Evolve Wireless in Ear Neckband Earphone with Supporting Bluetooth v5.0, Voice Assistant, Rapid Charge, Call Function &amp; Magnetic Earpiece, with mic (Metallic Blue)"/>
        <s v="Fire-Boltt Tank 1.85&quot; Bluetooth Calling Smart Watch, 123 Sports Mode, 8 UI Interactions, Built in Speaker &amp; Mic, 7 Days Battery &amp; Fire-Boltt Health Suite"/>
        <s v="POPIO Tempered Glass Compatible for iPhone 13 / iPhone 13 Pro/iPhone 14 (Transparent) Edge to Edge Full Screen Coverage with Installation Kit, Pack of 2"/>
        <s v="Kyosei Advanced Tempered Glass Compatible with Google Pixel 6a with Military-Grade Anti-Explosion Edge-to-Edge Coverage Screen Protector Guard"/>
        <s v="LOHAYA Television Remote Compatible for VU LED LCD HD Tv Remote Control Model No :- EN2B27V"/>
        <s v="LOHAYA LCD/LED Remote Compatible for Sony Bravia Smart LCD LED UHD OLED QLED 4K Ultra HD TV Remote Control with YouTube &amp; Netflix Function [ Compatible for Sony Tv Remote Control ]"/>
        <s v="Robustrion Anti-Scratch &amp; Smudge Proof Tempered Glass Screen Protector for Xiaomi Mi Pad 5 11 inch"/>
        <s v="Noise Buds Vs104 Bluetooth Truly Wireless in Ear Earbuds with Mic, 30-Hours of Playtime, Instacharge, 13Mm Driver and Hyper Sync (Charcoal Black)"/>
        <s v="Infinity (JBL Fuze 100, Wireless Portable Bluetooth Speaker with Mic, Deep Bass, Dual Equalizer, IPX7 Waterproof, Rugged Fabric Design (Black)"/>
        <s v="Sounce 360 Adjustable Mobile Phone Holder, Universal Phone Holder Clip Lazy Bracket Flexible Gooseneck Clamp Long Arms Mount for Mobile Tabletop Stand for Bedroom, Office, Bathroom, White"/>
        <s v="Storite Super Speed USB 3.0 Male to Male Cable for Hard Drive Enclosures, Laptop Cooling Pad, DVD Players(60cm,Black)"/>
        <s v="Noise_Colorfit Smart Watch Charger 2 Pin USB Fast Charger Magnetic Charging Cable Adapter (Smart Watch Charger 2 pin)"/>
        <s v="Amozo Ultra Hybrid Camera and Drop Protection Back Cover Case for iPhone 13 (Polycarbonate| Back Transparent - Sides Black)"/>
        <s v="REDTECH USB-C to Lightning Cable 3.3FT, [Apple MFi Certified] Lightning to Type C Fast Charging Cord Compatible with iPhone 14/13/13 pro/Max/12/11/X/XS/XR/8, Supports Power Delivery - White"/>
        <s v="Crucial RAM 8GB DDR4 3200MHz CL22 (or 2933MHz or 2666MHz) Laptop Memory CT8G4SFRA32A"/>
        <s v="Tokdis MX-1 Pro Bluetooth Calling Smartwatch - 1.69‚Äù LCD Display, Multiple Watch Faces, Sleep Monitor, Heart &amp; SpO2 Monitoring, Multiple Sports Modes, Water Resistant"/>
        <s v="Imou 360¬∞ 1080P Full HD Security Camera, Human Detection, Motion Tracking, 2-Way Audio, Night Vision, Dome Camera with WiFi &amp; Ethernet Connection, Alexa Google Assistant, Up to 256GB SD Card Support"/>
        <s v="Dyazo 6 Angles Adjustable Aluminum Ergonomic Foldable Portable Tabletop Laptop/Desktop Riser Stand Holder Compatible for MacBook, HP, Dell, Lenovo &amp; All Other Notebook (Silver)"/>
        <s v="Portronics Konnect Spydr 31 3-in-1 Multi Functional Cable with 3.0A Output, Tangle Resistant, 1.2M Length, Nylon Braided(Zebra)"/>
        <s v="Zebronics CU3100V Fast charging Type C cable with QC 18W support, 3A max capacity, 1 meter braided cable, Data transfer and Superior durability (Braided Black + White)"/>
        <s v="AmazonBasics USB Type-C to USB Type-C 2.0 Cable for Charging Adapter, Smartphone - 9 Feet (2.7 Meters) - White"/>
        <s v="Samsung Galaxy Buds Live Bluetooth Truly Wireless in Ear Earbuds with Mic, Upto 21 Hours Playtime, Mystic Black"/>
        <s v="ProElite Faux Leather Smart Flip Case Cover for Apple iPad 10.2&quot; 9th Gen (2021) / 8th Gen / 7th Gen with Stylus Pen, Black"/>
        <s v="AmazonBasics 3 Feet High Speed HDMI Male to Female 2.0 Extension Cable"/>
        <s v="pTron Solero 331 3.4Amps Multifunction Fast Charging Cable, 3-in-1 USB Cable Micro USB/Type-C/iOS, Made in India, Durable &amp; Strong &amp; Tangle-free 118cm in Length (Black)"/>
        <s v="Quantum RJ45 Ethernet Patch Cable/LAN Router Cable with Heavy Duty Gold Plated Connectors Supports Hi-Speed Gigabit Upto 1000Mbps, Waterproof and Durable,1-Year Warranty-32.8 Feet (10 Meters)(White)"/>
        <s v="Gizga Essentials Laptop Power Cable Cord- 3 Pin Adapter Isi Certified(1 Meter/3.3 Feet)"/>
        <s v="TIZUM High Speed HDMI Cable Aura -Gold Plated-High Speed Data 10.2Gbps, 3D, 4K, HD 1080P (10 Ft/ 3 M)"/>
        <s v="10WeRun Id-116 Bluetooth Smartwatch Wireless Fitness Band for Boys, Girls, Men, Women &amp; Kids | Sports Gym Watch for All Smart Phones I Heart Rate and spo2 Monitor"/>
        <s v="WIDEWINGS Electric Handheld Milk Wand Mixer Frother for Latte Coffee Hot Milk, Milk Frother for Coffee, Egg Beater, Hand Blender, Coffee Beater with Stand"/>
        <s v="Robustrion [Anti-Scratch] &amp; [Smudge Proof] [Bubble Free] Premium Tempered Glass Screen Protector Guard for Samsung Galaxy Tab A8 10.5 inch [SM-X200/X205/X207] 2022"/>
        <s v="Prolet Classic Bumper Case Cover for Samsung Galaxy Watch 4 44mm TPU Plated Full Screen Protector (Black)"/>
        <s v="RC PRINT GI 790 Ink Refill for Canon G1000, G1010, G1100, G2000, G2002, G2010, G2012, G2100, G3000, G3010, G3012, G3100, G4000, G4010"/>
        <s v="SanDisk Extreme microSD UHS I Card 128GB for 4K Video on Smartphones,Action Cams 190MB/s Read,90MB/s Write"/>
        <s v="Preethi Blue Leaf Diamond MG-214 mixer grinder 750 watt (Blue/White), 3 jars &amp; Flexi Lid, FBT motor with 2yr Guarantee &amp; Lifelong Free Service"/>
        <s v="Proven¬Æ Copper + Mineral RO+UV+UF 10 to 12 Liter RO + UV + TDS ADJUSTER Water Purifier with Copper Charge Technology black &amp; copper Best For Home and Office (Made In India)"/>
        <s v="Zebronics ZEB-90HB USB Hub, 4 Ports, Pocket Sized, Plug &amp; Play, for Laptop &amp; Computers"/>
        <s v="Gadgetronics Digital Kitchen Weighing Scale &amp; Food Weight Machine for Health, Fitness, Home Baking &amp; Cooking (10 KGs,1 Year Warranty &amp; Batteries Included)"/>
        <s v="Spigen EZ Fit Tempered Glass Screen Protector for iPhone 14 Pro Max - 2 Pack (Sensor Protection)"/>
        <s v="Portronics Adapto 20 Type C 20W Fast PD/Type C Adapter Charger with Fast Charging for iPhone 12/12 Pro/12 Mini/12 Pro Max/11/XS/XR/X/8/Plus, iPad Pro/Air/Mini, Galaxy 10/9/8 (Adapter Only) White"/>
        <s v="boAt Type C A325 Tangle-free, Sturdy Type C Cable with 3A Rapid Charging &amp; 480mbps Data Transmission(Black)"/>
        <s v="Logitech M221 Wireless Mouse, Silent Buttons, 2.4 GHz with USB Mini Receiver, 1000 DPI Optical Tracking, 18-Month Battery Life, Ambidextrous PC / Mac / Laptop - Charcoal Grey"/>
        <s v="Tygot 10 Inches Big LED Ring Light for Camera, Phone tiktok YouTube Video Shooting and Makeup, 10&quot; inch Ring Light with 7 Feet Long Foldable and Lightweight Tripod Stand"/>
        <s v="GIZGA Club-laptop Neoprene Reversible for 15.6-inches Laptop Sleeve - Black-Red"/>
        <s v="boAt Stone 250 Portable Wireless Speaker with 5W RMS Immersive Audio, RGB LEDs, Up to 8HRS Playtime, IPX7 Water Resistance, Multi-Compatibility Modes(Black)"/>
        <s v="Noise Pulse Go Buzz Smart Watch Bluetooth Calling with 1.69&quot; Display, 550 NITS, 150+ Cloud Watch Face, SPo2, Heart Rate Tracking, 100 Sports Mode with Auto Detection, Longer Battery (Jet Black)"/>
        <s v="Wayona USB Type C Fast Charging Cable Charger Cord 3A QC 3.0 Data Cable Compatible with Samsung Galaxy S10e S10 S9 S8 S20 Plus, Note 10 9 8, M51 A40 A50 A70, Moto G7 G8 (1M, Grey)"/>
        <s v="Tukzer Stylus Pen, iPad Pencil with Palm Rejection Tilt Sensor| 2nd Gen for 2018-2022 iPad 6/7/8/9th Gen; iPad 10.2&quot;, Pro 12.9/11&quot;, Mini 6/5th, Air 5/4/3rd, Precise for Writing/Drawing (3 Spare Tips)"/>
        <s v="Prestige PIC 20 1600 Watt Induction Cooktop with Push button (Black)"/>
        <s v="D-Link DIR-615 Wi-fi Ethernet-N300 Single_band 300Mbps Router, Mobile App Support, Router | AP | Repeater | Client Modes(Black)"/>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RPM Euro Games Gaming Mousepad Speed Type Extended Large (Size - 800 mm x 300 mm x 3 mm)"/>
        <s v="Wonderchef Nutri-blend Mixer, Grinder &amp; Blender | Powerful 400W 22000 RPM motor | Stainless steel Blades | 2 unbreakable jars | 2 Years warranty | Online recipe book by Chef Sanjeev Kapoor | Black"/>
        <s v="Redmi 126 cm (50 inches) 4K Ultra HD Android Smart LED TV X50 | L50M6-RA (Black)"/>
        <s v="TP-Link TL-WA855RE 300 Mbps Wi-Fi Range Extender (White)"/>
        <s v="Mobilife Bluetooth Extendable Selfie Stick with Tripod Stand and Wireless Remote,3-in-1 Multifunctional Selfie Stick Tripod for iPhone Samsung Mi Realme Oppo Vivo Google More,Black"/>
        <s v="SWAPKART Portable Flexible Adjustable Eye Protection USB LED Desk Light Table Lamp for Reading, Working on PC, Laptop, Power Bank, Bedroom ( Multicolour )"/>
        <s v="IONIX Tap filter Multilayer | Activated Carbon Faucet Water Filters Universal Interface Home Kitchen Faucet Tap Water Clean Purifier Filter Cartridge Five Layer Water Filter-Pack of 1"/>
        <s v="Spigen EZ Fit Tempered Glass Screen Protector for iPhone 14 Pro - 2 Pack (Sensor Protection)"/>
        <s v="Prestige 1.5 Litre Kettle 1500-watts, Red"/>
        <s v="DIGITEK¬Æ (DTR-200MT) (18 CM) Portable &amp; Flexible Mini Tripod with Mobile Holder &amp; 360 Degree Ball Head, For Smart Phones, Compact Cameras, GoPro, Maximum Operating Height: 7.87 Inch, Maximum Load Upto: 1 kgs"/>
        <s v="Redgear Cloak Wired RGB Wired Over Ear Gaming Headphones with Mic for PC"/>
        <s v="Amazon Basics Magic Slate 8.5-inch LCD Writing Tablet with Stylus Pen, for Drawing, Playing, Noting by Kids &amp; Adults, Black"/>
        <s v="Noise Buds VS201 V2 in-Ear Truly Wireless Earbuds with Dual Equalizer | with Mic | Total 14-Hour Playtime | Full Touch Control | IPX5 Water Resistance and Bluetooth v5.1 (Olive Green)"/>
        <s v="Lava Charging Adapter Elements D3 2A Fast Charging Speed Usb Type C Data Cable, White"/>
        <s v="GILTON Egg Boiler Electric Automatic Off 7 Egg Poacher for Steaming, Cooking Also Boiling and Frying, Multi Color"/>
        <s v="Hi-Mobiler iPhone Charger Lightning Cable,2 Pack Apple MFi Certified USB iPhone Fast Chargering Cord,Data Sync Transfer for 13/12/11 Pro Max Xs X XR 8 7 6 5 5s iPad iPod More Model Cell Phone Cables"/>
        <s v="TE‚Ñ¢ Instant Electric Heating Hot and Cold Water Geyser Tap Water with Digital Display (White)"/>
        <s v="Crypo‚Ñ¢ Universal Remote Compatible with Tata Sky Universal HD &amp; SD Set top Box (Also Works with All TV)"/>
        <s v="boAt Type-c A400 Type-c to USB A Cable for All Type C Phones (Lg nexus 5x), 1Mtr(Black)"/>
        <s v="CROSSVOLT Compatible Dash/Warp Data Sync Fast Charging Cable Supported for All C Type Devices (Cable)"/>
        <s v="Zinq UPS for Router, Mini UPS for 12V WiFi Router Broadband Modem with Upto 4 Hours Power Backup, Upto 2Amp, Works with Existing Adapter, Also Works with Set-top Box, Smart Camera, CCTV (Black)"/>
        <s v="C (DEVICE) Lint Remover for Woolen Clothes, Electric Lint Remover, Best Lint Shaver for Clothes Pack of 1"/>
        <s v="Inalsa Vacuum Cleaner Wet and Dry Micro WD10 with 3in1 Multifunction Wet/Dry/Blowing| 14KPA Suction and Impact Resistant Polymer Tank,(Yellow/Black)"/>
        <s v="Myvn 30W Warp/20W Dash Charging Usb Type C Charger Cable Compatible For Cellular Phones Oneplus 8T 8 8Pro 7 Pro / 7T / 7T Pro Nord And Oneplus 3 / 3T / 5 / 5T / 6 / 6T / 7"/>
        <s v="IONIX Activated Carbon Faucet Water Filters Universal Interface Home Kitchen Faucet Tap Water | Tap filter Multilayer | Clean Purifier Filter Cartridge Five Layer Water Filter-Pack of 1"/>
        <s v="HP v222w 64GB USB 2.0 Pen Drive (Silver)"/>
        <s v="Kuber Industries Waterproof Canvas Laundry Bag/Hamper|Metalic Printed With Handles|Foldable Bin &amp; 45 Liter Capicity|Size 37 x 37 x 46, Pack of 1 (Brown)"/>
        <s v="TP-Link AC600 600 Mbps WiFi Wireless Network USB Adapter for Desktop PC with 2.4GHz/5GHz High Gain Dual Band 5dBi Antenna Wi-Fi, Supports Windows 11/10/8.1/8/7/XP, Mac OS 10.15 and earlier (Archer T2U Plus)"/>
        <s v="PrettyKrafts Laundry Basket for clothes with Lid &amp; Handles, Toys Organiser, 75 Ltr Black &amp; Grey"/>
        <s v="AmazonBasics New Release Nylon USB-A to Lightning Cable Cord, Fast Charging MFi Certified Charger for Apple iPhone, iPad (6-Ft, Rose Gold)"/>
        <s v="Zoul USB Type C Fast Charging 3A Nylon Braided Data Cable Quick Charger Cable QC 3.0 for Samsung Galaxy M31s M30 S10 S9 S20 Plus, Note 10 9 8, A20e A40 A50 A70 (1M, Grey)"/>
        <s v="Wayona USB Type C 65W Fast Charging 2M/6Ft Long Flash Charge Cable 3A QC 3.0 Data Cable Compatible with Samsung Galaxy S21 S10 S9 S8, iQOO Z3, Vivo, Note 10 9 8, A20e A40 A50 A70, Moto G7 G8 (2M, Grey)"/>
        <s v="IT2M Designer Mouse Pad for Laptop/Computer (9.2 X 7.6 Inches, 12788)"/>
        <s v="Tuarso 8K HDMI 2.1 Cable 48Gbps , 1.5 Meter High-Speed Braided HDMI Cable ( 8K@60HZ„ÄÅ4K@120HZ„ÄÅ2K@240HZ ) HDMI 2.1 Cable Compatible with Monitors , Television , Laptops , Projectors , Game Consoles and more with HDMI Ports Device"/>
        <s v="Sui Generis Electric Handheld Milk Wand Mixer Frother for Latte Coffee Hot Milk, Milk Frother, Electric Coffee Beater, Egg Beater, Latte Maker, Mini Hand Blender Cappuccino Maker (Multicolor)"/>
        <s v="Mi 108 cm (43 inches) Full HD Android LED TV 4C | L43M6-INC (Black)"/>
        <s v="SLOVIC¬Æ Tripod Mount Adapter| Tripod Mobile Holder|Tripod Phone Mount(Made in India)| Smartphone Clip Clipper 360 Degree for Taking Magic Video Shots &amp; Pictures."/>
        <s v="LOHAYA Remote Compatible for Mi Smart LED TV 4A Remote Control (32&quot;/43&quot;) [ Compatible for Mi Tv Remote Control ] [ Compatible for Mi Smart LED Tv Remote Control ]"/>
        <s v="MI 360¬∞ Home Security Wireless Camera 2K Pro with Bluetooth Gateway BLE 4.2 l Dual Band Wi-fi Connection l 3 Million 1296p| Full Color in Low-Light | AI Human Detection, White"/>
        <s v="PrettyKrafts Laundry Basket for clothes with Lid &amp; Handles, Toys Organiser, 75 Ltr Grey"/>
        <s v="iBELL SM1515NEW Sandwich Maker with Floating Hinges, 1000Watt, Panini / Grill / Toast (Black)"/>
        <s v="Zebronics Zeb-Jaguar Wireless Mouse, 2.4GHz with USB Nano Receiver, High Precision Optical Tracking, 4 Buttons, Plug &amp; Play, Ambidextrous, for PC/Mac/Laptop (Black+Grey)"/>
        <s v="boAt BassHeads 122 Wired Earphones with Heavy Bass, Integrated Controls and Mic (Gun Metal)"/>
        <s v="Havells Aqua Plus 1.2 litre Double Wall Kettle / 304 Stainless Steel Inner Body / Cool touch outer body / Wider mouth/ 2 Year warranty (Black, 1500 Watt)"/>
        <s v="Portronics Ruffpad 12E Re-Writable LCD Writing Pad with 30.4cm (12 inch) Writing Area, Single Tap Erase, Smart Lock, Long Battery Life, India's first notepad to save and share your child's first creatives via Ruffpad app on your Smartphone(Black)"/>
        <s v="boAt Newly Launched Wave Electra with 1.81&quot; HD Display, Smart Calling Ultra-Seamless BT Calling Chip, 20 Built-in Watch Faces, 100 + Sports Modes, Menu Personalization, in-Built Games(Cherry Blossom)"/>
        <s v="Seagate Expansion 1TB External HDD - USB 3.0 for Windows and Mac with 3 yr Data Recovery Services, Portable Hard Drive (STKM1000400)"/>
        <s v="Amazon Basics USB C to Lightning TPE MFi Certified Charging Cable (White, 1.2 meter)"/>
        <s v="Synqe USB Type C Fast Charging Cable 2M Charger Cord Data Cable Compatible with Samsung Galaxy M51,Galaxy M31S, S10e S10 S9 S20 Plus, Note10 9 8,M40 A50 A70, Redmi Note 9, Moto G7, Poco F1 (2M, Grey)"/>
        <s v="Universal Remote Control for All Sony TV for All LCD LED and Bravia TVs Remote"/>
        <s v="Isoelite Remote Compatible for Samsung LED/LCD Remote Control Works with All Samsung LED/LCD TV Model No :- BN59-607A (Please Match The Image with Your Old Remote)"/>
        <s v="Wayona Type C To Type C 65W/3.25A Nylon Braided Fast Charging Cable Compatible For Laptop, Macbook, Samsung Galaxy M33 M53 M51 S20 Ultra, A71, A53, A51, Ipad Pro 2018 (1M, Grey)"/>
        <s v="Wayona Usb C 65W Fast Charging Cable Compatible For Tablets Samsung S22 S20 S10 S20Fe S21 S21 Ultra A70 A51 A71 A50S M31 M51 M31S M53 5G (1M, Black)"/>
        <s v="Butterfly EKN 1.5-Litre Electric Kettle (Silver with Black)"/>
        <s v="TP-LINK AC1300 Archer T3U Plus High Gain USB 3.0 Wi-Fi Dongle, Wireless Dual Band MU-MIMO WiFi Adapter with High Gain Antenna, Supports Windows 11/10/8.1/8/7/XP/MacOS"/>
        <s v="Portronics Konnect L POR-1081 Fast Charging 3A Type-C Cable 1.2Meter with Charge &amp; Sync Function for All Type-C Devices (Grey)"/>
        <s v="Cookwell Bullet Mixer Grinder (5 Jars, 3 Blades, Silver)"/>
        <s v="Lifelong LLWH106 Flash 3 Litres Instant Water Heater for Home Use, 8 Bar Pressure,Power On/Off Indicator and Advanced Safety, (3000W, ISI Certified, 2 Years Warranty)"/>
        <s v="Noise Pulse Buzz 1.69&quot; Bluetooth Calling Smart Watch with Call Function, 150 Watch Faces, 60 Sports Modes, Spo2 &amp; Heart Rate Monitoring, Calling Smart Watch for Men &amp; Women - Rose Pink"/>
        <s v="Lifelong 2-in1 Egg Boiler and Poacher 500-Watt (Transparent and Silver Grey), Boil 8 eggs, Poach 4 eggs, Easy to clean| 3 Boiling Modes, Stainless Steel Body and Heating Plate, Automatic Turn-Off"/>
        <s v="JBL Commercial CSLM20B Auxiliary Omnidirectional Lavalier Microphone with Battery for Content Creation, Voiceover/Dubbing, Recording (Black,Small)"/>
        <s v="MI 80 cm (32 inches) HD Ready Smart Android LED TV 5A Pro | L32M7-EAIN (Black)"/>
        <s v="Aquasure From Aquaguard Amaze RO+UV+MTDS,7L storage water purifier,suitable for borewell,tanker,municipal water (Grey) from Eureka Forbes"/>
        <s v="TP-Link AC1300 USB WiFi Adapter (Archer T3U) - 2.4G/5G Dual Band Mini Wireless Network Adapter for PC Desktop, MU-MIMO Wi-Fi Dongle, USB 3.0, Supports Windows 11,10, 8.1, 8, 7, XP/Mac OS 10.15 and earlier"/>
        <s v="Astigo Compatible Remote for Airtel Digital Set Top Box (Pairing Required with TV Remote)"/>
        <s v="Melbon VM-905 2000-Watt Room Heater (ISI Certified, White Color) Ideal Electric Fan Heater for Small to Medium Room/Area (Plastic Body)"/>
        <s v="WeCool B1 Mobile Holder for Bikes or Bike Mobile Holder for Maps and GPS Navigation, one Click Locking, Firm Gripping, Anti Shake and Stable Cradle Clamp with 360¬∞ Rotation Bicycle Phone Mount"/>
        <s v="Gilary Multi Charging Cable, 3 in 1 Nylon Braided Fast Charging Cable for iPhone Micro USB Type C Mobile Phone | Colour May Vary |"/>
        <s v="King Shine Multi Retractable 3.0A Fast Charger Cord, Multiple Charging Cable 4Ft/1.2m 3-in-1 USB Charge Cord Compatible with Phone/Type C/Micro USB for All Android and iOS Smartphones (Random Colour)"/>
        <s v="AirCase Protective Laptop Bag Sleeve fits Upto 15.6&quot; Laptop/ MacBook, Wrinkle Free, Padded, Waterproof Light Neoprene case Cover Pouch, for Men &amp; Women, Black- 6 Months Warranty"/>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Tata Sky Universal Remote Compatible for SD/HD"/>
        <s v="Amazonbasics Nylon Braided Usb-C To Lightning Cable, Fast Charging Mfi Certified Smartphone, Iphone Charger (6-Foot, Dark Grey)"/>
        <s v="Gizga Essentials Spiral Cable Protector Cord Saver for Mac Charger, iPhone Charger, Wire Protector, Lightweight Durable Flexible Wire Winder for Charging Cables, Data Cables, Earphones, Pack of 10"/>
        <s v="D-Link DWA-131 300 Mbps Wireless Nano USB Adapter (Black)"/>
        <s v="ENVIE ECR-20 Charger for AA &amp; AAA Rechargeable Batteries"/>
        <s v="BlueRigger High Speed HDMI Cable with Ethernet - Supports 3D, 4K 60Hz and Audio Return - Latest Version (3 Feet / 0.9 Meter)"/>
        <s v="AmazonBasics USB C to Lightning Aluminum with Nylon Braided MFi Certified Charging Cable (Grey, 1.2 meter)"/>
        <s v="AmazonBasics USB C to Lightning Aluminum with Nylon Braided MFi Certified Charging Cable (Grey, 1.8 meter)"/>
        <s v="Ambrane 60W / 3A Type C Fast Charging Unbreakable 1.5m L Shaped Braided Cable, PD Technology, 480Mbps Data Transfer for Smartphones, Tablet, Laptops &amp; other type c devices (ABLC10, Black)"/>
        <s v="AmazonBasics - High-Speed Male to Female HDMI Extension Cable - 6 Feet"/>
        <s v="Cotbolt Silicone Case Cover Compatible for Samsung BN59-01312A QLED 8K 4K Smart TV Remote Shockproof Protective Remote Cover (Black)"/>
        <s v="Synqe Type C to Type C Short Fast Charging 60W Cable Compatible with Samsung Galaxy Z Fold3 5G, Z Flip3 5G, S22 5G, S22 Ultra, S21, S20, S20FE, A52, A73, A53 (0.25M, Black)"/>
        <s v="Lapster USB 3.0 sata Cable for 2.5 inch SSD and HDD , USB 3.0 to SATA III Hard Driver Adapter , sata to USB Cable-(Blue)"/>
        <s v="BESTOR¬Æ LCD Writing Tablet/pad 12 inches | Electronic Writing Scribble Board for Kids | Kids Learning Toy | Portable Ruff for LCD Paperless Memo Digital Tablet Notepad E-Writer/Writing/Drawing Pad Home/School/Office (Black)"/>
        <s v="DIGITEK¬Æ (DRL-14C) Professional (31cm) Dual Temperature LED Ring Light with Tripod Stand &amp; Mini Tripod for YouTube, Photo-Shoot, Video Shoot, Live Stream, Makeup, Vlogging &amp; More"/>
        <s v="Inalsa Electric Kettle Prism Inox - 1350 W with LED Illumination &amp; Boro-Silicate Body, 1.8 L Capacity along with Cordless Base, 2 Year Warranty (Black)"/>
        <s v="Croma 80 cm (32 Inches) HD Ready LED TV (CREL7369, Black) (2021 Model)"/>
        <s v="Zoul USB C 60W Fast Charging 3A 6ft/2M Long Type C Nylon Braided Data Cable Quick Charger Cable QC 3.0 for Samsung Galaxy M31S M30 S10 S9 S20 Plus, Note 10 9 8, A20e A40 A50 A70 (2M, Grey)"/>
        <s v="Dealfreez Case Compatible for Fire TV Stick 4K All Alexa Voice Remote Shockproof Silicone Anti-Lost Cover with Loop (C-Black)"/>
        <s v="NutriPro Juicer Mixer Grinder - Smoothie Maker - 500 Watts (3 Jars 2 Blades)"/>
        <s v="iFFALCON 80 cm (32 inches) HD Ready Smart LED TV¬†32F53 (Black)"/>
        <s v="Dell WM118 Wireless Mouse, 2.4 Ghz with USB Nano Receiver, Optical Tracking, 12-Months Battery Life, Ambidextrous, Pc/Mac/Laptop - Black."/>
        <s v="Storite USB 2.0 A to Mini 5 pin B Cable for External HDDS/Camera/Card Readers 35cm"/>
        <s v="TCL 80 cm (32 inches) HD Ready Certified Android Smart LED TV 32S5205 (Black)"/>
        <s v="SOFLIN Egg Boiler Electric Automatic Off 7 Egg Poacher for Steaming, Cooking, Boiling and Frying (400 Watts, Blue)"/>
        <s v="AirCase Protective Laptop Bag Sleeve fits Upto 13.3&quot; Laptop/ MacBook, Wrinkle Free, Padded, Waterproof Light Neoprene case Cover Pouch, for Men &amp; Women, Black- 6 Months Warranty"/>
        <s v="Butterfly Jet Elite Mixer Grinder, 750W, 4 Jars (Grey)"/>
        <s v="KLAM LCD Writing Tablet Screenwriting Toys Board Smart Digital E-Note Pad 8.5 Inch Light Weight Magic Slate for Drawing Playing Noting by Kids and Adults Best Birthday Gift Girls Boys, Multicolor"/>
        <s v="Portronics Konnect L 1.2M POR-1401 Fast Charging 3A 8 Pin USB Cable with Charge &amp; Sync Function (White)"/>
        <s v="Sure From Aquaguard Delight NXT RO+UV+UF+Taste Adjuster(MTDS),6L water purifier,8 stages purification,Suitable for borewell,tanker,municipal water(Black) from Eureka Forbes"/>
        <s v="AmazonBasics Double Braided Nylon USB Type-C to Type-C 2.0 Cable, Charging Adapter, Smartphone 6 feet, Dark Grey"/>
        <s v="AirCase Protective Laptop Bag Sleeve fits Upto 14.1&quot; Laptop/ MacBook, Wrinkle Free, Padded, Waterproof Light Neoprene case Cover Pouch, for Men &amp; Women, Black- 6 Months Warranty"/>
        <s v="Samsung Galaxy Watch4 Bluetooth(4.4 cm, Black, Compatible with Android only)"/>
        <s v="Storite High Speed Micro USB 3.0 Cable A to Micro B for External &amp; Desktop Hard Drives 45cm"/>
        <s v="Bajaj New Shakti Neo 15L Vertical Storage Water Heater (Geyser 15 litres) 4 Star BEE Rated Heater For Water Heating with Titanium Armour, Swirl Flow Technology, Glasslined Tank (White), 1 Yr Warranty"/>
        <s v="TP-Link UE300 USB 3.0 to RJ45 Gigabit Ethernet Network Adapter - Plug and Play"/>
        <s v="Zebronics Zeb-JUKEBAR 3900, 80W Multimedia soundbar with subwoofer Supporting Bluetooth, HDMI(ARC), Coaxial Input, AUX, USB &amp; Remote Control (Black)"/>
        <s v="Gizga Essentials Professional 3-in-1 Cleaning Kit for Camera, Lens, Binocular, Laptop, TV, Monitor, Smartphone, Tablet (Includes: Cleaning Liquid 100ml, Plush Microfiber Cloth, Dust Removal Brush)"/>
        <s v="Storite USB Extension Cable USB 3.0 Male to Female Extension Cable High Speed 5GBps Extension Cable Data Transfer for Keyboard, Mouse, Flash Drive, Hard Drive, Printer and More- 1.5M - Blue"/>
        <s v="Milk Frother, Immersion Blender Cordlesss Foam Maker USB Rechargeable Small Mixer Handheld with 2 Stainless WhisksÔºåWisker for Stirring 3-Speed Adjustable Mini Frother for Cappuccino Latte Coffee Egg"/>
        <s v="Gizga Essentials Cable Organiser, Cord Management System for PC, TV, Home Theater, Speaker &amp; Cables, Reusable Cable Organizer for Desk, WFH Accessories, Organizer Tape Roll, Reusable Cable Ties Strap"/>
        <s v="KINGONE Wireless Charging Pencil (2nd Generation) for iPad with Magnetic and Tilt Sensitive, Palm Rejection, Compatible with Apple iPad Pro 11 inch 1/2/3/4, iPad Pro 12.9 Inch 3/4/5/6, iPad Air 4/5, mini6"/>
        <s v="PC SQUARE Laptop Tabletop Stand/ Computer Tablet Stand 6 Angles Adjustable Aluminum Ergonomic Foldable Portable Desktop Holder Compatible with MacBook, HP, Dell, Lenovo &amp; All Other Notebook (Silver)"/>
        <s v="INALSA Electric Kettle 1.5 Litre with Stainless Steel Body - Absa|Auto Shut Off &amp; Boil Dry Protection Safety Features| Cordless Base &amp; Cord Winder|Hot Water Kettle |Water Heater Jug"/>
        <s v="Kanget [2 Pack] Type C Female to USB A Male Charger | Charging Cable Adapter Converter compatible for iPhone 14, 13, 12,11 Pro Max/Mini/XR/XS/X/SE, Samsung S20 ultra/S21/S10/S8/S9/MacBook Pro iPad (Grey)"/>
        <s v="Noise ColorFit Ultra Buzz Bluetooth Calling Smart Watch with 1.75&quot; HD Display, 320x385 px Resolution, 100 Sports Modes, Stock Market Info Smartwatch for Men &amp; Women (Olive Green)"/>
        <s v="Firestick Remote"/>
        <s v="Dynore Stainless Steel Set of 4 Measuring Cup and 4 Measuring Spoon"/>
        <s v="Ambrane 60W / 3A Fast Charging Output Cable with Micro to USB for Mobile, Neckband, True Wireless Earphone Charging, 480mbps Data Sync Speed, 1m Length (ACM - AZ1, Black)"/>
        <s v="JM SELLER 180 W 2021 Edition Electric Beater High Speed Hand Mixer Egg Beater for Cake Making and Whipping Cream with 7 Speed Control (White) with Free Spatula and Oil Brush"/>
        <s v="Portronics Ruffpad 8.5M Multicolor LCD Writing Pad with Screen 21.5cm (8.5-inch) for Drawing, Playing, Handwriting Gifts for Kids &amp; Adults, India's first notepad to save and share your child's first creatives via Ruffpad app on your Smartphone(Black)"/>
        <s v="AmazonBasics Double Braided Nylon USB Type-C to Type-C 2.0 Cable Smartphone (Dark Grey, 3 feet)"/>
        <s v="PrettyKrafts Laundry Bag / Basket for Dirty Clothes, Folding Round Laundry Bag,Set of 2, Black Wave"/>
        <s v="Candes BlowHot All in One Silent Blower Fan Room Heater (ABS Body, White, Brown) 2000 Watts"/>
        <s v="Orient Electric Apex-FX 1200mm Ultra High Speed 400 RPM Ceiling Fan (Brown)"/>
        <s v="Bestor ¬Æ 8K Hdmi 2.1 Cable 48Gbps 9.80Ft/Ultra High Speed Hdmi Braided Cord For Roku Tv/Ps5/Hdtv/Blu-Ray Projector, Laptop, Television, Personal Computer, Xbox, Ps4, Ps5, Ps4 Pro (1 M, Grey)"/>
        <s v="Airtel Digital TV HD Set Top Box with 1 Month Basic Pack with Recording + Free Standard Installation"/>
        <s v="MI 108 cm (43 inches) 5A Series Full HD Smart Android LED TV L43M7-EAIN (Black)"/>
        <s v="Portronics Konnect CL 20W POR-1067 Type-C to 8 Pin USB 1.2M Cable with Power Delivery &amp; 3A Quick Charge Support, Nylon Braided for All Type-C and 8 Pin Devices, Green"/>
        <s v="HP Z3700 Wireless Optical Mouse with USB Receiver and 2.4GHz Wireless Connection/ 1200DPI / 16 Months Long Battery Life /Ambidextrous and Slim Design (Modern Gold)"/>
        <s v="SKE Bed Study Table Portable Wood Multifunction Laptop-Table Lapdesk for Children Bed Foldabe Table Work with Tablet Slot &amp; Cup Holder Brown Black"/>
        <s v="Morphy Richards Icon Superb 750W Mixer Grinder, 4 Jars, Silver and Black"/>
        <s v="Technotech High Speed HDMI Cable 5 Meter V1.4 - Supports Full HD 1080p (Color May Vary)"/>
        <s v="Portronics Konnect L 1.2Mtr, Fast Charging 3A Micro USB Cable with Charge &amp; Sync Function (Grey)"/>
        <s v="HUMBLE Dynamic Lapel Collar Mic Voice Recording Filter Microphone for Singing Youtube SmartPhones, 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Portronics Konnect L 20W PD Quick Charge Type-C to 8-Pin USB Mobile Charging Cable, 1.2M, Tangle Resistant, Fast Data Sync(Grey)"/>
        <s v="Boult Audio BassBuds Oak in-Ear Wired Earphones with 10mm Extra Bass Driver and HD Sound with mic(Brown)"/>
        <s v="SKYWALL 81.28 cm (32 inches) HD Ready Smart LED TV 32SWELS-PRO (Black)"/>
        <s v="EYNK Extra Long Micro USB Fast Charging USB Cable | Micro USB Data Cable | Quick Fast Charging Cable | Charger Sync Cable | High Speed Transfer Android Smartphones V8 Cable (2.4 Amp, 3m,) (White)"/>
        <s v="Ambrane BCL-15 Lightning Cable for Smartphone (1.5m Black)"/>
        <s v="Orient Electric Fabrijoy DIFJ10BP 1000-Watt Dry Iron, Non-Stick (White and Blue)"/>
        <s v="boAt Newly Launched Wave Electra with 1.81&quot; HD Display, Smart Calling with Ultra-Seamless BT Calling Chip,20 Built-In Watch Faces,100 + Sports Modes,Menu Personalization,In-Built Games(Charcoal Black)"/>
        <s v="ZEBRONICS Zeb-Buds 30 3.5Mm Stereo Wired in Ear Earphones with Mic for Calling, Volume Control, Multifunction Button, 14Mm Drivers, Stylish Eartip,1.2 Meter Durable Cable and Lightweight Design(Red)"/>
        <s v="TCL 80 cm (32 inches) HD Ready Certified Android Smart LED TV 32S615 (Black)"/>
        <s v="Themisto TH-WS20 Digital Kitchen Weighing Scale Stainless Steel (5Kg)"/>
        <s v="Remote Control Compatible for Amazon Fire Tv Stick Remote Control [ 3rd Gen ](Not Compatible for Fire TV Edition Smart TV) from basesailor"/>
        <s v="Singer Aroma 1.8 Liter Electric Kettle High Grade Stainless Steel with Cool and Touch Body and Cordless Base, 1500 watts, Auto Shut Off with Dry Boiling (Silver/Black)"/>
        <s v="Prestige IRIS Plus 750 watt mixer grinder"/>
        <s v="TP-Link UE300C USB Type-C to RJ45 Gigabit Ethernet Network Adapter/RJ45 LAN Wired Adapter for Ultrabook, Chromebook, Laptop, Desktop, Plug &amp; Play, USB 3.0, Foldable and Portable Design"/>
        <s v="INKULTURE Stainless_Steel Measuring Cups &amp; Spoon Combo for Dry or Liquid/Kitchen Gadgets for Cooking &amp; Baking Cakes/Measuring Cup Set Combo with Handles (Set of 4 Cups &amp; 4 Spoons)"/>
        <s v="Airtel DigitalTV DTH Remote SD/HD/HD Recording Compatible for Television (Shining Black )"/>
        <s v="FLiX Usb Charger,Flix (Beetel) Bolt 2.4 Dual Poart,5V/2.4A/12W Usb Wall Charger Fast Charging,Adapter For Android/Iphone 11/Xs/Xs Max/Xr/X/8/7/6/Plus,Ipad Pro/Air 2/Mini 3/4,Samsung S4/S5 &amp; More-Black"/>
        <s v="Bulfyss Stainless Steel Digital Kitchen Weighing Scale &amp; Food Weight Machine for Diet, Nutrition, Health, Fitness, Baking &amp; Cooking (5Kgs, Stainless Steel, 2 Years Warranty)"/>
        <s v="Goodscity Garment Steamer for Clothes, Steam Iron Press - Vertical &amp; Horizontal Steaming up to 22g/min, 1200 Watt, 230 ml Water tank &amp; 30 sec Fast Heating (GC 111)"/>
        <s v="OnePlus 80 cm (32 inches) Y Series HD Ready Smart Android LED TV 32 Y1S (Black)"/>
        <s v="Monitor AC Stand/Heavy Duty Air Conditioner Outdoor Unit Mounting Bracket"/>
        <s v="Heart Home Waterproof Round Non Wovan Laundry Bag/Hamper|Metalic Printed With Handles|Foldable Bin &amp; 45 Liter Capicity|Size 37 x 37 x 49, Pack of 1 (Grey &amp; Black)-HEARTXY11447"/>
        <s v="10k 8k 4k HDMI Cable, Certified 48Gbps 1ms Ultra High Speed HDMI 2.1 Cable 4k 120Hz 144Hz 2k 165Hz 8k 60Hz Dynamic HDR ARC eARC DTS:X Compatible for Mac Gaming PC Soundbar TV Monitor Laptop PS5 4 Xbox"/>
        <s v="SupCares Laptop Stand 7 Height Adjustable, Aluminium, Ventilated, Foldable, Portable Laptop Holder for Desk &amp; Table Mount Upto 15.6 inch Laptop with Carry Pouch (Silver)"/>
        <s v="Bajaj New Shakti Neo 25L Vertical Storage Water Heater (Geyser 25 Litres) 4 Star BEE Rated Heater For Water Heating with Titanium Armour, Swirl Flow Technology, Glasslined Tank(White), 1 Yr Warranty"/>
        <s v="Morphy Richards Daisy 1000W Dry Iron with American Heritage Non-Stick Coated Soleplate, White"/>
        <s v="Ambrane Mobile Holding Stand, 180¬∞ Perfect View, Height Adjustment, Wide Compatibility, Multipurpose, Anti-Skid Design (Twistand, Black)"/>
        <s v="Amazon Basics 16-Gauge Speaker Wire - 50 Feet"/>
        <s v="Synqe USB C to USB C 60W Nylon Braided Fast Charging Type C to Type C Cable Compatible with Samsung Galaxy Note 20/Ultra, S20 S22 S21 S20 FE A73 A53 A33 (2M,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INDIAS¬Æ‚Ñ¢ Electro-Instant Water Geyser A.B.S. Body Shock Proof Can be Used in Bathroom, Kitchen, wash Area, Hotels, Hospital etc."/>
        <s v="Tarkan Portable Folding Laptop Desk for Bed, Lapdesk with Handle, Drawer, Cup &amp; Mobile/Tablet Holder for Study, Eating, Work (Black)"/>
        <s v="Havells Immersion HB15 1500 Watt (White Blue)"/>
        <s v="LONAXA Mini Travel Rechargeable Fruit Juicer - USB Electric Fruit &amp; Vegetable Juice Blender/Grinder for Home and Office Use (Multicolor)‚Ä¶"/>
        <s v="Zuvexa USB Rechargeable Electric Foam Maker - Handheld Milk Wand Mixer Frother for Hot Milk, Hand Blender Coffee, Egg Beater (Black)"/>
        <s v="Anjaney Enterprise Smart Multipurpose Foldable Laptop Table with Cup Holder, Study Table, Bed Table, Breakfast Table, Foldable and Portable/Ergonomic &amp; Rounded Edges/Non-Slip (Black)"/>
        <s v="PrettyKrafts Folding Laundry Basket for Clothes with Lid &amp; Handle, Toys Organiser, 75 Litre, (Pack of 1), Mushroom Print"/>
        <s v="oraimo 65W Type C to C Fast Charging Cable USB C to USB C Cable High Speed Syncing, Nylon Braided 1M length with LED Indicator Compatible For Laptop, Macbook, Samsung Galaxy S22 S20 S10 S20Fe S21 S21 Ultra A70 A51 A71 A50S M31 M51 M31S M53 5G"/>
        <s v="Caprigo Heavy Duty TV Wall Mount Bracket for 14 to 32 Inch LED/HD/Smart TV‚Äôs, Universal Fixed TV Wall Mount Stand (M452)"/>
        <s v="Tom &amp; Jerry Folding Laundry Basket for Clothes with Lid &amp; Handle, Toys Organiser, 75 Litre, Green"/>
        <s v="Bajaj Immersion Rod Water Heater 1500 Watts, Silver"/>
        <s v="AirCase Rugged Hard Drive Case for 2.5-inch Western Digital, Seagate, Toshiba, Portable Storage Shell for Gadget Hard Disk USB Cable Power Bank Mobile Charger Earphone, Waterproof (Black)"/>
        <s v="Lenovo 400 Wireless Mouse, 1200DPI Optical Sensor, 2.4GHz Wireless Nano USB, 3-Button (Left,Right,Scroll) Upto 8M Left/Right &amp; 100K Scroll clicks &amp; 1yr Battery, Ambidextrous, Ergonomic GY50R91293"/>
        <s v="Crompton Gracee 5-L Instant Water Heater (Geyser)"/>
        <s v="7SEVEN¬Æ Compatible Tata Sky Remote Control Replacement of Original dth SD HD tata Play Set top Box Remote - IR Learning Universal Remote for Any Brand TV - Pairing Must"/>
        <s v="Skadioo WiFi Adapter for pc | Car Accessories, WiFi Dongle for pc | USB WiFi Adapter for pc | Wi-Fi Receiver 2.4GHz, 802.11b/g/n UNano Size WiFi Dongle Compatible Adapter,WiFi dongle for pc"/>
        <s v="Ambrane 2 in 1 Type-C &amp; Micro USB Cable with 60W / 3A Fast Charging, 480 mbps High Data, PD Technology &amp; Quick Charge 3.0, Compatible with All Type-C &amp; Micro USB Devices (ABDC-10, Black)"/>
        <s v="PRUSHTI COVER AND BAGS, Protective Case for Airtel Xstream settop Box Remote Remote Control Pouch Cover Holder PU Leather Cover Holder(only Cover for Selling Purpose)"/>
        <s v="Airtel DigitalTV HD Setup Box Remote"/>
        <s v="7SEVEN¬Æ Bluetooth Voice Command Remote for Xiaomi Redmi Mi Smart TV with Netflix &amp; Prime Video Hot Keys XMRM-00A"/>
        <s v="7SEVEN Compatible LG TV Remote Suitable for LG Non Magic Smart tv Remote Control (Mouse &amp; Voice Non-Support) MR20GA Prime Video and Netflix Hotkeys"/>
        <s v="Flix (Beetel) Bolt 2.4 12W Dual USB Smart Charger, Made in India, Bis Certified, Fast Charging Power Adaptor with 1 Meter USB to Type C Cable for Cellular Phones (White)(Xwc-64D)"/>
        <s v="BlueRigger Digital Optical Audio Toslink Cable (3.3 Feet / 1 Meter) With 8 Channel (7.1) Audio Support (for Home Theatre, Xbox, Playstation etc.)"/>
        <s v="7SEVEN¬Æ Compatible for Samsung Smart 4K Ultra HD TV Monitor Remote Control Replacement of Original Samsung TV Remote for LED OLED UHD QLED and Suitable for 6 7 8 Series Samsung TV with Hot Keys BN59-01259E"/>
        <s v="Wonderchef Nutri-blend Complete Kitchen Machine | 22000 RPM Mixer Grinder, Blender, Chopper, Juicer | 400W Powerful motor | SS Blades | 4 Unbreakable Jars | 2 Years Warranty | Online Recipe Book By Chef Sanjeev Kapoor | Black"/>
        <s v="Zebronics Astra 10 Portable Wireless BT v5.0 Speaker, 10W RMS Power, 15* Hours Backup, 2.25&quot; Drive Size, up to 6.4&quot; Mobile Holder Support, Carry Handle, USB, mSD, AUX Input and FM Radio with Antenna"/>
        <s v="AmazonBasics 10.2 Gbps High-Speed 4K HDMI Cable with Braided Cord (10-Foot, Dark Grey)"/>
        <s v="TCL 100 cm (40 inches) Full HD Certified Android R Smart LED TV 40S6505 (Black)"/>
        <s v="Western Digital WD Green SATA 240GB Internal SSD Solid State Drive - SATA 6Gb/s 2.5 inches - WDS240G3G0A"/>
        <s v="Amazon Brand - Solimo 3A Fast Charging Tough Type C USB Data Cable¬† ‚Äì 1 Meter"/>
        <s v="Storite USB 3.0 Cable A to Micro B high Speed Upto 5 Gbps Data Transfer Cable for Portable External Hard Drive - (20cm), Black"/>
        <s v="White Feather Portable Heat Sealer Mini Sealing Machine for Food Storage Vacuum Bag, Chip, Plastic, Snack Bags, Package Home Closer Storage Tool (Multicolor) Random Colour"/>
        <s v="LOHAYA Voice Assistant Remote Compatible for Airtel Xstream Set-Top Box Remote Control with Netflix Function (Black) (Non - Voice)"/>
        <s v="Fire-Boltt Gladiator 1.96&quot; Biggest Display Smart Watch with Bluetooth Calling, Voice Assistant &amp;123 Sports Modes, 8 Unique UI Interactions, SpO2, 24/7 Heart Rate Tracking"/>
        <s v="ESnipe Mart Worldwide Travel Adapter with Build in Dual USB Charger Ports with 125V 6A, 250V Protected Electrical Plug for Laptops, Cameras (White)"/>
        <s v="Activa Easy Mix Nutri Mixer Grinder 500 Watt | Long Lasting Shock Proof ABS Body | Heavy Duty Motor With Nano - Grinding Technology"/>
        <s v="boAt LTG 500 Apple MFI Certified for iPhone, iPad and iPod 2Mtr Data Cable(Metallic Silver)"/>
        <s v="Lenovo GX20L29764 65W Laptop Adapter/Charger with Power Cord for Select Models of Lenovo (Round pin) (Black)"/>
        <s v="OnePlus 80 cm (32 inches) Y Series HD Ready LED Smart Android TV 32Y1 (Black)"/>
        <s v="Room Heater Warmer Wall-Outlet 400 Watts Electric Handy Room Heater (Room Heaters Home for Bedroom, Reading Books, Work, bathrooms, Rooms, Offices, Home Offices,2022"/>
        <s v="atomberg Renesa 1200mm BLDC Motor with Remote 3 Blade Energy Saving Ceiling Fan (Matt Black)"/>
        <s v="Noir Aqua - 5pcs PP Spun Filter + 1 Spanner | for All Types of RO Water purifiers (5 Piece, White, 10 Inch, 5 Micron) - RO Spun Filter Cartridge Sponge Replacement Water Filter Candle"/>
        <s v="Samsung Galaxy M32 Prime Edition (Light Blue, 4GB RAM, 64GB)"/>
        <s v="Campfire Spring Chef Prolix Instant Portable Water Heater Geyser 1Ltr. for Use Home Stainless Steel Baking Rack | Restaurant | Office | Labs | Clinics | Saloon | with Installation Kit (With MCB)"/>
        <s v="Pigeon By Stovekraft ABS Plastic Acer Plus Induction Cooktop 1800 Watts With Feather Touch Control - Black"/>
        <s v="TVARA LCD Writing Tablet 8.5 Inch E-Note Pad LCD Writing Tablet, Kids Drawing Pad 8.5 Inch Doodle Board, Toddler Boy and Girl Learning Gift for 3 4 5 6 Years Old, Black"/>
        <s v="Amazon Basics New Release Nylon USB-A to Lightning Cable Cord, Fast Charging MFi Certified Charger for Apple iPhone, iPad (3-Ft, Rose Gold)"/>
        <s v="Mi 100 cm (40 inches) Horizon Edition Full HD Android LED TV 4A | L40M6-EI (Black)"/>
        <s v="MI 100 cm (40 inches) 5A Series Full HD Smart Android LED TV with 24W Dolby Audio &amp; Metal Bezel-Less Frame (Black) (2022 Model)"/>
        <s v="Havells Glaze 74W Pearl Ivory Gold Ceiling Fan, Sweep: 1200 Mm"/>
        <s v="Wayona 3in1 Nylon Braided 66W USB Fast Charging Cable with Type C, Lightening and Micro USB Port, Compatible with iPhone, iPad, Samsung Galaxy, OnePlus, Mi, Oppo, Vivo, iQOO, Xiaomi (1M, Black)"/>
        <s v="CP PLUS 2MP Full HD Smart Wi-fi CCTV Security Camera | 360¬∞ with Pan Tilt | Two Way Talk | Cloud Monitor | Motion Detect | Night Vision | Supports SD Card (Up to 128 GB) | Alexa &amp; Ok Google | CP-E21A"/>
        <s v="Libra Room Heater for Home, Room Heaters Home for Winter, Electric Heater with 2000 Watts Power as per IS Specification for Small to Medium Rooms - FH12 (Grey)"/>
        <s v="Eureka Forbes Trendy Zip 1000 Watts powerful suction vacuum cleaner with resuable dust bag &amp; 5 accessories,1 year warrantycompact,light weight &amp; easy to use (Black)"/>
        <s v="Sony TV - Remote Compatible for Sony LED Remote Control Works with Sony LED TV by Trend Trail Speed tech &amp; Remote hi Remote &amp; REO India only"/>
        <s v="iBELL SEK170BM Premium Electric Kettle, 1.7 Litre, Stainless Steel with Coating,1500W Auto Cut-Off, Silver with Black"/>
        <s v="Noise Agile 2 Buzz Bluetooth Calling Smart Watch with 1.28&quot; TFT Display,Dual Button,in-Built Mic &amp; Speaker,AI Voice Assistant, Health Suite,in-Built Games, 100 Watch Faces-(Jet Black)"/>
        <s v="Shopoflux Silicone Remote Cover for Mi Smart TV and Mi TV Stick/MI Box S / 3S / MI 4X / 4A Smart LED TV (Black)"/>
        <s v="Artis AR-45W-MG2 45 Watts MG2 Laptop Adapter/Charger Compatible with MB Air 13‚Äù &amp; MB Air 11‚Äù (14.5 V, 3.1 A) Connector: MG2 (T Tip Connector)"/>
        <s v="OPPO A74 5G (Fluid Black, 6GB RAM, 128GB Storage) with No Cost EMI/Additional Exchange Offers"/>
        <s v="OPPO A74 5G (Fantastic Purple,6GB RAM,128GB Storage) with No Cost EMI/Additional Exchange Offers"/>
        <s v="PROLEGEND¬Æ PL-T002 Universal TV Stand Table Top for Most 22 to 65 inch LCD Flat Screen TV, VESA up to 800 by 400mm"/>
        <s v="iBELL Induction Cooktop, 2000W with Auto Shut Off and Overheat Protection, BIS Certified, Black"/>
        <s v="VW 80 cm (32 inches) HD Ready Android Smart LED TV VW32PRO (Black)"/>
        <s v="Usha CookJoy (CJ1600WPC) 1600 Watt Induction cooktop (Black)"/>
        <s v="Xiaomi Mi 4A Dual_Band Ethernet 1200Mbps Speed Router| 2.4GHz &amp; 5GHz Frequency|128MB RAM | DualCore 4 Thread CPU|4 Omni Directional Antenna|Mi Wi-Fi app-Parental Control &amp; Anti Hacking|Repeater, White"/>
        <s v="Karbonn 80 cm (32 Inches) Millennium Series HD Ready LED TV KJW32NSHDF (Phantom Black) with Bezel-Less Design"/>
        <s v="SaleOn‚Ñ¢ Portable Storage Organizer Bag for Earphone USB Cable Power Bank Mobile Charger Digital Gadget Hard Disk, Water Resistance Material - Dark Grey"/>
        <s v="RPM Euro Games Laptop/PC Controller Wired for Windows - 7, 8, 8.1, 10 and XP, Ps3(Upgraded with XYAB Buttons)"/>
        <s v="Logitech MK270r USB Wireless Keyboard and Mouse Set for Windows, 2.4 GHz Wireless, Spill-resistant Design, 8 Multimedia &amp; Shortcut Keys, 2-Year Battery Life, PC/Laptop- Black"/>
        <s v="ECOVACS DEEBOT N8 2-in-1 Robotic Vacuum Cleaner, 2022 New Launch, Most Powerful Suction, Covers 2000+ Sq. Ft in One Charge, Advanced dToF Technology with OZMO Mopping (DEEBOT N8) - White"/>
        <s v="Portronics CLAMP X Car-Vent Mobile Holder 360 Degree Rotational(Black)"/>
        <s v="Storite USB 2.0 A to Mini 5 pin B Cable for External HDDS/Camera/Card Readers (150cm - 1.5M)"/>
        <s v="Cuzor 12V Mini ups for WiFi Router | Power Backup up to 4 Hours | Replaceable Battery | Ups for Wi-Fi Router and Modem | Ups for Router up to 2A | ups for uninterrupted wi-fi"/>
        <s v="CSI INTERNATIONAL¬Æ Instant Water Geyser, Water Heater, Portable Water Heater, Geyser Made of First Class ABS Plastic 3KW (Red)"/>
        <s v="SWAPKART Fast Charging Cable and Data Sync USB Cable Compatible for iPhone 6/6S/7/7+/8/8+/10/11, 12, 13 Pro max iPad Air/Mini, iPod and iOS Devices (White)"/>
        <s v="4 in 1 Handheld Electric Vegetable Cutter Set,Wireless Food Processor Electric Food Chopper for Garlic Chili Pepper Onion Ginger Celery Meat with Brush"/>
        <s v="SoniVision SA-D10 SA-D100 SA-D40 Home Theater Systems Remote Compatible with Sony RM-ANU156"/>
        <s v="Amazon Brand - Solimo 2000/1000 Watts Room Heater with Adjustable Thermostat (ISI certified, White colour, Ideal for small to medium room/area)"/>
        <s v="Multifunctional 2 in 1 Electric Egg Boiling Steamer Egg Frying Pan Egg Boiler Electric Automatic Off with Egg Boiler Machine Non-Stick Electric Egg Frying Pan-Tiger Woods (Multy)"/>
        <s v="RESONATE RouterUPS CRU12V2A | Zero Drop | UPS for WiFi Router | Mini UPS | Up to 4 Hours PowerBackup | Battery Replacement Program | Router UPS Compatible with 12V &lt;2A Routers, FTTH, Modem, Set Top Box, Alexa, Mini Camera"/>
        <s v="Noise Buds VS402 Truly Wireless in Ear Earbuds, 35-Hours of Playtime, Instacharge, Quad Mic with ENC, Hyper Sync, Low Latency, 10mm Driver, Bluetooth v5.3 and Breathing LED Lights (Neon Black)"/>
        <s v="PRO365 Indo Mocktails/Coffee Foamer/Cappuccino/Lemonade/Milk Frother (6 Months Warranty)"/>
        <s v="Lifelong LLMG93 500 Watt Duos Mixer Grinder, 2 Stainless Steel Jar (Liquidizing and Chutney Jar)| ABS Body, Stainless Steel Blades, 3 Speed Options with Whip (1 Year Warranty, Black)"/>
        <s v="CSI INTERNATIONAL¬Æ Instant Water Geyser, Water Heater, Portable Water Heater, Geyser Made of First Class ABS Plastic 3KW (White)"/>
        <s v="Zuvexa Egg Boiler Poacher Automatic Off Steaming, Cooking, Boiling Double Layer 14 Egg Boiler (Multicolor)‚Ä¶"/>
        <s v="EN LIGNE Adjustable Cell Phone Stand, Foldable Portable Phone Stand Phone Holder for Desk, Desktop Tablet Stand Compatible with Mobile Phone/iPad/Tablet (Black)"/>
        <s v="Bajaj DX-7 1000W Dry Iron with Advance Soleplate and Anti-bacterial German Coating Technology, White"/>
        <s v="Kuber Industries Nylon Mesh Laundry Basket|Sturdy Material &amp; Durable Handles|Netted Lightweight Laundry Bag, Size 36 x 36 x 58, Capicity 30 Ltr (Pink)"/>
        <s v="StyleHouse Lint Remover for Woolen Clothes, Electric Lint Remover, Best Lint Shaver for Clothes"/>
        <s v="FIGMENT Handheld Milk Frother Rechargeable, 3-Speed Electric Frother for Coffee with 2 Whisks and Coffee Decoration Tool, Coffee Frother Mixer, CRESCENT ENTERPRISES VRW0.50BK (A1)"/>
        <s v="Lifelong Power - Pro 500 Watt 3 Jar Mixer Grinder with 3 Speed Control and 1100 Watt Dry Non-Stick soleplate Iron Super Combo (White and Grey, 1 Year Warranty)"/>
        <s v="AmazonBasics New Release Nylon USB-A to Lightning Cable Cord, MFi Certified Charger for Apple iPhone, iPad, Silver, 6-Ft"/>
        <s v="Wecool Moonwalk M1 ENC True Wireless in Ear Earbuds with Mic, Titanium Drivers for Rich Bass Experience, 40+ Hours Play Time, Type C Fast Charging, Low Latency, BT 5.3, IPX5, Deep Bass (Black)"/>
        <s v="Longway Blaze 2 Rod Quartz Room Heater (White, Gray, 800 watts)"/>
        <s v="Nirdambhay Mini Bag Sealer, 2 in 1 Heat Sealer and Cutter Handheld Sealing Machine Portable Bag Resealer Sealer for Plastic Bags Food Storage Snack Fresh Bag Sealer (Including 2 AA Battery)"/>
        <s v="iBELL SEK15L Premium 1.5 Litre Stainless Steel Electric Kettle,1500W Auto Cut-Off Feature,Silver with Black"/>
        <s v="Noise Pulse Buzz 1.69&quot; Bluetooth Calling Smart Watch with Call Function, 150 Watch Faces, 60 Sports Modes, Spo2 &amp; Heart Rate Monitoring, Calling Smart Watch for Men &amp; Women - Jet Black"/>
        <s v="KNOWZA Electric Handheld Milk Wand Mixer Frother for Latte Coffee Hot Milk, Milk Frother for Coffee, Egg Beater, Hand Blender, Coffee Beater (BLACK COFFEE BEATER)"/>
        <s v="FLiX (Beetel) USB to iPhone Lightning Textured Pattern Data Sync &amp; 2A Fast Charging Cable, Made in India, 480Mbps Data Sync, Tough Cable, 1 Meter Long USB Cable for Apple Devices (Black)(XCD-L102)"/>
        <s v="boAt Airdopes 181 in-Ear True Wireless Earbuds with ENx  Tech, Beast  Mode(Low Latency Upto 60ms) for Gaming, with Mic, ASAP  Charge, 20H Playtime, Bluetooth v5.2, IPX4 &amp; IWP (Cool Grey)"/>
        <s v="Remote Compatible for Samsung LED/LCD Remote Control Works with Samsung LED/LCD TV by Trend Trail"/>
        <s v="Lint Remover Woolen Clothes Lint Extractor Battery Lint Removing Machine Bhur Remover"/>
        <s v="ZEBRONICS HAA2021 HDMI version 2.1 cable with 8K @ 60Hz, 4K @ 120Hz, eARC &amp; CEC support, 3D compatible, 2 meters length, 48Gbps max and Gold-plated connectors"/>
        <s v="Empty Mist Trigger Plastic Spray Bottle for Multi use 200ml Pack of 2"/>
        <s v="Havells Zella Flap Auto Immersion Rod 1500 Watts"/>
        <s v="HealthSense Chef-Mate KS 33 Digital Kitchen Weighing Scale &amp; Food Weight Machine for Health, Fitness, Home Baking &amp; Cooking with Free Bowl, 1 Year Warranty &amp; Batteries Included"/>
        <s v="Samsung 80 cm (32 Inches) Wondertainment Series HD Ready LED Smart TV UA32T4340BKXXL (Glossy Black)"/>
        <s v="MI 108 cm (43 inches) 5X Series 4K Ultra HD LED Smart Android TV L43M6-ES (Grey)"/>
        <s v="Scarters Mouse Pad, Desk Mat Extended for Work from Home/Office/Gaming | Vegan PU Leather | Anti-Skid, Anti-Slip, Reversible Splash-Proof ‚Äì Deskspread ~ Navy Blue &amp; Yellow"/>
        <s v="STRIFF Laptop Tabletop Stand, Fold-Up, Adjustable, Ventilated, Portable Holder for Desk, Aluminum Foldable Laptop Ergonomic Compatibility with up to 15.6-inch Laptop, All Mac, Tab, and Mobile (Silver)"/>
        <s v="Noise Pulse 2 Max Advanced Bluetooth Calling Smart Watch with 1.85'' TFT and 550 Nits Brightness, Smart DND, 10 Days Battery, 100 Sports Mode, Smartwatch for Men and Women - (Jet Black)"/>
        <s v="Logitech B100 Wired USB Mouse, 3 yr Warranty, 800 DPI Optical Tracking, Ambidextrous PC/Mac/Laptop - Black"/>
        <s v="Tata Sky Digital TV HD Setup Box Remote"/>
        <s v="HP GK320 Wired Full Size RGB Backlight Mechanical Gaming Keyboard, 4 LED Indicators, Mechanical Switches, Double Injection Key Caps, and Windows Lock Key(4QN01AA)"/>
        <s v="Tukzer Gel Mouse Pad Wrist Rest Memory-Foam Ergonomic Mousepad| Cushion Wrist Support &amp; Pain Relief| Suitable for Gaming, Computer, Laptop, Home &amp; Office Non-Slip Rubber Base (Blue)"/>
        <s v="Portronics Ruffpad 15 Re-Writable LCD Screen 38.1cm (15-inch) Writing Pad for Drawing, Playing, Handwriting Gifts for Kids &amp; Adults (Grey)"/>
        <s v="Butterfly Smart Mixer Grinder, 750W, 4 Jars (Grey)"/>
        <s v="Tata Sky Universal Remote"/>
        <s v="OnePlus 108 cm (43 inches) Y Series Full HD Smart Android LED TV 43 Y1S (Black)"/>
        <s v="Portronics CarPower Mini Car Charger with Dual Output, Fast Charging (Type C PD 18W + QC 3.0A) Compatible with All Smartphones(Black)"/>
        <s v="Bajaj Frore 1200 mm Ceiling Fan (Brown)"/>
        <s v="ZEBRONICS Aluminium Alloy Laptop Stand, Compatible with 9-15.6 inch Laptops, 7 Angles Adjustable, Anti Slip Silicon Rubber Pads, Foldable, Velvet Pouch Inside, Zeb-NS2000 (Dark Grey)"/>
        <s v="7SEVEN¬Æ Compatible for Mi tv Remote Control Original Suitable with Smart Android 4K LED Non Voice Command Xiaomi Redmi Remote of 4A Model 32 43 55 65 inches"/>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ZEBRONICS Zeb-Comfort Wired USB Mouse, 3-Button, 1000 DPI Optical Sensor, Plug &amp; Play, for Windows/Mac, Black"/>
        <s v="Pigeon by Stovekraft Amaze Plus Electric Kettle (14313) with Stainless Steel Body, 1.8 litre, used for boiling Water, making tea and coffee, instant noodles, soup etc. 1500 Watt (Silver)"/>
        <s v="HealthSense Weight Machine for Kitchen, Kitchen Food Weighing Scale for Health, Fitness, Home Baking &amp; Cooking with Hanging Design, Touch Button, Tare Function &amp; 1 Year Warranty ‚Äì Chef-Mate KS 40"/>
        <s v="iBELL Castor CTEK15L Premium 1.5 Litre Stainless Steel Electric Kettle,1500W Auto Cut-Off Feature,Silver"/>
        <s v="Dr Trust Electronic Kitchen Digital Scale Weighing Machine (Blue)"/>
        <s v="Wonderchef Nutri-blend Mixer, Grinder &amp; Blender | Powerful 400W 22000 RPM motor | Stainless steel Blades | 3 unbreakable jars | 2 Years warranty | Online recipe book by Chef Sanjeev Kapoor | Black"/>
        <s v="Acer EK220Q 21.5 Inch (54.61 cm) Full HD (1920x1080) VA Panel LCD Monitor with LED Back Light I 250 Nits I HDMI, VGA Ports I Eye Care Features Like Bluelight Shield, Flickerless &amp; Comfy View (Black)"/>
        <s v="Morphy Richards OFR Room Heater, 09 Fin 2000 Watts Oil Filled Room Heater , ISI Approved (OFR 9 Grey)"/>
        <s v="ZEBRONICS Zeb-Astra 20 Wireless BT v5.0 Portable Speaker with 10W RMS Output, TWS, 10H Backup Approx, Built in Rechargeable Battery FM Radio, AUX, mSD, USB, Call Function and Dual 52mm Drivers Multi"/>
        <s v="iBELL MPK120L Premium Stainless Steel Multi Purpose Kettle/Cooker with Inner Pot 1.2 Litre (Silver)"/>
        <s v="Amazon Basics 2 Amp USB Wall Charger &amp; Micro USB Cable (White)"/>
        <s v="Oraimo 18W USB &amp; Type-C Dual Output Super Fast Charger Wall Adapter PE2.0&amp;Quick Charge 3.0 &amp; Power Delivery 3.0 Compatible for iPhone 13/13 Mini/13 Pro Max/12/12 Pro Max, iPad Mini/Pro, Pixel, Galaxy, Airpods Pro"/>
        <s v="7SEVEN¬Æ TCL Remote Control Smart TV RC802V Remote Compatible for TCL TV Remote Original 55EP680 40A325 49S6500 55P8S 55P8 50P8 65P8 40S6500 43S6500FS 49S6800FS 49S6800 49S6510FS(Without Voice Function/Google Assistant and Non-Bluetooth remote)"/>
        <s v="3M Post-it Sticky Note Cube, 200 Sheets (4 Colors x 50 Sheets) | 3&quot; x 3&quot; Size | For notes, reminders, study, school and organizing"/>
        <s v="MI 10000mAh Lithium Ion, Lithium Polymer Power Bank Pocket Pro with 22.5 Watt Fast Charging, Dual Input Ports(Micro-USB and Type C), Triple Output Ports, (Black)"/>
        <s v="Crompton InstaBliss 3-L Instant Water Heater (Geyser) with Advanced 4 Level Safety"/>
        <s v="7SEVEN¬Æ Compatible for Sony Bravia LCD LED UHD OLED QLED 4K Ultra HD TV remote control with YouTube and NETFLIX Hotkeys. Universal Replacement for Original Sony Smart Android tv Remote Control"/>
        <s v="JIALTO Mini Waffle Maker 4 Inch- 350 Watts: Stainless Steel Non-Stick Electric Iron Machine for Individual Belgian Waffles, Pan Cakes, Paninis or Other Snacks - Aqua blue"/>
        <s v="Time Office Scanner Replacement Cable for Startek FM220U (Type C) Ivory"/>
        <s v="Lint Remover For Clothes With 1 Year Warranty Fabric Shaver Lint Shaver for Woolen Clothes Blanket Jackets Stainless Steel Blades,Bedding, Clothes and Furniture Best Remover for Fabrics Portable Lint Shavers (White Orange)"/>
        <s v="AGARO LR2007 Lint Remover, Rechargeable, for Woolen Sweaters, Blankets, Jackets, Burr Remover, Pill Remover From Carpets, Curtains"/>
        <s v="USHA Armor AR1100WB 1100 W Dry Iron with Black Weilburger Soleplate (Purple)"/>
        <s v="KENT Electric Chopper-B for Kitchen 250 Watt | Chop, Mince, Puree, Whisk, 400 ml Capacity | Stainless Steel Double Chopping Blades | Transparent Chopping Bowl | Anti-Skid | One Touch Operation | Black"/>
        <s v="Personal Size Blender, Portable Blender, Battery Powered USB Blender, with Four Blades, Mini Blender Travel Bottle for Juice, Shakes, and Smoothies (Pink)"/>
        <s v="Amazfit GTS2 Mini (New Version) Smart Watch with Always-on AMOLED Display, Alexa Built-in, SpO2, 14 Days' Battery Life, 68 Sports Modes, GPS, HR, Sleep &amp; Stress Monitoring (Meteor Black)"/>
        <s v="Lifelong LLFH921 Regalia 2000 W Fan Heater, 3 Air Settings, Room Heater with Overheating Protection, 1 Year Warranty ( White, (ISI Certified, Ideal for small to medium room/area)"/>
        <s v="Eureka Forbes Active Clean 700 Watts Powerful Suction &amp; Blower Vacuum Cleaner with Washable HEPA Filter &amp; 6 Accessories,1 Year Warranty,Compact,Light Weight &amp; Easy to use (Red &amp; Black)"/>
        <s v="ZEBRONICS Zeb-Warrior II 10 watts 2.0 Multimedia Speaker with RGB Lights, USB Powered, AUX Input, Volume Control Pod for PC, Laptops, Desktop"/>
        <s v="SAIELLIN Electric Lint Remover for Clothes Fabric Shaver Lint Shaver for Woolen Clothes Blanket Jackets Stainless Steel Blades, Clothes and Furniture Lint Roller for Fabrics Portable Lint Shavers (White Orange)"/>
        <s v="WeCool S5 Long Selfie Stick, with Large Reinforced Tripod Stand up to 61 Inch / 156 Cms, Ultra Long Multi Function Bluetooth Selfie Stick with 1/4 Screw Compatible with Gopro, Camera, and Ring Light"/>
        <s v="AGARO Classic Portable Yogurt Maker, 1.2L Capacity, Electric, Automatic, Grey and White, Medium (33603)"/>
        <s v="Noise ColorFit Pro 4 Advanced Bluetooth Calling Smart Watch with 1.72&quot; TruView Display, Fully-Functional Digital Crown, 311 PPI, 60Hz Refresh Rate, 500 NITS Brightness (Charcoal Black)"/>
        <s v="iBELL SM1301 3-in-1 Sandwich Maker with Detachable Plates for Toast / Waffle / Grill , 750 Watt (Black)"/>
        <s v="Kitchengenix's Mini Waffle Maker 4 Inch- 350 Watts: Stainless Steel Non-Stick Electric Iron Machine for Individual Belgian Waffles, Pan Cakes, Paninis or Other Snacks (Red)"/>
        <s v="KENT 16068 Zoom Vacuum Cleaner for Home and Car 130 W | Cordless, Hoseless, Rechargeable HEPA Filters Vacuum Cleaner with Cyclonic Technology | Bagless Design and Multi Nozzle Operation | Blue"/>
        <s v="tizum HDMI to VGA Adapter Cable 1080P for Projector, Computer, Laptop, TV, Projectors &amp; TV"/>
        <s v="Activa Heat-Max 2000 Watts Room Heater (White color ) with ABS body"/>
        <s v="Croma 500W Mixer Grinder with 3 Stainless Steel Leak-proof Jars, 3 speed &amp; Pulse function, 2 years warranty (CRAK4184, White &amp; Purple)"/>
        <s v="SHOPTOSHOP Electric Lint Remover, Best Lint Shaver for Clothes,Lint Remover for Woolen Clothes ,Lint Remover for Sweaters"/>
        <s v="TABLE MAGIC Multipurpose Laptop Table Mat Finish Top Work at Home Study Table (TM Regular- Black) (Alloy Steel)"/>
        <s v="TCL 108 cm (43 inches) 4K Ultra HD Certified Android Smart LED TV 43P615 (Black)"/>
        <s v="Pigeon Healthifry Digital Air Fryer, 360¬∞ High Speed Air Circulation Technology 1200 W with Non-Stick 4.2 L Basket - Green"/>
        <s v="boAt Airdopes 191G True Wireless Earbuds with ENx‚Ñ¢ Tech Equipped Quad Mics, Beast‚Ñ¢ Mode(Low Latency- 65ms) for Gaming, 2x6mm Dual Drivers, 30H Playtime, IPX5, IWP‚Ñ¢, Appealing Case LEDs(Sport Blue)"/>
        <s v="Bulfyss Plastic Sticky Lint Roller Hair Remover Cleaner Set of 5 Rolls 150 Sheets, 30 Sheets Each roll Lint Roller Remover for Clothes, Furniture, Carpet, Dog Fur, Sweater, Dust &amp; Dirt"/>
        <s v="Crompton Arno Neo 15-L 5 Star Rated Storage Water Heater (Geyser) with Advanced 3 Level Safety (Grey)"/>
        <s v="POPIO Tempered Glass Screen Protector Compatible for iPhone 12 / iPhone 12 Pro with Case Friendly Edge to Edge Coverage and Easy Installation kit, Pack of 1"/>
        <s v="Hisense 108 cm (43 inches) 4K Ultra HD Smart Certified Android LED TV 43A6GE (Black)"/>
        <s v="7SEVEN¬Æ Compatible with Fire Tv Stick Remote with Voice Command Feature Suitable for Second Generation Amazon Fire Tv Stick Remote Only - Pairing Must"/>
        <s v="AmazonBasics 108 cm (43 inches) 4K Ultra HD Smart LED Fire TV AB43U20PS (Black)"/>
        <s v="ZIGMA WinoteK WinoteK Sun Instant Water Geyser, Water Heater, Portable Water Heater, Geysers Made of First Class ABS Plastic, automatic Reset Model, AE10-3 W (Yellow)"/>
        <s v="Saiyam Stainless Steel Espresso Maker Stovetop Coffee Percolator Italian Coffee Maker Moka Pot (4 Cup - 200 ml, Silver)"/>
        <s v="Abode Kitchen Essential Measuring Cup &amp; Spoon for Spices | for Cooking and Baking Cake | Multipurpose Tablespoon Cups with Ring Holder | (Black)"/>
        <s v="akiara - Makes life easy Electric Handy Sewing/Stitch Handheld Cordless Portable White Sewing Machine for Home Tailoring, Hand Machine | Mini Silai | White Hand Machine with Adapter"/>
        <s v="Samsung Galaxy M33 5G (Emerald Brown, 6GB, 128GB Storage) | 6000mAh Battery | Upto 12GB RAM with RAM Plus | Travel Adapter to be Purchased Separately"/>
        <s v="Lenovo 600 Bluetooth 5.0 Silent Mouse: Compact, Portable, Dongle-Free Multi-Device connectivity with Microsoft Swift Pair | 3-Level Adjustable DPI up to 2400 | Battery Life: up to 1 yr"/>
        <s v="Ikea Little Loved Corner PRODUKT Milk-frother, Coffee/Tea Frother, Handheld Milk Wand Mixer Frother, Black"/>
        <s v="Lifelong LLQH925 Dyno Quartz Heater 2 Power settings Tip Over Cut-off Switch 800 Watt Silent operation Power Indicator 2 Rod Room Heater (1 Year Warranty, Grey)"/>
        <s v="Rico Japanese Technology Rechargeable Wireless Electric Chopper with Replacement Warranty - Stainless Steel Blades, One Touch Operation, 10 Seconds Chopping, Mincing Vegetable, Meat - 250 ML, 30 Watts"/>
        <s v="MI 138.8 cm (55 inches) 5X Series 4K Ultra HD LED Smart Android TV L55M6-ES (Grey)"/>
        <s v="KENT 16052 Elegant Electric Glass Kettle 1.8L 2000 W | Blue LED Illumination | Borosilicate Glass Body | Boil Drying Protection | Used as Boiler | Milk | Tea | Water &amp; Soup | 1 Year Warranty"/>
        <s v="VU 138 cm (55 inches) Premium Series 4K Ultra HD Smart IPS LED TV 55UT (Black)"/>
        <s v="Karcher WD3 EU Wet and Dry Vacuum Cleaner, 1000 Watts Powerful Suction, 17 L Capacity, Blower Function, Easy Filter Removal for Home and Garden Cleaning¬† (Yellow/Black)"/>
        <s v="Bajaj Rex 750W Mixer Grinder with Nutri Pro Feature, 4 Jars, White"/>
        <s v="URBN 20000 mAh Lithium_Polymer 22.5W Super Fast Charging Ultra Compact Power Bank with Quick Charge &amp; Power Delivery, Type C Input/Output, Made in India, Type C Cable Included (Camo)"/>
        <s v="MI Usb Type-C Cable Smartphone (Black)"/>
        <s v="Havells Instanio 3-Litre Instant Geyser (White/Blue)"/>
        <s v="ACTIVA Instant 3 LTR 3 KVA SPECIAL Anti Rust Coated Tank Geyser with Full ABS Body with 5 Year Warranty Premium (White)"/>
        <s v="Croma 1100 W Dry Iron with Weilburger Dual Soleplate Coating (CRSHAH702SIR11, White)"/>
        <s v="SaleOn Instant Coal Heater 500W Charcoal Burner Electric Stove Hot Plate - Mix Colors - Pack of 1 - Only Charcoal Heater"/>
        <s v="Logitech MK215 Wireless Keyboard and Mouse Combo for Windows, 2.4 GHz Wireless, Compact Design, 2-Year Battery Life(Keyboard),5 Month Battery Life(Mouse) PC/Laptop- Black"/>
        <s v="Butterfly Hero Mixer Grinder, 500W, 3 Jars (Grey)"/>
        <s v="Flix (Beetel) Usb To Type C Pvc Data Sync And 2A 480Mbps Data Sync, Tough Fast Charging Long Cable For Usb Type C Devices, Charging Adapter (White, 1 Meter) - Xcd-C12"/>
        <s v="FLiX (Beetel) USB to Type C PVC Data Sync &amp; 2A Smartphone Fast Charging Cable, Made in India, 480Mbps Data Sync, Tough Cable, 1 Meter Long USB Cable for USB Type C Devices Black XCD-C12"/>
        <s v="Demokrazy New Nova Lint Cum Fuzz Remover for All Woolens Sweaters, Blankets, Jackets Remover Pill Remover from Carpets, Curtains (Pack of 1)"/>
        <s v="Goldmedal Curve Plus 202042 Plastic Spice 3-Pin 240V Universal Travel Adaptor (White)"/>
        <s v="TATA SKY HD Connection with 1 month basic package and free installation"/>
        <s v="Usha Aurora 1000 W Dry Iron with Innovative Tail Light Indicator, Weilburger Soleplate (White &amp; Grey)"/>
        <s v="Zebronics Wired Keyboard and Mouse Combo with 104 Keys and a USB Mouse with 1200 DPI - JUDWAA 750"/>
        <s v="Quantum QHM-7406 Full-Sized Keyboard with () Rupee Symbol, Hotkeys and 3-pieces LED function for Desktop/Laptop/Smart TV Spill-Resistant Wired USB Keyboard with 10 million keystrokes lifespan (Black)"/>
        <s v="Bajaj New Shakti Neo Plus 15 Litre 4 Star Rated Storage Water Heater (Geyser) with Multiple Safety System, White"/>
        <s v="Noise ColorFit Ultra 2 Buzz 1.78&quot; AMOLED Bluetooth Calling Watch with 368*448px Always On Display, Premium Metallic Finish, 100+ Watch Faces, 100+ Sports Modes, Health Suite (Jet Black)"/>
        <s v="Pigeon Zest Mixer Grinder 3 Speed Control 750 Watt Powerful Copper Motor with 3 Stainless Steel Jars for Dry Grinding, Wet Grinding and Making Chutney and 3 Polycarbonate lids - Blue"/>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Amazon Basics 300 W Hand Blender with Stainless Steel Stem for Hot/Cold Blending and In-Built Cord Hook, ISI-Marked, Black"/>
        <s v="Digitek DTR 550 LW (67 Inch) Tripod For DSLR, Camera |Operating Height: 5.57 Feet | Maximum Load Capacity up to 4.5kg | Portable Lightweight Aluminum Tripod with 360 Degree Ball Head | Carry Bag Included (Black) (DTR 550LW)"/>
        <s v="Kodak 80 cm (32 Inches) HD Ready LED TV Kodak 32HDX900S (Black)"/>
        <s v="Karbonn 80 cm (32 inches) Millenium Bezel-Less Series HD Ready Smart LED TV KJW32SKHD (Phantom Black)"/>
        <s v="Havells Instanio 10 Litre Storage Water Heater with Flexi Pipe and Free installation (White Blue)"/>
        <s v="HP 65W AC Laptops Charger Adapter 4.5mm for HP Pavilion Black (Without Power Cable)"/>
        <s v="Brand Conquer 6 in 1 with OTG, SD Card Reader, USB Type C, USB 3.0 and Micro USB, for Memory Card | Portable Card Reader | Compatible with TF, SD, Micro SD, SDHC, SDXC, MMC, RS-MMC, Micro SDXC"/>
        <s v="HUL Pureit Eco Water Saver Mineral RO+UV+MF AS wall mounted/Counter top Black 10L Water Purifier"/>
        <s v="Bajaj DHX-9 1000W Heavy Weight Dry Iron with Advance Soleplate and Anti-Bacterial German Coating Technology, Ivory"/>
        <s v="Ionix Jewellery Scale | Weight Scale | Digital Weight Machine | weight machine for gold | Electronic weighing machines for Jewellery 0.01G to 200G Small Weight Machine for Shop - Silver"/>
        <s v="DIGITEK¬Æ (DLS-9FT) Lightweight &amp; Portable Aluminum Alloy Light Stand for Ring Light, Reflector, Flash Units, Diffuser, Portrait, Softbox, Studio Lighting &amp; More Ideal for Outdoor &amp; Indoor Shoots"/>
        <s v="Duracell Rechargeable AA 2500mAh Batteries, 4 Pcs"/>
        <s v="VW 60 cm (24 inches) Premium Series HD Ready LED TV VW24A (Black)"/>
        <s v="Eureka Forbes Euroclean Paper Vacuum Cleaner Dust Bags for Excel, Ace, 300, Jet Models - Set of 10"/>
        <s v="Duracell Type C To Type C 5A (100W) Braided Sync &amp; Fast Charging Cable, 3.9 Feet (1.2M). USB C to C Cable, Supports PD &amp; QC 3.0 Charging, 5 GBPS Data Transmission ‚Äì Black"/>
        <s v="Maharaja Whiteline Lava Neo 1200-Watts Halogen Heater (White and Red)"/>
        <s v="MAONO AU-400 Lavalier Auxiliary Omnidirectional Microphone (Black)"/>
        <s v="akiara - Makes life easy Mini Sewing Machine for Home Tailoring use | Mini Silai Machine with Sewing Kit Set Sewing Box with Thread Scissors, Needle All in One Sewing Accessories (White &amp; Purple)"/>
        <s v="MI 33W SonicCharge 2.0 USB Charger for Cellular Phones - White"/>
        <s v="Homeistic Applience‚Ñ¢ Instant Electric Water Heater Faucet Tap For Kitchen And Bathroom Sink Digital Water Heating Tap with Shower Head ABS Body- Shock Proof (Pack Of 1. White)"/>
        <s v="Racold Eterno Pro 25L Vertical 5 Star Storage Water Heater (Geyser) with free Standard Installation and free Installation Pipes"/>
        <s v="Portronics Toad 23 Wireless Optical Mouse with 2.4GHz, USB Nano Dongle, Optical Orientation, Click Wheel, Adjustable DPI(Black)"/>
        <s v="AVNISH Tap Water Purifier Filter Faucet 6 Layer Carbon Activated Dust Chlorine Remover Water Softener for Drinking Cartridge Alkaline Taps for Kitchen Sink Bathroom Wash Basin (6-Layer Filtration)"/>
        <s v="Duracell USB C To Lightning Apple Certified (Mfi) Braided Sync &amp; Charge Cable For Iphone, Ipad And Ipod. Fast Charging Lightning Cable, 3.9 Feet (1.2M) - Black"/>
        <s v="Eco Crystal J 5 inch Cartridge (Pack of 2)"/>
        <s v="Portronics Konnect L 60W PD Type C to Type C Mobile Charging Cable, 1.2M, Fast Data Sync, Tangle Resistant, TPE+Nylon Braided(Grey)"/>
        <s v="WANBO X1 Pro (Upgraded) | Native 1080P Full HD | Android 9 | Projector for Home | LED Cinema | 350ANSI | 3900 lumens | WiFi Bluetooth | HDMI ARC | Dolby DTS | 4D Keystone Correction (Global Version)"/>
        <s v="IKEA Frother for Milk"/>
        <s v="Hindware Atlantic Xceed 5L 3kW Instant Water Heater with Copper Heating Element and High Grade Stainless Steel Tank"/>
        <s v="KONVIO NEER 10 Inch Spun Filter (PP SPUN) Cartridge Compatible for 10 Inch Pre-Filter Housing of Water Purifier | Pack of 4 Spun"/>
        <s v="PrettyKrafts Laundry Square Shape Basket Bag/Foldable/Multipurpose/Carry Handles/Slanting Lid for Home, Cloth Storage,(Single) Jute Grey"/>
        <s v="HP X200 Wireless Mouse with 2.4 GHz Wireless connectivity, Adjustable DPI up to 1600, ambidextrous Design, and 18-Month Long Battery Life. 3-Years Warranty (6VY95AA)"/>
        <s v="Smashtronics¬Æ - Case for Firetv Remote, Fire Stick Remote Cover Case, Silicone Cover for TV Firestick 4K/TV 2nd Gen(3rd Gen) Remote Control - Light Weight/Anti Slip/Shockproof (Black)"/>
        <s v="Zebronics ZEB-KM2100 Multimedia USB Keyboard Comes with 114 Keys Including 12 Dedicated Multimedia Keys &amp; with Rupee Key"/>
        <s v="Lifelong LLWM105 750-Watt Belgian Waffle Maker for Home| Makes 2 Square Shape Waffles| Non-stick Plates| Easy to Use¬†with Indicator Lights (1 Year Warranty, Black)"/>
        <s v="Caprigo Heavy Duty TV Wall Mount Stand for 12 to 27 inches LED/LCD/Monitor Screen's, Full Motion Rotatable Universal TV &amp; Monitor Wall Mount Bracket with Swivel &amp; Tilt Adjustments (Single Arm - M416)"/>
        <s v="Lifelong LLQH922 Regalia 800 W (ISI Certified) Quartz Room Heater with 2 Power settings, Overheating Protection, 2 Rod Heater (1 Year Warranty, White)"/>
        <s v="SaiEllin Room Heater For Home 2000 Watts Room Heater For Bedroom | ISI Approved With 1 Year Warranty | For 250 Sq. Feet Blower Heater &amp; Room Heaters Home For Winters"/>
        <s v="Crompton Amica 15-L 5 Star Rated Storage Water Heater (Geyser) with Free Installation (White)"/>
        <s v="Samsung Galaxy M33 5G (Mystique Green, 8GB, 128GB Storage) | 6000mAh Battery | Upto 16GB RAM with RAM Plus | Travel Adapter to be Purchased Separately"/>
        <s v="EGate i9 Pro-Max 1080p Native Full HD Projector 4k Support | 3600 L (330 ANSI ) | 150&quot; (381 cm) Large Screen | VGA, AV, HDMI, SD Card, USB, Audio Out | (E03i31 / E04i32) Black"/>
        <s v="INOVERA World Map Extended Anti Slip Rubber Gaming Stitched Mouse Pad Desk Mat for Computer Laptop (Black, 900L x 400B x 2H mm)"/>
        <s v="Amazon Basics 650 Watt Drip Coffee Maker with Borosilicate Carafe"/>
        <s v="Candes 10 Litre Perfecto 5 Star Rated Automatic Instant Storage Electric Water Heater with Special Metal Body Anti Rust Coating With Installation Kit, 2KW Geyser (Ivory)"/>
        <s v="!!1000 Watt/2000-Watt Room Heater!! Fan Heater!!Pure White!!HN-2500!!Made in India!!"/>
        <s v="SKYTONE Stainless Steel Electric Meat Grinders with Bowl 700W Heavy for Kitchen Food Chopper, Meat, Vegetables, Onion , Garlic Slicer Dicer, Fruit &amp; Nuts Blender (2L, 700 Watts)"/>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Astigo Compatible Remote Control for Mi Smart LED 4A (43&quot;/32&quot;)"/>
        <s v="Zebronics Zeb Wonderbar 10 USB Powered 2.0 Computer Speaker with RGB Lights"/>
        <s v="ACTIVA 1200 MM HIGH SPEED 390 RPM BEE APPROVED 5 STAR RATED APSRA CEILING FAN BROWN 2 Years Warranty"/>
        <s v="LG 80 cm (32 inches) HD Ready Smart LED TV 32LM563BPTC (Dark Iron Gray)"/>
        <s v="FEDUS Cat6 Ethernet Cable, 10 Meter High Speed 550MHZ / 10 Gigabit Speed UTP LAN Cable, Network Cable Internet Cable RJ45 Cable LAN Wire, Patch Computer Cord Gigabit Category 6 Wires for Modem, Router"/>
        <s v="Foxin FTC 12A / Q2612A Black Laser Toner Cartridge Compatible with Laserjet 1020,M1005,1018,1010,1012,1015,1020 Plus,1022,3015,3020,3030,3050, 3050Z, 3052,3055 (Black)"/>
        <s v="Lenovo 130 Wireless Compact Mouse, 1K DPI Optical sensor, 2.4GHz Wireless NanoUSB, 10m range, 3button(left,right,scroll) upto 3M left/right clicks, 10 month battery, Ambidextrous, Ergonomic GY51C12380"/>
        <s v="Duracell 38W Fast Car Charger Adapter with Dual Output. Quick Charge, Type C PD 20W &amp; Qualcomm Certified 3.0 Compatible for iPhone, All Smartphones, Tablets &amp; More (Copper &amp; Black)"/>
        <s v="7SEVEN¬Æ Suitable Sony Tv Remote Original Bravia for Smart Android Television Compatible for Any Model of LCD LED OLED UHD 4K Universal Sony Remote Control"/>
        <s v="Aine HDMI Male to VGA Female Video Converter Adapter Cable (Black)"/>
        <s v="TP-Link AC1200 Archer A6 Smart WiFi, 5GHz Gigabit Dual Band MU-MIMO Wireless Internet Router, Long Range Coverage by 4 Antennas, Qualcomm Chipset"/>
        <s v="Sony Bravia 164 cm (65 inches) 4K Ultra HD Smart LED Google TV KD-65X74K (Black)"/>
        <s v="VW 80 cm (32 inches) Frameless Series HD Ready LED TV VW32A (Black)"/>
        <s v="VRPRIME Lint Roller Lint Remover for Clothes, Pet | 360 Sheets Reusable Sticky Easy-Tear Sheet Brush for Clothes, Furniture, Carpet, Dog Fur, Sweater, Dust &amp; Dirt (4 Rolls - 90 Sheet Each Roll)"/>
        <s v="Amazon Basics Wireless Mouse | 2.4 GHz Connection, 1600 DPI | Type - C Adapter | Upto 12 Months of Battery Life | Ambidextrous Design | Suitable for PC/Mac/Laptop"/>
        <s v="Borosil Volcano 13 Fin Oil Filled Radiator Room Heater, 2900 W, Black"/>
        <s v="7SEVEN¬Æ Compatible for Tata Sky Remote Original Set Top¬†HD Box and Suitable for SD Tata Play setup Box Remote Control"/>
        <s v="Bajaj Rex DLX 750 W 4 Jars Mixer Grinder, White and Blue"/>
        <s v="Cello Non-Stick Aluminium Sandwich Gas Toaster(Black)"/>
        <s v="Bajaj New Shakti Neo 10L Vertical Storage Water Heater (Geyser 10 Litres) 4 Star BEE Rated Heater For Water Heating with Titanium Armour, Swirl Flow Technology, Glasslined Tank(White), 1 Yr Warranty"/>
        <s v="Bajaj DX-2 600W Dry Iron with Advance Soleplate and Anti-Bacterial German Coating Technology, Grey"/>
        <s v="AGARO 33398 Rapid 1000-Watt, 10-Litre Wet &amp; Dry Vacuum Cleaner, with Blower Function (Red &amp; Black)"/>
        <s v="POPIO Type C Dash Charging USB Data Cable for OnePlus Devices"/>
        <s v="Samsung 24-inch(60.46cm) FHD Monitor, IPS, 75 Hz, Bezel Less Design, AMD FreeSync, Flicker Free, HDMI, D-sub, (LF24T350FHWXXL, Dark Blue Gray)"/>
        <s v="AGARO Imperial 240-Watt Slow Juicer with Cold Press Technology"/>
        <s v="TP-Link Nano AC600 USB Wi-Fi Adapter(Archer T2U Nano)- 2.4G/5G Dual Band Wireless Network Adapter for PC Desktop Laptop, Mini Travel Size, Supports Windows 11,10, 8.1, 8, 7, XP/Mac OS 10.9-10.15"/>
        <s v="INALSA Upright Vacuum Cleaner, 2-in-1,Handheld &amp; Stick for Home &amp; Office Use,800W- with 16KPA Strong Suction &amp; HEPA Filtration|0.8L Dust Tank|Includes Multiple Accessories,(Grey/Black)"/>
        <s v="Model-P4 6 Way Swivel Tilt Wall Mount 32-55-inch Full Motion Cantilever for LED,LCD and Plasma TV's"/>
        <s v="Eureka Forbes Wet &amp; Dry Ultimo 1400 Watts Multipurpose Vacuum Cleaner,Power Suction &amp; Blower with 20 litres Tank Capacity,6 Accessories,1 Year Warranty,Compact,Light Weight &amp; Easy to use (Red)"/>
        <s v="Ikea 903.391.72 Polypropylene Plastic Solid Bevara Sealing Clip (Multicolour) - 30 Pack, Adjustable"/>
        <s v="Amazon Basics USB 3.0 Cable - A Male to Micro B - 6 Feet (1.8 Meters), Black"/>
        <s v="iQOO Z6 44W by vivo (Lumina Blue, 4GB RAM, 128GB Storage) | 6.44&quot; FHD+ AMOLED Display | 50% Charge in just 27 mins | in-Display Fingerprint Scanning"/>
        <s v="iQOO Z6 44W by vivo (Raven Black, 4GB RAM, 128GB Storage) | 6.44&quot; FHD+ AMOLED Display | 50% Charge in just 27 mins | in-Display Fingerprint Scanning"/>
        <s v="Portronics Konnect L POR-1403 Fast Charging 3A Type-C Cable 1.2 Meter with Charge &amp; Sync Function for All Type-C Devices (White)"/>
        <s v="KENT 16088 Vogue Electric Kettle 1.8 Litre 1500 W | Stainless Steel body | Auto shut off over heating protection | 1 Year Warranty"/>
        <s v="Eopora PTC Ceramic Fast Heating Room Heater for Bedroom, 1500/1000 Watts Room Heater for Home, Electric Heater, Electric Fan Heater for Home Office Bedroom (White)"/>
        <s v="Tizum Mouse Pad/ Computer Mouse Mat with Anti-Slip Rubber Base | Smooth Mouse Control | Spill-Resistant Surface for Laptop, Notebook, MacBook, Gaming, Laser/ Optical Mouse, 9.4‚Äùx 7.9‚Äù, Multicolored"/>
        <s v="AmazonBasics Cylinder Bagless Vacuum Cleaner with Power Suction, Low Sound, High Energy Efficiency and 2 Years Warranty (1.5L, Black)"/>
        <s v="Pigeon 1.5 litre Hot Kettle and Stainless Steel Water Bottle Combo used for boiling Water, Making Tea and Coffee, Instant Noodles, Soup, 1500 Watt with Auto Shut- off Feature - (Silver)"/>
        <s v="Themisto 350 Watts Egg Boiler-Blue"/>
        <s v="Livpure Glo Star RO+UV+UF+Mineraliser - 7 L Storage Tank, 15 LPH Water Purifier for Home, Black"/>
        <s v="Samsung 108 cm (43 inches) Crystal 4K Series Ultra HD Smart LED TV UA43AUE60AKLXL (Black)"/>
        <s v="Belkin Apple Certified Lightning to USB Charge and Sync Cable for iPhone, iPad, Air Pods, 39.6 inch (100cm) ‚Äì Black"/>
        <s v="AGARO Royal Stand 1000W Mixer with 5L SS Bowl and 8 Speed Setting, Includes Whisking Cone, Mixing Beater &amp; Dough Hook, and Splash Guard, 2 Years Warranty, (Black), Medium (33554)"/>
        <s v="Airtel Digital TV HD Set Top Box with FTA Pack | Unlimited Entertainment + Recording Feature + Free Standard Installation (6 Months Pack)"/>
        <s v="Crucial P3 500GB PCIe 3.0 3D NAND NVMe M.2 SSD, up to 3500MB/s - CT500P3SSD8"/>
        <s v="Orico 2.5&quot;(6.3cm) USB 3.0 HDD Enclosure Case Cover for SATA SSD HDD | SATA SSD HDD Enclosure High Speed USB 3.0 | Tool Free Installation | Black"/>
        <s v="Hindware Atlantic Compacto 3 Litre Instant water heater with Stainless Steel Tank, Robust Construction, Pressure Relief Valve And I-thermostat Feature (White And Grey)"/>
        <s v="Redmi Note 11 Pro + 5G (Phantom White, 8GB RAM, 128GB Storage) | 67W Turbo Charge | 120Hz Super AMOLED Display | Additional Exchange Offers | Charger Included"/>
        <s v="Bajaj Majesty DX-11 1000W Dry Iron with Advance Soleplate and Anti-bacterial German Coating Technology, White and Blue"/>
        <s v="Khaitan ORFin Fan heater for Home and kitchen-K0 2215"/>
        <s v="Redgear Cosmo 7,1 Usb Gaming Wired Over Ear Headphones With Mic With Virtual Surround Sound,50Mm Driver, Rgb Leds &amp; Remote Control(Black)"/>
        <s v="AGARO Supreme High Pressure Washer, 1800 Watts, 120 Bars, 6.5L/Min Flow Rate, 8 Meters Outlet Hose, Portable, for Car,Bike and Home Cleaning Purpose, Black and Orange"/>
        <s v="Duracell Type-C To Micro 1.2M braided Sync &amp; Charge Cable, USB C to Micro Fast Charge Compatible for fast data transmission (Black)"/>
        <s v="Kodak 80 cm (32 inches) HD Ready Certified Android Smart LED TV 32HDX7XPROBL (Black)"/>
        <s v="Zebronics, ZEB-NC3300 USB Powered Laptop Cooling Pad with Dual Fan, Dual USB Port and Blue LED Lights"/>
        <s v="VW 80 cm (32 inches) Playwall Frameless Series HD Ready Android Smart LED TV VW3251 (Black)"/>
        <s v="Western Digital WD 1.5TB Elements Portable Hard Disk Drive, USB 3.0, Compatible with PC, PS4 and Xbox, External HDD (WDBU6Y0015BBK-WESN)"/>
        <s v="Portronics My buddy plus Adjustable Laptop cooling Table (Brown)"/>
        <s v="Crompton Sea Sapphira 1200 mm Ultra High Speed 3 Blade Ceiling Fan (Lustre Brown, Pack of 1)"/>
        <s v="Lifelong LLMG74 750 Watt Mixer Grinder with 3 Jars (White and Grey)"/>
        <s v="Acer 80 cm (32 inches) S Series HD Ready Android Smart LED TV AR32AR2841HDSB (Black)"/>
        <s v="Duracell Plus AAA Rechargeable Batteries (750 mAh) Pack of 4"/>
        <s v="Samsung Galaxy M13 5G (Aqua Green, 6GB, 128GB Storage) | 5000mAh Battery | Upto 12GB RAM with RAM Plus"/>
        <s v="Samsung Galaxy M13 5G (Stardust Brown, 6GB, 128GB Storage) | 5000mAh Battery | Upto 12GB RAM with RAM Plus"/>
        <s v="Acer 80 cm (32 inches) I Series HD Ready Android Smart LED TV AR32AR2841HDFL (Black)"/>
        <s v="Racold Pronto Pro 3Litres 3KW Vertical Instant Water Heater (Geyser)"/>
        <s v="Acer 80 cm (32 inches) N Series HD Ready TV AR32NSV53HD (Black)"/>
        <s v="Duracell Micro USB 3A Braided Sync &amp; Fast Charging Cable, 3.9 Feet (1.2M). Supports QC 2.0/3.0 Charging, High Speed Data Transmission - Black"/>
        <s v="Swiss Military VC03 Wireless Car Vacuum Cleaner | Wireless Vacuum Cleaner for Home, Car, Living Room | Wireless Vacuum Cleaner Dust Collection/Lighting Car Pet Hair Vacuum with Powerful Motor"/>
        <s v="Duracell USB Lightning Apple Certified (Mfi) Braided Sync &amp; Charge Cable For Iphone, Ipad And Ipod. Fast Charging Lightning Cable, 3.9 Feet (1.2M) - Black"/>
        <s v="Prestige PIC 15.0+ 1900-Watt Induction Cooktop (Black)"/>
        <s v="Samsung Galaxy M13 (Aqua Green, 6GB, 128GB Storage) | 6000mAh Battery | Upto 12GB RAM with RAM Plus"/>
        <s v="Samsung Galaxy M13 (Stardust Brown, 6GB, 128GB Storage) | 6000mAh Battery | Upto 12GB RAM with RAM Plus"/>
        <s v="Amazon Basics 10.2 Gbps High-Speed 4K HDMI Cable with Braided Cord, 1.8 Meter, Dark Grey"/>
        <s v="VU 108 cm (43 inches) Premium Series Full HD Smart LED TV 43GA (Black)"/>
        <s v="Ambrane 20000mAh Power Bank with 20W Fast Charging, Triple Output, Power Delivery, Type C Input, Made in India, Multi-Layer Protection, Li-Polymer + Type C Cable (Stylo-20k, Black)"/>
        <s v="LG 1.5 Ton 5 Star AI DUAL Inverter Split AC (Copper, Super Convertible 6-in-1 Cooling, HD Filter with Anti-Virus Protection, 2022 Model, PS-Q19YNZE, White)"/>
        <s v="Prestige PIC 16.0+ 1900W Induction Cooktop with Soft Touch Push Buttons (Black)"/>
        <s v="Airtel AMF-311WW Data Card (Black), 4g Hotspot Support with 2300 Mah Battery"/>
        <s v="Crompton Highspeed Markle Prime 1200 mm (48 inch) Anti-Dust Ceiling Fan with Energy Efficient 55W Motor (Burgundy)"/>
        <s v="Redmi Note 11 Pro + 5G (Stealth Black, 8GB RAM, 256GB Storage) | 67W Turbo Charge | 120Hz Super AMOLED Display | Additional Exchange Offers | Charger Included"/>
        <s v="Esquire Laundry Basket Brown, 50 Ltr Capacity(Plastic)"/>
        <s v="Wipro Vesta 1200 Watt GD203 Heavyweight Automatic Dry Iron| Quick Heat Up| Anti bacterial German Weilburger Double Coated Black Soleplate |2 Years Warranty"/>
        <s v="CableCreation RCA to 3.5mm Male Audio Cable, 3.5mm to 2RCA Cable Male RCA Cable,Y Splitter Stereo Jack Cable for Home Theater,Subwoofer, Receiver, Speakers and More (3Feet/0.9Meter,Black)"/>
        <s v="Zebronics Zeb Buds C2 in Ear Type C Wired Earphones with Mic, Braided 1.2 Metre Cable, Metallic Design, 10mm Drivers, in Line Mic &amp; Volume Controller (Blue)"/>
        <s v="T TOPLINE 180 W Electric Hand Mixer,Hand Blender , Egg Beater, Cake maker , Beater Cream Mix, Food Blender, Beater for Whipping Cream Beater for Cake With 7 -Speed with spatula and oil brush"/>
        <s v="Green Tales Heat Seal Mini Food Sealer-Impulse Machine for Sealing Plastic Bags Packaging"/>
        <s v="Lifelong LLEK15 Electric Kettle 1.5L with Stainless Steel Body, Easy and Fast Boiling of Water for Instant Noodles, Soup, Tea etc. (1 Year Warranty, Silver)"/>
        <s v="Portronics MPORT 31C 4-in-1 USB Hub (Type C to 4 USB-A Ports) with Fast Data Transfer"/>
        <s v="Inalsa Electric Fan Heater Hotty - 2000 Watts Variable Temperature Control Cool/Warm/Hot Air Selector | Over Heat Protection | ISI Certification, White"/>
        <s v="INALSA Vaccum Cleaner Handheld 800W High Powerful Motor- Dura Clean with HEPA Filtration &amp; Strong Powerful 16KPA Suction| Lightweight, Compact &amp; Durable Body|Includes Multiple Accessories,(Grey/Black)"/>
        <s v="Zebronics Zeb-Transformer Gaming Keyboard and Mouse Combo (USB, Braided Cable)"/>
        <s v="Luminous Vento Deluxe 150 mm Exhaust Fan for Kitchen, Bathroom with Strong Air Suction, Rust Proof Body and Dust Protection Shutters (2-Year Warranty, White)"/>
        <s v="Aquaguard Aura RO+UV+UF+Taste Adjuster(MTDS) with Active Copper &amp; Zinc 7L water purifier,8 stages of purification,suitable for borewell,tanker,municipal water(Black) from Eureka Forbes"/>
        <s v="Shakti Technology S3 High Pressure Car Washer Machine 1800 Watts and Pressure 120 Bar for Cleaning Car, Bike &amp; Home"/>
        <s v="BAJAJ PYGMY MINI 110 MM 10 W HIGH SPEED OPERATION, USB CHARGING, MULTI-CLIP FUNCTION PERSONAL FAN"/>
        <s v="Redmi Note 11 Pro + 5G (Stealth Black, 6GB RAM, 128GB Storage) | 67W Turbo Charge | 120Hz Super AMOLED Display | Additional Exchange Offers | Charger Included"/>
        <s v="AmazonBasics High Speed 55 Watt Oscillating Pedestal Fan, 400mm Sweep Length, White (Without Remote)"/>
        <s v="HP USB Wireless Spill Resistance Keyboard and Mouse Set with 10m Working Range 2.4G Wireless Technology / 3 Years Warranty (4SC12PA), Black"/>
        <s v="Logitech Pebble M350 Wireless Mouse with Bluetooth or USB - Silent, Slim Computer Mouse with Quiet Click for Laptop, Notebook, PC and Mac - Graphite"/>
        <s v="Kitchen Mart Stainless Steel South Indian Filter Coffee Drip Maker, Madras Kappi, Drip Decotion Maker160ml (2 Cup)"/>
        <s v="Samsung Galaxy M13 (Aqua Green, 4GB, 64GB Storage) | 6000mAh Battery | Upto 8GB RAM with RAM Plus"/>
        <s v="Samsung Galaxy M13 (Midnight Blue, 4GB, 64GB Storage) | 6000mAh Battery | Upto 8GB RAM with RAM Plus"/>
        <s v="Bulfyss USB Rechargeable Lint Remover Fabric Shaver Pet Hair Remover, Effectively and Quickly Remove Fuzz for Clothes, Sweater, Couch, Sofa, Blanket, Curtain, Wool, Cashmere (Grey, 1 Year Warranty)"/>
        <s v="Philips GC1905 1440-Watt Steam Iron with Spray (Blue)"/>
        <s v="Zebronics Zeb-Transformer-M Optical USB Gaming Mouse with LED Effect(Black)"/>
        <s v="Pigeon by Stovekraft Quartz Electric Kettle (14299) 1.7 Litre with Stainless Steel Body, used for boiling Water, making tea and coffee, instant noodles, soup etc. 1500 Watt (Silver)"/>
        <s v="iQOO Z6 44W by vivo (Raven Black, 6GB RAM, 128GB Storage) | 6.44&quot; FHD+ AMOLED Display | 50% Charge in just 27 mins | in-Display Fingerprint Scanning"/>
        <s v="iQOO Z6 44W by vivo (Lumina Blue, 6GB RAM, 128GB Storage) | 6.44&quot; FHD+ AMOLED Display | 50% Charge in just 27 mins | in-Display Fingerprint Scanning"/>
        <s v="Ambrane Fast 100W Output Cable with Type-C to Type-C for Mobile, Laptop, Macbook &amp; Table Charging, 480mbps Data Sync Speed, Braided Cable, 1.5m Length (ABCC-100, Black-Grey)"/>
        <s v="Bosch Pro 1000W Mixer Grinder MGM8842MIN - Black"/>
        <s v="KHAITAN AVAANTE KA-2013 1200 Watt 3-Rod Halogen Heater (1200 Watts, Grey)"/>
        <s v="Zebronics Zeb-Companion 107 USB Wireless Keyboard and Mouse Set with Nano Receiver (Black)"/>
        <s v="KENT Smart Multi Cooker Cum Kettle 1.2 Liter 800 Watts, Electric Cooker with Steamer &amp; Boiler for Idlis, Instant Noodles, Momos, Eggs, &amp; Steam Vegetables, Inner Stainless Steel &amp; Cool Touch Outer Body"/>
        <s v="AGARO Royal Double Layered Kettle, 1.5 Litres, Double Layered Cool Touch , Dry Boiling Protection, Black"/>
        <s v="ZEBRONICS Zeb-Dash Plus 2.4GHz High Precision Wireless Mouse with up to 1600 DPI, Power Saving Mode, Nano Receiver and Plug &amp; Play Usage - USB"/>
        <s v="Zebronics Zeb-Power Wired USB Mouse, 3-Button, 1200 DPI Optical Sensor, Plug &amp; Play, for Windows/Mac"/>
        <s v="Sansui 80cm (32 inches) HD Ready Smart LED TV JSY32SKHD (BLACK) With Bezel-less Design"/>
        <s v="VU 139 cm (55 inches) The GloLED Series 4K Smart LED Google TV 55GloLED (Grey)"/>
        <s v="Inalsa Hand Blender| Hand Mixer|Beater - Easy Mix, Powerful 250 Watt Motor | Variable 7 Speed Control | 1 Year Warranty | (White/Red)"/>
        <s v="Sony WI-C100 Wireless Headphones with Customizable Equalizer for Deep Bass &amp; 25 Hrs Battery, DSEE-Upscale, Splash Proof, 360RA, Fast Pair, in-Ear Bluetooth Headset with mic for Phone Calls (Black)"/>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7SEVEN¬Æ Compatible Vu Smart Tv Remote Control Suitable for Original 4K Android LED Ultra HD UHD Vu Tv Remote with Non Voice Feature without google assistant"/>
        <s v="Syska SDI-07 1000 W Stellar with Golden American Heritage Soleplate Dry Iron (Blue)"/>
        <s v="Crompton Brio 1000-Watts Dry Iron with Weilburger Coating (Sky Blue and White)"/>
        <s v="TTK Prestige Limited Orion Mixer Grinder 500 Watts, 3 Jars (1200ml, 1000ml, 500ml) (Red)"/>
        <s v="INALSA Electric Chopper Bullet- 400 Watts with 100% Pure Copper Motor| Chop, Mince, Puree, Dice | Twin Blade Technology| 900 ml Capacity| One Touch Operation, 1.30mtr Long Power Cord (Black/Silver)"/>
        <s v="AO Smith HSE-VAS-X-015 Storage 15 Litre Vertical Water Heater (Geyser) White 4 Star"/>
        <s v="Prestige PRWO 1.8-2 700-Watts Delight Electric Rice Cooker with 2 Aluminium Cooking Pans - 1.8 Liters, White"/>
        <s v="ZEBRONICS Zeb-Fame 5watts 2.0 Multi Media Speakers with AUX, USB and Volume Control (Black)"/>
        <s v="Samsung Original 25W USB Travel Lightning Adapter for Cellular Phones, Black"/>
        <s v="realme 10W Fast Charging Micro-USB Cable (Braided, Black)"/>
        <s v="Oratech Coffee Frother electric, milk frother electric, coffee beater, cappuccino maker, Coffee Foamer, Mocktail Mixer, Coffee Foam Maker, coffee whisker electric, Froth Maker, coffee stirrers electric, coffee frothers, Coffee Blender, (6 Month Warranty) (Multicolour)"/>
        <s v="MILTON Smart Egg Boiler 360-Watts (Transparent and Silver Grey), Boil Up to 7 Eggs"/>
        <s v="V-Guard Zio Instant Water Geyser | 3 Litre | 3000 W Heating | White-Blue | | 2 Year Warranty"/>
        <s v="Logitech K480 Wireless Multi-Device Keyboard for Windows, macOS, iPadOS, Android or Chrome OS, Bluetooth, Compact, Compatible with PC, Mac, Laptop, Smartphone, Tablet - Black"/>
        <s v="Noise ColorFit Pro 4 Alpha Bluetooth Calling Smart Watch with 1.78 AMOLED Display, Tru Sync, 60hz Refresh Rate, instacharge, Gesture Control, Functional 360 Digital Crown (Jet Black)"/>
        <s v="!!HANEUL!!1000 Watt/2000-Watt Room Heater!! Fan Heater!!Pure White!!HN-2500!!Made in India!!Thermoset!!"/>
        <s v="Logitech C270 Digital HD Webcam with Widescreen HD Video Calling, HD Light Correction, Noise-Reducing Mic, for Skype, FaceTime, Hangouts, WebEx, PC/Mac/Laptop/MacBook/Tablet - (Black, HD 720p/30fps)"/>
        <s v="Havells Instanio 1-Litre 3KW Instant Water Heater (Geyser), White Blue"/>
        <s v="Duracell Ultra Alkaline AA Battery, 8 Pcs"/>
        <s v="Orient Electric Aura Neo Instant 3L Water Heater (Geyser), 5-level Safety Shield, Stainless Steel Tank (White &amp; Turquoise)"/>
        <s v="AGARO Glory Cool Mist Ultrasonic Humidifier, 4.5Litres, For Large Area, Room, Home, Office, Adjustable Mist Output, Ceramic Ball Filter, Ultra Quiet, 360¬∞ Rotatable Nozzle, Auto Shut Off, Grey"/>
        <s v="boAt LTG 550v3 Lightning Apple MFi Certified Cable with Spaceship Grade Aluminium Housing,Stress Resistance, Rapid 2.4A Charging &amp; 480mbps Data Sync, 1m Length &amp; 10000+ Bends Lifespan(Mercurial Black)"/>
        <s v="Ambrane Unbreakable 3A Fast Charging Braided Type C Cable    1.5 Meter (RCT15, Blue) Supports QC 2.0/3.0 Charging"/>
        <s v="Havells Gatik Neo 400mm Pedestal Fan (Aqua Blue)"/>
        <s v="Solidaire 550-Watt Mixer Grinder with 3 Jars (Black) (SLD-550-B)"/>
        <s v="Wacom One by CTL-472/K0-CX Digital Drawing Graphics Pen Tablet (Red &amp; Black) Small (6-inch x 3.5-inch)(15x8cm) | Battery Free Cordless Pen with 2048 Pressure Level"/>
        <s v="IKEA Milk Frother for Your Milk, Coffee,(Cold and hot Drinks), Black"/>
        <s v="Pigeon by Stovekraft 2 Slice Auto Pop up Toaster. A Smart Bread Toaster for Your Home (750 Watt) (black)"/>
        <s v="Kenstar 2400 Watts 9 Fins Oil Filled Radiator with PTC Fan Heater (BLACK GOLD)"/>
        <s v="Kodak 139 cm (55 inches) 4K Ultra HD Smart LED TV 55CA0909 (Black)"/>
        <s v="ATOM Selves-MH 200 GM Digital Pocket Scale"/>
        <s v="KRISONS Thunder Speaker, Multimedia Home Theatre, Floor Standing Speaker, LED Display with Bluetooth, FM, USB, Micro SD Card, AUX Connectivity"/>
        <s v="iQOO vivo Z6 5G (Chromatic Blue, 6GB RAM, 128GB Storage) | Snapdragon 695-6nm Processor | 120Hz FHD+ Display | 5000mAh Battery"/>
        <s v="Crompton Solarium Qube 15-L 5 Star Rated Storage Water Heater (Geyser) with Free Installation and Connection Pipes (White and Black)"/>
        <s v="iQOO vivo Z6 5G (Dynamo Black, 6GB RAM, 128GB Storage) | Snapdragon 695-6nm Processor | 120Hz FHD+ Display | 5000mAh Battery"/>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Reffair AX30 [MAX] Portable Air Purifier for Car, Home &amp; Office | Smart Ionizer Function | H13 Grade True HEPA Filter [Internationally Tested] Aromabuds Fragrance Option - Black"/>
        <s v="Wipro Vesta Electric Egg Boiler, 360 Watts, 3 Boiling Modes, Stainless Steel Body and Heating Plate, Boils up to 7 Eggs at a time, Automatic Shut Down, White, Standard (VB021070)"/>
        <s v="USHA Quartz Room Heater with Overheating Protection (3002, Ivory, 800 Watts)"/>
        <s v="INALSA Hand Blender 1000 Watt with Chopper, Whisker, 600 ml Multipurpose Jar|Variable Speed And Turbo Speed Function |100% Copper Motor |Low Noise |ANTI-SPLASH TECHNOLOGY|2 Year Warranty"/>
        <s v="Duracell CR2016 3V Lithium Coin Battery, 5 pcs, 2016 Coin Button Cell Battery, DL2016"/>
        <s v="Sansui 140cm (55 inches) 4K Ultra HD Certified Android LED TV with Dolby Audio &amp; Dolby Vision JSW55ASUHD (Mystique Black)"/>
        <s v="Amazon Basics 1500 W Electric Kettle (Stainless Steel Body, 1.5 L)"/>
        <s v="ZEBRONICS Zeb-100HB 4 Ports USB Hub for Laptop, PC Computers, Plug &amp; Play, Backward Compatible - Black"/>
        <s v="Duracell CR2025 3V Lithium Coin Battery, 5 pcs, 2025 Coin Button Cell Battery, DL2025"/>
        <s v="Belkin Apple Certified Lightning to USB Charge and Sync Tough Braided Cable for iPhone, iPad, Air Pods, 3.3 feet (1 meters) ‚Äì Black"/>
        <s v="Crompton IHL 251 1500-Watt Immersion Water Heater with Copper Heating Element and IP 68 Protection"/>
        <s v="Hp Wired On Ear Headphones With Mic With 3.5 Mm Drivers, In-Built Noise Cancelling, Foldable And Adjustable For Laptop/Pc/Office/Home/ 1 Year Warranty (B4B09Pa)"/>
        <s v="GENERIC Ultra-Mini Bluetooth CSR 4.0 USB Dongle Adapter for Windows Computer ( Black:Golden)"/>
        <s v="Samsung 80 cm (32 inches) Wondertainment Series HD Ready LED Smart TV UA32TE40AAKBXL (Titan Gray)"/>
        <s v="7SEVEN¬Æ Compatible Lg Smart Tv Remote Suitable for Any LG LED OLED LCD UHD Plasma Android Television and AKB75095303 replacement of Original Lg Tv Remote Control"/>
        <s v="CEDO 65W OnePlus Dash Warp Charge Cable, USB A to Type C Data Sync Fast Charging Cable Compatible with One Plus 3 /3T /5 /5T /6 /6T /7 /7T /7 pro &amp; for All Type C Devices - 1 Meter, Red"/>
        <s v="Butterfly Smart Wet Grinder, 2L (White) with Coconut Scrapper Attachment, Output - 150 W, Input 260 W"/>
        <s v="Logitech G402 Hyperion Fury USB Wired Gaming Mouse, 4,000 DPI, Lightweight, 8 Programmable Buttons, Compatible for PC/Mac - Black"/>
        <s v="Akiara¬Æ - Makes life easy Mini Sewing Machine with Table Set | Tailoring Machine | Hand Sewing Machine with extension table, foot pedal, adapter"/>
        <s v="Hisense 126 cm (50 inches) Bezelless Series 4K Ultra HD Smart LED Google TV 50A6H (Black)"/>
        <s v="Balzano High Speed Nutri Blender/Mixer/Smoothie Maker - 500 Watt - Silver, 2 Jar"/>
        <s v="KENT 16051 Hand Blender 300 W | 5 Variable Speed Control | Multiple Beaters &amp; Dough Hooks | Turbo Function"/>
        <s v="INALSA Air Fryer Digital 4L Nutri Fry - 1400W with Smart AirCrisp Technology| 8-Preset Menu, Touch Control &amp; Digital Display|Variable Temperature &amp; Timer Control|Free Recipe book|2 Yr Warranty (Black)"/>
        <s v="LG 139 cm (55 inches) 4K Ultra HD Smart LED TV 55UQ7500PSF (Ceramic Black)"/>
        <s v="KENT 16026 Electric Kettle Stainless Steel 1.8 L | 1500W | Superfast Boiling | Auto Shut-Off | Boil Dry Protection | 360¬∞ Rotating Base | Water Level Indicator"/>
        <s v="Samsung 138 cm (55 inches) Crystal 4K Series Ultra HD Smart LED TV UA55AUE60AKLXL (Black)"/>
        <s v="Tecno Spark 8T (Turquoise Cyan, 4GB RAM,64GB Storage) | 50MP AI Camera | 7GB Expandable RAM"/>
        <s v="Qubo Smart Cam 360 from Hero Group | Made in India | 2MP 1080p Full HD | CCTV Wi-Fi Camera | 360 Degree Coverage| Two Way Talk | Mobile App Connectivity | Night Vision | Cloud &amp; SD Card Recording"/>
        <s v="Eureka Forbes Supervac 1600 Watts Powerful Suction,bagless Vacuum Cleaner with cyclonic Technology,7 Accessories,1 Year Warranty,Compact,Lightweight &amp; Easy to use (Red)"/>
        <s v="AGARO Ace 1600 Watts, 21.5 kPa Suction Power, 21 litres Wet &amp; Dry Stainless Steel Vacuum Cleaner with Blower Function and Washable Dust Bag"/>
        <s v="Kingston DataTraveler Exodia DTX/32 GB Pen Drive USB 3.2 Gen 1 (Multicolor)"/>
        <s v="House of Quirk Reusable Sticky Picker Cleaner Easy-Tear Sheets Travel Pet Hair Lint Rollers Brush (10cm Sheet, Set of 3 Rolls, 180 Sheets, 60 Sheets Each roll Lint Roller Remover, Multicolour)"/>
        <s v="Bajaj OFR Room Heater, 13 Fin 2900 Watts Oil Filled Room Heater with 400W PTC Ceramic Fan Heater, ISI Approved (Majesty 13F Plus Black)"/>
        <s v="HP K500F Backlit Membrane Wired Gaming Keyboard with Mixed Color Lighting, Metal Panel with Logo Lighting, 26 Anti-Ghosting Keys, and Windows Lock Key / 3 Years Warranty(7ZZ97AA)"/>
        <s v="Usha Steam Pro SI 3713, 1300 W Steam Iron, Powerful steam Output up to 18 g/min, Non-Stick Soleplate (White &amp; Blue)"/>
        <s v="Redgear A-15 Wired Gaming Mouse with Upto 6400 DPI, RGB &amp; Driver Customization for PC(Black)"/>
        <s v="Cello Quick Boil Popular Electric Kettle 1 Litre 1200 Watts | Stainless Steel body | Boiler for Water, Silver"/>
        <s v="Havells Ambrose 1200mm Ceiling Fan (Gold Mist Wood)"/>
        <s v="LRIPL Mi Remote Control with Netflix &amp; Prime Video Button Compatible for Mi 4X LED Android Smart TV 4A Remote Control (32&quot;/43&quot;) with Voice Command (Pairing Required)"/>
        <s v="Allin Exporters J66 Ultrasonic Humidifier Cool Mist Air Purifier for Dryness, Cold &amp; Cough Large Capacity for Room, Baby, Plants, Bedroom (2.4 L) (1 Year Warranty)"/>
        <s v="FABWARE Lint Remover for Clothes - Sticky Lint Roller for Clothes, Furniture, Wool, Coat, Car Seats, Carpet, Fabric, Dust Cleaner, Pet Hair Remover with 1 Handle &amp; 1 Refill Total 60 Sheets &amp; 1 Cover"/>
        <s v="Havells Instanio 3-Litre 4.5KW Instant Water Heater (Geyser), White Blue"/>
        <s v="Philips Air Purifier Ac2887/20,Vitashield Intelligent Purification,Long Hepa Filter Life Upto 17000 Hours,Removes 99.9% Airborne Viruses &amp; Bacteria,99.97% Airborne Pollutants,Ideal For Master Bedroom"/>
        <s v="Philips HL7756/00 Mixer Grinder, 750W, 3 Jars (Black)"/>
        <s v="Spigen Ultra Hybrid Back Cover Case Compatible with iPhone 14 Pro max (TPU + Poly Carbonate | Crystal Clear)"/>
        <s v="MI 2-in-1 USB Type C Cable (Micro USB to Type C) 30cm for Smartphone, Headphone, Laptop (White)"/>
        <s v="AmazonBasics Induction Cooktop 1600 Watt (Black)"/>
        <s v="Shakti Technology S5 High Pressure Car Washer Machine 1900 Watts and Pressure 125 Bar with 10 Meter Hose Pipe"/>
        <s v="Verilux¬Æ USB C Hub Multiport Adapter- 6 in 1 Portable Aluminum Type C Hub with 4K HDMI Output, USB 2.0/3.0 Ports, SD/Micro SD Card Reader Compatible for MacBook Pro 2016-2020, MacBook Air 2018-2020, Type-C Devices"/>
        <s v="Prestige Sandwich Maker PGMFD 01, Black"/>
        <s v="Wipro Vesta 1200 Watt GD201 Lightweight Automatic Dry Iron| Quick Heat Up| Stylish &amp; Sleek |Anti bacterial German Weilburger Double Coated Soleplate |2 Years Warranty"/>
        <s v="ESR USB C to Lightning Cable, 10 ft (3 m), MFi-Certified, Braided Nylon Power Delivery Fast Charging for iPhone 14/14 Plus/14 Pro/14 Pro Max, iPhone 13/12/11/X/8 Series, Use with Type-C Chargers, Black"/>
        <s v="Portronics MPORT 31 4 Ports USB Hub (USB A to 4 USB-A Ports 4 in 1 Connector USB HUB(Grey)"/>
        <s v="Crompton Hill Briz Deco 1200mm (48 inch) High Speed Designer Ceiling Fan (Smoked Brown)"/>
        <s v="Vedini Transparent Empty Refillable Reusable Fine Mist Spray Bottle for Perfume, Travel with DIY Sticker Set ( 100ml, Pack of 4)"/>
        <s v="Hilton Quartz Heater 400/800-Watt ISI 2 Rods Multi Mode Heater Long Lasting Quick Heating Extremely Warm (Grey)"/>
        <s v="ESR Screen Protector Compatible with iPad Pro 11 Inch (2022/2021/2020/2018) and iPad Air 5/4 (2022/2020, 10.9 Inch), Tempered-Glass Film with Alignment Frame, Scratch Resistant, HD Clarity, 2 Pack"/>
        <s v="iQOO vivo Z6 5G (Chromatic Blue, 8GB RAM, 128GB Storage) | Snapdragon 695-6nm Processor | 120Hz FHD+ Display | 5000mAh Battery"/>
        <s v="iQOO Z6 Pro 5G by vivo (Legion Sky, 8GB RAM, 128GB Storage) | Snapdragon 778G 5G | 66W FlashCharge | 1300 nits Peak Brightness | HDR10+"/>
        <s v="iQOO Z6 Pro 5G by vivo (Phantom Dusk, 8GB RAM, 128GB Storage) | Snapdragon 778G 5G | 66W FlashCharge | 1300 nits Peak Brightness | HDR10+"/>
        <s v="Samsung 138 cm (55 inches) Crystal 4K Neo Series Ultra HD Smart LED TV UA55AUE65AKXXL (Black)"/>
        <s v="Havells Cista Room Heater, White, 2000 Watts"/>
        <s v="LG 108 cm (43 inches) 4K Ultra HD Smart LED TV 43UQ7500PSF (Ceramic Black)"/>
        <s v="Borosil Electric Egg Boiler, 8 Egg Capacity, For Hard, Soft, Medium Boiled Eggs, Steamed Vegetables, Transparent Lid, Stainless Steel Exterior (500 Watts)"/>
        <s v="Bajaj Waterproof 1500 Watts Immersion Rod Heater"/>
        <s v="V-Guard Zenora RO+UF+MB Water Purifier | Suitable for water with TDS up to 2000 ppm | 8 Stage Purification with World-class RO Membrane and Advanced UF Membrane | Free PAN India Installation &amp; 1-Year Comprehensive Warranty | 7 Litre, Black"/>
        <s v="Crompton IHL 152 1500-Watt Immersion Water Heater with Copper Heating Element (Black)"/>
        <s v="Mi Robot Vacuum-Mop P, Best-in-class Laser Navigation in 10-20K INR price band, Intelligent mapping, Robotic Floor Cleaner with 2 in 1 Mopping and Vacuum, App Control (WiFi, Alexa,GA), Strong suction"/>
        <s v="Prestige PSMFB 800 Watt Sandwich Toaster with Fixed Plates, Black"/>
        <s v="VU 164 cm (65 inches) The GloLED Series 4K Smart LED Google TV 65GloLED (Grey)"/>
        <s v="Tosaa T2STSR Sandwich Gas Toaster Regular (Black)"/>
        <s v="Toshiba 108 cm (43 inches) V Series Full HD Smart Android LED TV 43V35KP (Silver)"/>
        <s v="Kodak 126 cm (50 inches) Bezel-Less Design Series 4K Ultra HD Smart Android LED TV 50UHDX7XPROBL (Black)"/>
        <s v="KENT 16055 Amaze Cool Touch Electric Kettle 1.8 L 1500 W | Plastic Outer &amp; Stainless Steel Inside body | Auto shut off Over heating protection | Multipurpose hot water Kettle | 1 Year Warranty"/>
        <s v="Mi 10W Wall Charger for Mobile Phones with Micro USB Cable (Black)"/>
        <s v="Luxor 5 Subject Single Ruled Notebook - A5 Size, 70 GSM, 300 Pages"/>
        <s v="LACOPINE Mini Pocket Size Lint Roller (White)"/>
        <s v="Raffles Premium Stainless Steel South Indian Coffee Filter/Drip Coffee Maker, 2-3 Cups, 150 ml"/>
        <s v="Crompton Insta Delight Fan Circulator Room Heater with 3 Heat Settings (Slate Grey &amp; Black, 2000 Watt)"/>
        <s v="Amazon Basics 2000/1000 Watt Room Heater with Adjustable Thermostat (ISI certified, White color, Ideal for small to medium room/area)"/>
        <s v="Bajaj HM-01 Powerful 250W Hand Mixer, Black"/>
        <s v="LUNAGARIYA¬Æ, Protective Case Compatible with JIO Settop Box Remote Control,PU Leather Cover Holder (Before Placing Order,Please Compare The Dimensions of The Product with Your Remote)"/>
        <s v="Samsung 108 cm (43 inches) Crystal 4K Neo Series Ultra HD Smart LED TV UA43AUE65AKXXL (Black)"/>
        <s v="Lenovo USB A to Type-C Tangle-free¬†¬†Aramid fiber braided¬†1.2m cable with 4A Fast charging &amp; 480 MBPS data transmission, certified 10000+ bend lifespan, Metallic Grey"/>
        <s v="Lenovo IdeaPad 3 11th Gen Intel Core i3 15.6&quot; FHD Thin &amp; Light Laptop(8GB/512GB SSD/Windows 11/Office 2021/2Yr Warranty/3months Xbox Game Pass/Platinum Grey/1.7Kg), 81X800LGIN"/>
        <s v="iQOO Z6 Pro 5G by vivo (Legion Sky, 6GB RAM, 128GB Storage) | Snapdragon 778G 5G | 66W FlashCharge | 1300 nits Peak Brightness | HDR10+"/>
        <s v="Prestige PKGSS 1.7L 1500W Electric Kettle (Stainless Steel)"/>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0A (Charcoal Black, 4GB RAM, 64GB Storage) | 2 Ghz Octa Core Helio G25 | 5000 mAh Battery | Finger Print Sensor | Upto 5GB RAM with RAM Booster"/>
        <s v="Larrito wooden Cool Mist Humidifiers Essential Oil Diffuser Aroma Air Humidifier with Colorful Change for Car, Office, Babies, humidifiers for home, air humidifier for room (WOODEN HUMIDIFIRE-A)"/>
        <s v="Havells D'zire 1000 watt Dry Iron With American Heritage Sole Plate, Aerodynamic Design, Easy Grip Temperature Knob &amp; 2 years Warranty. (Mint)"/>
        <s v="iQOO Z6 Lite 5G by vivo (Mystic Night,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ESN 999 Supreme Quality 1500W Immersion Water Heater Rod (Black)"/>
        <s v="iQOO Neo 6 5G (Dark Nova, 8GB RAM, 128GB Storage) | Snapdragon¬Æ 870 5G | 80W FlashCharge"/>
        <s v="Candes Gloster All in One Silent Blower Fan Room Heater Ideal for Small and Medium Area, 2000 Watts (White)"/>
        <s v="HP 150 Wireless USB Mouse with Ergonomic and ambidextrous Design, 1600 DPI Optical Tracking, 2.4 GHz Wireless connectivity, Dual-Function Scroll Wheel and 12 Month Long Battery Life. 3-Years Warranty."/>
        <s v="Havells OFR 13 Wave Fin with PTC Fan Heater 2900 Watts (Black)"/>
        <s v="Pick Ur Needs¬Æ Lint Remover for Clothes High Range Rechargeable Lint Shaver for All Types of Clothes, Fabrics, Blanket with 1 Extra Blade Multicolor (Rechargeable)"/>
        <s v="realme narzo 50i (Mint Green, 2GB RAM+32GB Storage) Octa Core Processor | 6.5&quot; inch Large Display"/>
        <s v="Samsung 25W USB Travel Adapter for Cellular Phones - White"/>
        <s v="Cubetek 3 in 1 LCD Display V5.0 Bluetooth Transmitter Receiver, Bypass Audio Adapter with Aux, Optical, Dual Link Support for TV, Home Stereo, PC, Headphones, Speakers, Model: CB-BT27"/>
        <s v="Panasonic CR-2032/5BE Lithium Coin Battery - Pack of 5"/>
        <s v="Samsung Original EHS64 Wired in Ear Earphones with Mic, Black"/>
        <s v="Tecno Spark 9 (Sky Mirror, 6GB RAM,128GB Storage) | 11GB Expandable RAM | Helio G37 Gaming Processor"/>
        <s v="Acer 127 cm (50 inches) I Series 4K Ultra HD Android Smart LED TV AR50AR2851UDFL (Black)"/>
        <s v="HP 330 Wireless Black Keyboard and Mouse Set with Numeric Keypad, 2.4GHz Wireless Connection and 1600 DPI, USB Receiver, LED Indicators , Black(2V9E6AA)"/>
        <s v="MI Xiaomi 22.5W Fast USB Type C Charger Combo for Tablets - White"/>
        <s v="Samsung Galaxy M53 5G (Deep Ocean Blue, 6GB, 128GB Storage) | 108MP | sAmoled+ 120Hz | 12GB RAM with RAM Plus | Travel Adapter to be Purchased Separately"/>
        <s v="Acer 109 cm (43 inches) I Series 4K Ultra HD Android Smart LED TV AR43AR2851UDFL (Black)"/>
        <s v="Bajaj Minor 1000 Watts Radiant Room Heater (Steel, ISI Approved)"/>
        <s v="3M Scotch Double Sided Heavy Duty Tape(1m holds 4.5Kgs) for indoor hanging applications (Photo frames, Mirrors, Key Holders, Car Interiors, Extension Boards, Wall decoration, etc)(L: 3m, W: 24mm)"/>
        <s v="Acer 139 cm (55 inches) I Series 4K Ultra HD Android Smart LED TV AR55AR2851UDFL (Black)"/>
        <s v="Zebronics ZEB-VITA Wireless Bluetooth 10W Portable Bar Speaker With Supporting USB, SD Card, AUX, FM, TWS &amp; Call Function"/>
        <s v="Glen 3 in 1 Electric Multi Cooker - Steam, Cook &amp; Egg Boiler with 350 W (SA 3035MC) - 350 Watts"/>
        <s v="Cablet 2.5 Inch SATA USB 3.0 HDD/SSD Portable External Enclosure for 7mm and 9.5mm, Tool-Free Design, Supports UASP Max 6TB"/>
        <s v="Electvision Remote Control Compatible with Amazon Fire tv Stick (Pairing Manual Will be Back Side Remote Control)(P)"/>
        <s v="Logitech G102 USB Light Sync Gaming Mouse with Customizable RGB Lighting, 6 Programmable Buttons, Gaming Grade Sensor, 8K DPI Tracking, 16.8mn Color, Light Weight - Black"/>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Bajaj Majesty RX11 2000 Watts Heat Convector Room Heater (White, ISI Approved)"/>
        <s v="OnePlus 126 cm (50 inches) Y Series 4K Ultra HD Smart Android LED TV 50Y1S Pro (Black)"/>
        <s v="AmazonBasics Digital Optical Coax to Analog RCA Audio Converter Adapter with Fiber Cable"/>
        <s v="Black+Decker Handheld Portable Garment Steamer 1500 Watts with Anti Calc (Violet)"/>
        <s v="Wipro Vesta 1.8 litre Cool touch electric Kettle with Auto cut off | Double Layer outer body | Triple Protection - Dry Boil, Steam &amp; Over Heat |Stainless Steel Inner Body | (Black, 1500 Watt)"/>
        <s v="APC Back-UPS BX600C-IN 600VA / 360W, 230V, UPS System, an Ideal Power Backup &amp; Protection for Home Office, Desktop PC &amp; Home Electronics"/>
        <s v="OnePlus 138.7 cm (55 inches) U Series 4K LED Smart Android TV 55U1S (Black)"/>
        <s v="HOMEPACK 750W Radiant Room Home Office Heaters For Winter"/>
        <s v="WZATCO Pixel | Portable LED Projector | Native 720p with Full HD 1080P Support | 2000 Lumens (200 ANSI) | 176&quot; Large Screen | Projector for Home and Outdoor | Compatible with TV Stick, PC, PS4"/>
        <s v="AGARO Regal 800 Watts Handheld Vacuum Cleaner, Lightweight &amp; Durable Body, Small/Mini Size ( Black)"/>
        <s v="VAPJA¬Æ Portable Mini Juicer Cup Blender USB Rechargeable with 4 Blades for Shakes and Smoothies Fruits Vegetables Juice Maker Grinder Mixer Strong Cutting Bottle Sports Travel Outdoors Gym (BOTTLE)"/>
        <s v="InstaCuppa Rechargeable Mini Electric Chopper - Stainless Steel Blades, One Touch Operation, for Mincing Garlic, Ginger, Onion, Vegetable, Meat, Nuts, (White, 250 ML, Pack of 1, 45 Watts)"/>
        <s v="KENT 16044 Hand Blender Stainless Steel 400 W | Variable Speed Control | Easy to Clean and Store | Low Noise Operation"/>
        <s v="Crompton Insta Comfy 800 Watt Room Heater with 2 Heat Settings(Grey Blue)"/>
        <s v="Borosil Chef Delite BCH20DBB21 300-Watt Chopper (Black)"/>
        <s v="Havells Festiva 1200mm Dust Resistant Ceiling Fan (Gold Mist)"/>
        <s v="Orpat HHB-100E WOB 250-Watt Hand Blender (White)"/>
        <s v="Belkin Essential Series 4-Socket Surge Protector Universal Socket with 5ft Heavy Duty Cable (Grey)"/>
        <s v="Usha EI 3710 Heavy Weight 1000-Watt Dry Iron with Golden American Heritage Soleplate, 1.75 Kg(White)"/>
        <s v="Maharaja Whiteline Odacio Plus 550-Watt Juicer Mixer Grinder with 3 Jars (Black/Silver)"/>
        <s v="LG 80 cm (32 inches) HD Ready Smart LED TV 32LQ576BPSA (Ceramic Black)"/>
        <s v="Sujata Dynamix DX Mixer Grinder, 900W, 3 Jars (White)"/>
        <s v="Havells Ventil Air DSP 230mm Exhaust Fan (Pista Green)"/>
        <s v="Portronics Key2 Combo Multimedia USB Wireless Keyboard and Mouse Set with 2.4 GHz Wireless Technology, Soft &amp; Silent Button, Compact Size (Grey)"/>
        <s v="HealthSense Rechargeable Lint Remover for Clothes | Fuzz and Fur Remover | Electric Fabric Shaver, Trimmer for Clothes, Carpet, Sofa, Sweaters, Curtains | One-Year Warranty Included - New-Feel LR350"/>
        <s v="Libra Roti Maker Electric Automatic | chapati Maker Electric Automatic | roti Maker Machine with 900 Watts for Making Roti/Chapati/Parathas - Stainless Steel"/>
        <s v="Logitech M331 Silent Plus Wireless Mouse, 2.4GHz with USB Nano Receiver, 1000 DPI Optical Tracking, 3 Buttons, 24 Month Life Battery, PC/Mac/Laptop - Black"/>
        <s v="Usha Goliath GO1200WG Heavy Weight 1200-Watt Dry Iron, 1.8 Kg(Red)"/>
        <s v="Logitech K380 Wireless Multi-Device Keyboard for Windows, Apple iOS, Apple TV Android or Chrome, Bluetooth, Compact Space-Saving Design, PC/Mac/Laptop/Smartphone/Tablet (Dark Grey)"/>
        <s v="POCO C31 (Shadow Gray, 64 GB) (4 GB RAM)"/>
        <s v="iQOO 9 SE 5G (Sunset Sierra, 8GB RAM, 128GB Storage) | Qualcomm Snapdragon 888 | 66W Flash Charge"/>
        <s v="Portable, Handy Compact Plug-in Portable Digital Electric Heater Fan Wall-Outlet Handy Air Warmer Blower Adjustable Timer Digital Display Heater for Home/Office/Camper (Black, 400 Watts)"/>
        <s v="AGARO Regal Electric Rice Cooker, 3L Ceramic Inner Bowl, Cooks Up to 600 Gms Raw Rice, SS Steamer, Preset Cooking Functions, Preset Timer, Keep Warm Function, LED Display, Black"/>
        <s v="Wipro Vesta Grill 1000 Watt Sandwich Maker |Dual function-SW Maker&amp;Griller|Non stick Coat -BPA&amp;PTFE Free |Auto Temp Cut-off| Height Control -180·∂ø&amp;105·∂ø |2 year warranty|SS Finish|Standard size"/>
        <s v="USHA RapidMix 500-Watt Copper Motor Mixer Grinder with 3 Jars and 5 Years Warranty(Sea Green/White)"/>
        <s v="Havells Glydo 1000 watt Dry Iron With American Heritage Non Stick Sole Plate, Aerodynamic Design, Easy Grip Temperature Knob &amp; 2 years Warranty. (Charcoal Blue)"/>
        <s v="Usha Janome Dream Stitch Automatic Zig-Zag Electric Sewing Machine with 14 Stitch Function (White and Blue) with Free Sewing KIT Worth RS 500"/>
        <s v="Duracell Ultra Alkaline AAA Battery, 8 Pcs"/>
        <s v="Logitech MK240 Nano Wireless USB Keyboard and Mouse Set, 12 Function Keys 2.4GHz Wireless, 1000DPI, Spill-Resistant Design, PC/Mac, Black/Chartreuse Yellow"/>
        <s v="OnePlus 108 cm (43 inches) Y Series 4K Ultra HD Smart Android LED TV 43Y1S Pro (Black)"/>
        <s v="Epson 003 65 ml for EcoTank L1110/L3100/L3101/L3110/L3115/L3116/L3150/L3151/L3152/L3156/L5190 Black Ink Bottle"/>
        <s v="realme narzo 50 (Speed Blue, 4GB RAM+64GB Storage) Helio G96 Processor | 50MP AI Triple Camera | 120Hz Ultra Smooth Display"/>
        <s v="Xiaomi Pad 5| Qualcomm Snapdragon 860| 120Hz Refresh Rate| 6GB, 128GB| 2.5K+ Display (10.95-inch/27.81cm)|1 Billion Colours| Dolby Vision Atmos| Quad Speakers| Wi-Fi| Gray"/>
        <s v="Duracell Rechargeable AA 1300mAh Batteries, 4Pcs"/>
        <s v="Wipro Vesta 1380W Cordless Steam Iron Quick heat up with 20gm/ min Steam Burst, Scratch resistant Ceramic soleplate ,Vertical and Horizontal Ironing, Steam burst of upto .8g/ shot"/>
        <s v="Samsung Ehs64 Ehs64Avfwecinu Hands-Free Wired In Ear Earphones With Mic With Remote Note (White)"/>
        <s v="Bajaj Majesty Duetto Gas 6 Ltr Vertical Water Heater ( LPG), White"/>
        <s v="MI Braided USB Type-C Cable for Charging Adapter (Red)"/>
        <s v="USHA 1212 PTC with Adjustable Thermostat Fan Heater (Black/Brown, 1500-Watts)."/>
        <s v="Sujata Powermatic Plus, Juicer Mixer Grinder with Chutney Jar, 900 Watts, 3 Jars (White)"/>
        <s v="InstaCuppa Milk Frother for Coffee - Handheld Battery-Operated Electric Milk and Coffee Frother, Stainless Steel Whisk and Stand, Portable Foam Maker for Coffee, Cappuccino, Lattes, and Egg Beaters"/>
        <s v="Philips AC1215/20 Air purifier, removes 99.97% airborne pollutants, 4-stage filtration with True HEPA filter (white)"/>
        <s v="Philips Handheld Garment Steamer GC360/30 - Vertical &amp; Horizontal Steaming, 1200 Watt, up to 22g/min"/>
        <s v="Philips Viva Collection HR1832/00 1.5-Litre400-Watt Juicer (Ink Black)"/>
        <s v="Havells Ambrose 1200mm Ceiling Fan (Pearl White Wood)"/>
        <s v="Pigeon Kessel Multipurpose Kettle (12173) 1.2 litres with Stainless Steel Body, used for boiling Water and milk, Tea, Coffee, Oats, Noodles, Soup etc. 600 Watt (Black &amp; Silver)"/>
        <s v="Lifelong LLSM120G Sandwich Griller , Classic Pro 750 W Sandwich Maker with 4 Slice Non-Stick Fixed Plates for Sandwiches at Home with 1 Year Warranty (Black)"/>
        <s v="Belkin USB C to USB-C Fast Charging Type C Cable, 60W PD, 3.3 feet (1 meter) for Laptop, Personal Computer, Tablet, Smartphone - Black, USB-IF Certified"/>
        <s v="Philips GC181 Heavy Weight 1000-Watt Dry Iron, Pack of 1"/>
        <s v="Nokia 8210 4G Volte keypad Phone with Dual SIM, Big Display, inbuilt MP3 Player &amp; Wireless FM Radio | Blue"/>
        <s v="PHILIPS Air Fryer HD9200/90, uses up to 90% less fat, 1400W, 4.1 Liter, with Rapid Air Technology (Black), Large"/>
        <s v="Belkin USB C to USB-C Fast Charging Type C Cable, 60W PD, 3.3 feet (1 meter) for Laptop, Personal Computer, Tablet, Smartphone - White, USB-IF Certified"/>
        <s v="NEXOMS Instant Heating Water Tap Wall Mounted with 3 Pin Indian Plug (16Amp)"/>
        <s v="Usha Hc 812 T Thermo Fan Room Heater"/>
        <s v="Acer 139 cm (55 inches) H Series 4K Ultra HD Android Smart LED TV AR55AR2851UDPRO (Black)"/>
        <s v="HP Deskjet 2331 Colour Printer, Scanner and Copier for Home/Small Office, Compact Size, Reliable, Easy Set-Up Through Smart App On Your Pc Connected Through USB, Ideal for Home."/>
        <s v="POCO C31 (Royal Blue, 64 GB) (4 GB RAM)"/>
        <s v="Cello Eliza Plastic Laundry Bag/Basket, 50 litres, Light Grey"/>
        <s v="V-Guard Divino 5 Star Rated 15 Litre Storage Water Heater (Geyser) with Advanced Safety Features, White"/>
        <s v="Borosil Jumbo 1000-Watt Grill Sandwich Maker (Black)"/>
        <s v="OnePlus Nord Watch with 1.78‚Äù AMOLED Display, 60 Hz Refresh Rate, 105 Fitness Modes, 10 Days Battery, SPO2, Heart Rate, Stress Monitor, Women Health Tracker &amp; Multiple Watch Face [Midnight Black]"/>
        <s v="Prestige Delight PRWO Electric Rice Cooker (1 L, White)"/>
        <s v="Kodak 80 cm (32 inches) HD Ready Certified Android LED TV 32HDX7XPRO (Black)"/>
        <s v="Offbeat¬Æ - DASH 2.4GHz Wireless + Bluetooth 5.1 Mouse, Multi-Device Dual Mode Slim Rechargeable Silent Click Buttons Wireless Bluetooth Mouse, 3 Adjustable DPI, Works on 2 devices at the same time with a switch button for Windows/Mac/Android/Ipad/Smart TV"/>
        <s v="Sujata Powermatic Plus 900 Watts Juicer Mixer Grinder"/>
        <s v="AGARO Esteem Multi Kettle 1.2 Litre, 600W with 3 Heating Modes &amp; Rapid Boil Technology"/>
        <s v="Acer 100 cm (40 inches) P Series Full HD Android Smart LED TV AR40AR2841FDFL (Black)"/>
        <s v="Bajaj Majesty RX10 2000 Watts Heat Convector Room Heater (White, ISI Approved)"/>
        <s v="Panasonic SR-WA22H (E) Automatic Rice Cooker, Apple Green, 2.2 Liters"/>
        <s v="Amkette 30 Pin to USB Charging &amp; Data Sync Cable for iPhone 3G/3GS/4/4s/iPad 1/2/3, iPod Nano 5th/6th Gen and iPod Touch 3rd/4th Gen -1.5m (Black)"/>
        <s v="AMERICAN MICRONIC- Imported Wet &amp; Dry Vacuum Cleaner, 21 Litre Stainless Steel with Blower &amp; HEPA filter, 1600 Watts 100% Copper Motor 28 KPa suction with washable reusable dust bag (Red/Black/Steel)-AMI-VCD21-1600WDx"/>
        <s v="USHA Heat Convector 812 T 2000-Watt with Instant Heating Feature (Black)"/>
        <s v="Philips PowerPro FC9352/01 Compact Bagless Vacuum Cleaner (Blue)"/>
        <s v="Borosil Prime Grill Sandwich Maker (Grey)"/>
        <s v="Ambrane Unbreakable 3 in 1 Fast Charging Braided Multipurpose Cable for Speaker with 2.1 A Speed - 1.25 meter, Black"/>
        <s v="Cafe JEI French Press Coffee and Tea Maker 600ml with 4 Level Filtration System, Heat Resistant Borosilicate Glass (Black, 600ml)"/>
        <s v="Tesora - Inspired by you Large Premium Electric Kettle 1.8L, Stainless Steel Inner Body - Auto Power Cut, Boil Dry Protection &amp; Cool Touch Double Wall, Portable | 1500 Watts |1 Year Warranty | (White)"/>
        <s v="Nokia 150 (2020) (Cyan)"/>
        <s v="Usha IH2415 1500-Watt Immersion Heater (Silver)"/>
        <s v="Mi 80 cm (32 inches) HD Ready Android Smart LED TV 4A PRO | L32M5-AL (Black)"/>
        <s v="Mi Air Purifier 3 with True HEPA Filter, removes air pollutants, smoke, odor, bacteria &amp; viruses with 99.97% efficiency, coverage area up to 484 sq. ft., Wi-Fi &amp; Voice control - Alexa/GA (white)"/>
        <s v="SUJATA Powermatic Plus, Juicer Mixer Grinder, 900 Watts, 2 Jars (White)"/>
        <s v="Orpat HHB-100E 250-Watt Hand Blender (White)"/>
        <s v="PHILIPS Digital Air Fryer HD9252/90 with Touch Panel, uses up to 90% less fat, 7 Pre-set Menu, 1400W, 4.1 Liter, with Rapid Air Technology (Black), Large"/>
        <s v="Belkin Apple Certified Lightning To Type C Cable, Fast Charging For Iphone, Ipad, Air Pods, 3.3 Feet (1 Meters)    White"/>
        <s v="Sujata Dynamix, Mixer Grinder, 900 Watts, 3 Jars (White)"/>
        <s v="Parker Vector Camouflage Gift Set - Roller Ball Pen &amp; Parker Logo Keychain (Black Body, Blue Ink), 2 Piece Set"/>
        <s v="OFIXO Multi-Purpose Laptop Table/Study Table/Bed Table/Foldable and Portable Wooden/Writing Desk (Wooden)"/>
        <s v="Panasonic Eneloop BQ-CC55N Advanced, Smart and Quick Charger for AA &amp; AAA Rechargeable Batteries, White"/>
        <s v="Parker Classic Gold Gold Trim Ball Pen"/>
        <s v="Milton Go Electro 2.0 Stainless Steel Electric Kettle, 1 Piece, 2 Litres, Silver | Power Indicator | 1500 Watts | Auto Cut-off | Detachable 360 Degree Connector | Boiler for Water"/>
        <s v="Redragon K617 Fizz 60% Wired RGB Gaming Keyboard, 61 Keys Compact Mechanical Keyboard w/White and Grey Color Keycaps, Linear Red Switch, Pro Driver/Software Supported"/>
        <s v="Bajaj DX-2 600W Dry Iron with Advance Soleplate and Anti-bacterial German Coating Technology, Black"/>
        <s v="Orpat OEH-1260 2000-Watt Fan Heater (Grey)"/>
        <s v="Classmate Long Notebook - 140 Pages, Single Line, 297mm x 210mm (Pack of 12)"/>
        <s v="PHILIPS Handheld Garment Steamer STH3000/20 - Compact &amp; Foldable, Convenient Vertical Steaming, 1000 Watt Quick Heat Up, up to 20g/min, Kills 99.9%* Bacteria (Reno Blue), Small"/>
        <s v="Sujata Supermix, Mixer Grinder, 900 Watts, 3 Jars (White)"/>
        <s v="Canon PIXMA E477 All-in-One Wireless Ink Efficient Colour Printer (White/Blue)"/>
        <s v="AGARO Marvel 9 Liters Oven Toaster Griller, Cake Baking OTG (Black)"/>
        <s v="Luxor 5 Subject Single Ruled Notebook - A4, 70 GSM, 300 pages"/>
        <s v="Motorola a10 Dual Sim keypad Mobile with 1750 mAh Battery, Expandable Storage Upto 32GB, Wireless FM with Recording - Rose Gold"/>
        <s v="Motorola a10 Dual Sim keypad Mobile with 1750 mAh Battery, Expandable Storage Upto 32GB, Wireless FM with Recording - Dark Blue"/>
        <s v="Irusu Play VR Plus Virtual Reality Headset with Headphones for Gaming (Black)"/>
        <s v="Camel Fabrica Acrylic Ultra Color - 15ml each, 10 Shades"/>
        <s v="Havells Ventil Air DX 200mm Exhaust Fan (White)"/>
        <s v="Crompton InstaGlide 1000-Watts Dry Iron with American Heritage Coating, Pack of 1 Iron"/>
        <s v="Samsung Galaxy M04 Dark Blue, 4GB RAM, 128GB Storage | Upto 8GB RAM with RAM Plus | MediaTek Helio P35 | 5000 mAh Battery"/>
        <s v="PIDILITE Fevicryl Acrylic Colours Sunflower Kit (10 Colors x 15 ml) DIY Paint, Rich Pigment, Non-Craking Paint for Canvas, Wood, Leather, Earthenware, Metal, Diwali Gifts for Diwali"/>
        <s v="Brayden Fito Atom Rechargeable Smoothie Blender with 2000 mAh Battery and 3.7V Motor with 400ml Tritan Jar (Blue)"/>
        <s v="MI REDMI 9i Sport (Carbon Black, 64 GB) (4 GB RAM)"/>
        <s v="KNYUC MART Mini Electric Handy Room Heater Compact Plug-in, The Wall Outlet 400 Watts, Handy Air Warmer Blower Adjustable Timer Digital Display"/>
        <s v="KENT Gold Optima Gravity Water Purifier (11016) | UF Technology Based | Non-Electric &amp; Chemical Free | Counter Top | 10L Storage | White"/>
        <s v="Belkin Apple Certified Lightning To Type C Cable, Tough Unbreakable Braided Fast Charging For Iphone, Ipad, Air Pods, 3.3 Feet (1 Meters)    White"/>
        <s v="Canon PIXMA MG2577s All-in-One Inkjet Colour Printer with 1 Additional Colour Cartridge"/>
        <s v="boAt LTG 500 Apple MFI Certified for iPhone, iPad and iPod 2Mtr Data Cable(Space Grey)"/>
        <s v="Brayden Chopro, Electric Vegetable Chopper for Kitchen with 500 ML Capacity, 400 Watts Copper Motor and 4 Bi-Level SS Blades (Black)"/>
        <s v="OnePlus 10R 5G (Forest Green, 8GB RAM, 128GB Storage, 80W SuperVOOC)"/>
        <s v="HP Wired Mouse 100 with 1600 DPI Optical Sensor, USB Plug-and -Play,ambidextrous Design, Built-in Scrolling and 3 Handy Buttons. 3-Years Warranty (6VY96AA)"/>
        <s v="Kuber Industries Round Non Woven Fabric Foldable Laundry Basket|Toy Storage Basket|Cloth Storage Basket With Handles| Capicity 45 Ltr (Grey &amp; Black)-KUBMART11446"/>
        <s v="Samsung Galaxy M04 Light Green, 4GB RAM, 64GB Storage | Upto 8GB RAM with RAM Plus | MediaTek Helio P35 | 5000 mAh Battery"/>
        <s v="Samsung Galaxy M04 Dark Blue, 4GB RAM, 64GB Storage | Upto 8GB RAM with RAM Plus | MediaTek Helio P35 | 5000 mAh Battery"/>
        <s v="InstaCuppa Portable Blender for Smoothie, Milk Shakes, Crushing Ice and Juices, USB Rechargeable Personal Blender Machine for Kitchen with 2000 mAh Rechargeable Battery, 150 Watt Motor, 400 ML"/>
        <s v="Morphy Richards New Europa 800-Watt Espresso and Cappuccino 4-Cup Coffee Maker (Black)"/>
        <s v="Classmate 2100117 Soft Cover 6 Subject Spiral Binding Notebook, Single Line, 300 Pages"/>
        <s v="HP GT 53 XL Cartridge Ink"/>
        <s v="Classmate Octane Colour Burst-Multicolour Gel Pens (Pack of 10) | Gold &amp; Silver Glitter Sparkle Pens|10 colour ink shades for art lovers and kids|Fun at home essentials"/>
        <s v="InstaCuppa Portable Blender for Smoothie, Milk Shakes, Crushing Ice and Juices, USB Rechargeable Personal Blender Machine for Kitchen with 4000 mAh Rechargeable Battery, 230 Watt Motor, 500 ML"/>
        <s v="Logitech H111 Wired On Ear Headphones With Mic Black"/>
        <s v="HP Deskjet 2723 AIO Printer, Copy, Scan, WiFi, Bluetooth, USB, Simple Setup Smart App, Ideal for Home."/>
        <s v="Ambrane 27000mAh Power Bank, 20W Fast Charging, Triple Output, Type C PD (Input &amp; Output), Quick Charge, Li-Polymer, Multi-Layer Protection for iPhone, Smartphones &amp; Other Devices (Stylo Pro, Black)"/>
        <s v="Lint Roller with 40 Paper Sheets, 22 x 5 cm (Grey)"/>
        <s v="VR 18 Pcs - 3 Different Size Plastic Food Snack Bag Pouch Clip Sealer Large, Medium, Small Plastic Snack Seal Sealing Bag Clips Vacuum Sealer (Set of 18, Multi-Color) (Multicolor)"/>
        <s v="Borosil Rio 1.5 L Electric Kettle, Stainless Steel Inner Body, Boil Water For Tea, Coffee, Soup, Silver"/>
        <s v="Philips GC1920/28 1440-Watt Non-Stick Soleplate Steam Iron"/>
        <s v="ZEBRONICS ZEB-USB150WF1 WiFi USB Mini Adapter Supports 150 Mbps Wireless Data, Comes with Advanced Security WPA/WPA2 encryption Standards"/>
        <s v="Wipro Smartlife Super Deluxe Dry Iron- 1000W"/>
        <s v="KENT 16025 Sandwich Grill 700W | Non-Toxic Ceramic Coating | Automatic Temperature Cut-off with LED Indicator | Adjustable Height Control, Metallic Silver, Standard"/>
        <s v="Parker Vector Standard Chrome Trim Ball Pen (Ink - Black)"/>
        <s v="Crompton Insta Comfort Heater 2000 Watts Heat Convector with Adjustable Thermostats, Hybrid Cyan, Standard (‚ÄéACGRH- INSTACOMFORT)"/>
        <s v="OnePlus 163.8 cm (65 inches) U Series 4K LED Smart Android TV 65U1S (Black)"/>
        <s v="Philips EasySpeed Plus Steam Iron GC2147/30-2400W, Quick Heat up with up to 30 g/min steam, 150g steam Boost, Scratch Resistant Ceramic Soleplate, Vertical steam, Drip-Stop"/>
        <s v="Lava A1 Josh 21(Blue Silver) -Dual Sim,Call Blink Notification,Military Grade Certified with 4 Day Battery Backup, Keypad Mobile"/>
        <s v="Eveready 1015 Carbon Zinc AA Battery - 10 Pieces"/>
        <s v="Maharaja Whiteline Nano Carbon Neo, 500 Watts Room Heater (Black, White), Standard (5200100986)"/>
        <s v="Morphy Richards Aristo 2000 Watts PTC Room Heater (White)"/>
        <s v="Pilot V7 Liquid Ink Roller Ball Pen (2 Blue + 1 Black)"/>
        <s v="OnePlus Nord 2T 5G (Jade Fog, 8GB RAM, 128GB Storage)"/>
        <s v="OnePlus Nord 2T 5G (Gray Shadow, 8GB RAM, 128GB Storage)"/>
        <s v="OnePlus Nord 2T 5G (Jade Fog, 12GB RAM, 256GB Storage)"/>
        <s v="Casio FX-82MS 2nd Gen Non-Programmable Scientific Calculator, 240 Functions and 2-line Display, Black"/>
        <s v="Eureka Forbes car Vac 100 Watts Powerful Suction Vacuum Cleaner with Washable HEPA Filter, 3 Accessories,Compact,Light Weight &amp; Easy to use (Black and Red)"/>
        <s v="Canon E4570 All-in-One Wi-Fi Ink Efficient Colour Printer with FAX/ADF/Duplex Printing (Black)- Smart Speaker Compatible, Standard"/>
        <s v="FYA Handheld Vacuum Cleaner Cordless, Wireless Hand Vacuum&amp;Air Blower 2-in-1, Mini Portable Car Vacuum Cleaner with Powerful Suction, USB Rechargeable Vacuum for Pet Hair, Home and Car"/>
        <s v="PHILIPS Drip Coffee Maker HD7432/20, 0.6 L, Ideal for 2-7 cups, Black, Medium"/>
        <s v="HP M270 Backlit USB Wired Gaming Mouse with 6 Buttons, 4-Speed Customizable 2400 DPI, Ergonomic Design, Breathing LED Lighting, Metal Scroll Wheel, Lightweighted / 3 Years Warranty (7ZZ87AA), Black"/>
        <s v="Duracell Chhota Power AA Battery Set of 10 Pcs"/>
        <s v="Philips EasyTouch Plus Standing Garment Steamer GC523/60 - 1600 Watt, 5 Steam Settings, Up to 32 g/min steam, with Double Pole"/>
        <s v="Rico IRPRO 1500 Watt Japanese Technology Electric Water Heater Immersion Rod Shockproof Protection &amp; Stainless Steel Heating Element for Instant Heating| ISI Certified 1 Year Replacement Warranty"/>
        <s v="Pilot Frixion Clicker Roller Pen (Blue), (9000019529)"/>
        <s v="Prestige PWG 07 Wet Grinder, 2L (Multicolor) with Coconut Scraper and Atta Kneader Attachments, 200 Watt"/>
        <s v="Faber-Castell Connector Pen Set - Pack of 25 (Assorted)"/>
        <s v="Storio Kids Toys LCD Writing Tablet 8.5Inch E-Note Pad Best Birthday Gift for Girls Boys, Multicolor (SC1667)"/>
        <s v="Philips GC026/30 Fabric Shaver, Lint Remover for Woolen Sweaters, Blankets, Jackets/Burr Remover Pill Remover from Carpets, Curtains (White)"/>
        <s v="ZORBES¬Æ Wall Adapter Holder for Alexa Echo Dot 4th Generation,A Space-Saving Solution with Cord Management for Your Smart Home Speakers -White (Holder Only)"/>
        <s v="Bajaj Deluxe 2000 Watts Halogen Room Heater (Steel, ISI Approved), Multicolor"/>
        <s v="Kuber Industries Waterproof Round Non Wovan Laundry Bag/Hamper|Metalic Printed With Handles|Foldable Bin &amp; 45 Liter Capicity|Size 37 x 37 x 49, Pack of 1 (Beige &amp; Brown)-KUBMART11450"/>
        <s v="Redmi 11 Prime 5G (Meadow Green, 4GB RAM 64GB ROM) | Prime Design | MTK Dimensity 700 | 50 MP Dual Cam | 5000mAh | 7 Band 5G"/>
        <s v="Redmi 11 Prime 5G (Thunder Black, 4GB RAM, 64GB Storage) | Prime Design | MTK Dimensity 700 | 50 MP Dual Cam | 5000mAh | 7 Band 5G"/>
        <s v="PHILIPS HL1655/00 Hand Blender, White Jar 250W"/>
        <s v="ENEM Sealing Machine | 12 Inch (300 mm) | 1 Year Warranty | Full Customer Support | Beep Sound Function | Plastic Packing Machine | Plastic Bag Sealing Machine | Heat Sealer Machine | Plastic Sealing Machine | Blue | Made in India"/>
        <s v="Philips EasySpeed Plus Steam Iron GC2145/20-2200W, Quick Heat Up with up to 30 g/min steam, 110 g steam Boost, Scratch Resistant Ceramic Soleplate, Vertical steam &amp; Drip-Stop"/>
        <s v="Philips HD6975/00 25 Litre Digital Oven Toaster Grill, Grey, 25 liter"/>
        <s v="ENVIE¬Æ (AA10004PLNi-CD) AA Rechargeable Batteries, Low Self Discharge, AA 1000mAh Ni-CD (Pack of 4)"/>
        <s v="Classmate Pulse 6 Subject Notebook - Unruled, 300 Pages, Spiral Binding, 240mm*180mm"/>
        <s v="Inventis 5V 1.2W Portable Flexible USB LED Light Lamp (Colors may vary)"/>
        <s v="HUL Pureit Germkill kit for Classic 23 L water purifier - 3000 L Capacity"/>
        <s v="Kuber Industries Waterproof Round Laundry Bag/Hamper|Polka Dots Print Print with Handles|Foldable Bin &amp; 45 Liter Capicity|Size 37 x 37 x 49, Pack of 1(Black &amp; White)- CTKTC044992"/>
        <s v="OnePlus 10T 5G (Moonstone Black, 8GB RAM, 128GB Storage)"/>
        <s v="Parker Quink Ink Bottle (Black)"/>
        <s v="HP 805 Black Original Ink Cartridge"/>
        <s v="Eveready Red 1012 AAA Batteries - Pack of 10"/>
        <s v="Bajaj RHX-2 800-Watt Room Heater (White)"/>
        <s v="Classmate Pulse Spiral Notebook - 240 mm x 180 mm, Soft Cover, 200 Pages, Unruled"/>
        <s v="KENT POWP-Sediment Filter 10'' Thread WCAP"/>
        <s v="Kent Gold, Optima, Gold+ Spare Kit"/>
        <s v="HUL Pureit Germkill kit for Classic 23 L water purifier - 1500 L Capacity"/>
        <s v="LIRAMARK Webcam Cover Slide, Ultra Thin Laptop Camera Cover Slide Blocker for Computer MacBook Pro iMac PC Tablet (Pack of 3)"/>
        <s v="Black + Decker BD BXIR2201IN 2200-Watt Cord &amp; Cordless Steam Iron (Green)"/>
        <s v="Classmate Soft Cover 6 Subject Spiral Binding Notebook, Single Line, 300 Pages"/>
        <s v="E-COSMOS Plug in LED Night Light Mini USB LED Light Flexible USB LED Ambient Light Mini USB LED Light, LED Portable car Bulb, Indoor, Outdoor, Reading, Sleep (4 pcs)"/>
        <s v="Sujata Chutney Steel Jar, 400 ml, (White), Stainless Steel"/>
        <s v="Philips Hi113 1000-Watt Plastic Body Ptfe Coating Dry Iron, Pack of 1"/>
        <s v="KENT 11054 Alkaline Water Filter Pitcher 3.5 L | Chemical-Free Water with Balanced pH Levels 8.0 to 9.5 | Solves Acidity Issue | Equipped with Carbon and Sediment Filter - Grey"/>
        <s v="Camel Oil Pastel with Reusable Plastic Box - 50 Shades"/>
        <s v="Bajaj ATX 4 750-Watt Pop-up Toaster (White)"/>
        <s v="Prestige Clean Home Water Purifier Cartridge"/>
        <s v="Casio MJ-12D 150 Steps Check and Correct Desktop Calculator"/>
        <s v="HP 682 Black Original Ink Cartridge"/>
        <s v="Philips Daily Collection HD2582/00 830-Watt 2-Slice Pop-up Toaster (White)"/>
        <s v="Duracell Ultra Alkaline D Battery, 2 Pcs"/>
        <s v="CARDEX Digital Kitchen Weighing Machine Multipurpose Electronic Weight Scale With Back Lite LCD Display for Measuring Food, Cake, Vegetable, Fruit (KITCHEN SCALE)"/>
        <s v="Classmate Soft Cover 6 Subject Spiral Binding Notebook, Unruled, 300 Pages"/>
        <s v="E-COSMOS 5V 1.2W Portable Flexible USB LED Light (Colors May Vary, Small) - Set of 2 Pieces"/>
        <s v="Camel Artist Acrylic Color Box - 9ml Tubes, 12 Shades"/>
        <s v="Classmate Octane Neon- Blue Gel Pens(Pack of 5)|Smooth Writing Pen|Attractive body colour for Boys &amp; Girls|Waterproof ink for smudge free writing|Preferred by Students for Exam|Study at home essential"/>
        <s v="Casio FX-991ES Plus-2nd Edition Scientific Calculator, Black"/>
        <s v="Apsara Platinum Pencils Value Pack - Pack of 20"/>
        <s v="Classmate Drawing Book - Unruled, 40 Pages, 210 mm x 297 mm - Pack Of 4"/>
        <s v="Fujifilm Instax Mini Single Pack 10 Sheets Instant Film for Fuji Instant Cameras"/>
        <s v="Camlin Elegante Fountain Pen - Black/Blue/Red"/>
        <s v="HUL Pureit Germkill kit for Advanced 23 L water purifier - 3000 L Capacity, Sand, Multicolour"/>
        <s v="Preethi MGA-502 0.4-Litre Grind and Store Jar (White), stainless steel, Set of 1"/>
        <s v="Casio MJ-120D 150 Steps Check and Correct Desktop Calculator with Tax Keys, Black"/>
        <s v="Pentonic Multicolor Ball Point Pen, Pack of 10"/>
        <s v="Havells Bero Quartz Heater Black 800w 2 Heat Settings 2 Year Product Warranty"/>
        <s v="E-COSMOS 5V 1.2W Portable Flexible USB LED Light (Colours May Vary, Small, EC-POF1)"/>
        <s v="Tata Swach Bulb 6000-Litre Cartridge, 1 Piece, White, Hollow Fiber Membrane"/>
        <s v="Eureka Forbes Aquasure Amrit Twin Cartridge (Pack of 2), White"/>
        <s v="Parker Quink Ink Bottle, Blue"/>
        <s v="Classmate Octane Neon- 25 Blue Gel Pens | Smooth Writing Pens| Water-proof Ink For Smudge-free Writing| Preferred By Students For Exam &amp; Class Notes| Study At Home Essential"/>
        <s v="Philips HD9306/06 1.5-Litre Electric Kettle (Multicolor)"/>
        <s v="LRIPL Compatible Sony Bravia LCD/led Remote Works with Almost All Sony led/LCD tv's"/>
        <s v="Parker Moments Vector Timecheck Gold Trim Roller Ball Pen (Black)"/>
        <s v="Classmate Long Book - Unruled, 160 Pages, 314 mm x 194 mm - Pack Of 3"/>
        <s v="Classmate Pulse 1 Subject Notebook - 240mm x 180mm , Soft Cover, 180 Pages, Single Line, Pack of 4"/>
        <s v="BRUSTRO Copytinta Coloured Craft Paper A4 Size 80 GSM Mixed Bright Colour 40 Sheets Pack (10 cols X 4 Sheets) Double Side Color for Office Printing, Art and Craft."/>
        <s v="Samsung Original Type C to C Cable - 3.28 Feet (1 Meter), White"/>
        <s v="Realme Smart TV Stick 4K"/>
        <s v="Kitchenwell 18Pc Plastic Food Snack Bag Pouch Clip Sealer for Keeping Food Fresh for Home, Kitchen, Camping Snack Seal Sealing Bag Clips (Multi-Color) | (Pack of 18)|"/>
        <s v="Kitchenwell Multipurpose Portable Electronic Digital Weighing Scale Weight Machine | Weight Machine | 10 Kg"/>
      </sharedItems>
    </cacheField>
    <cacheField name="Category " numFmtId="0">
      <sharedItems count="9">
        <s v="Electronics"/>
        <s v="Home&amp;Kitchen"/>
        <s v="Computers&amp;Accessories"/>
        <s v="MusicalInstruments"/>
        <s v="OfficeProducts"/>
        <s v="HomeImprovement"/>
        <s v="Health&amp;PersonalCare"/>
        <s v="Car&amp;Motorbike"/>
        <s v="Toys&amp;Games"/>
      </sharedItems>
    </cacheField>
    <cacheField name="Category 1" numFmtId="0">
      <sharedItems/>
    </cacheField>
    <cacheField name="Category 2" numFmtId="0">
      <sharedItems containsBlank="1"/>
    </cacheField>
    <cacheField name="Category 3" numFmtId="0">
      <sharedItems containsBlank="1"/>
    </cacheField>
    <cacheField name="Discounted Price" numFmtId="167">
      <sharedItems containsSemiMixedTypes="0" containsString="0" containsNumber="1" minValue="39" maxValue="77990"/>
    </cacheField>
    <cacheField name="Actual Price" numFmtId="167">
      <sharedItems containsSemiMixedTypes="0" containsString="0" containsNumber="1" minValue="39" maxValue="139900"/>
    </cacheField>
    <cacheField name="Average Rating" numFmtId="167">
      <sharedItems containsSemiMixedTypes="0" containsString="0" containsNumber="1" minValue="0" maxValue="94.118823764752946"/>
    </cacheField>
    <cacheField name="Price Range" numFmtId="3">
      <sharedItems count="3">
        <s v="&gt;₹500"/>
        <s v="₹200 -  ₹500"/>
        <s v="&lt;₹200"/>
      </sharedItems>
    </cacheField>
    <cacheField name="Discount%" numFmtId="9">
      <sharedItems containsSemiMixedTypes="0" containsString="0" containsNumber="1" minValue="0" maxValue="0.94"/>
    </cacheField>
    <cacheField name="Discount Bucket" numFmtId="9">
      <sharedItems count="11">
        <s v="71 - 80%"/>
        <s v="61 - 70%"/>
        <s v="31 - 40%"/>
        <s v="21 - 30%"/>
        <s v="11 - 20%"/>
        <s v="51 - 60%"/>
        <s v="41 - 50%"/>
        <s v="0 - 10%"/>
        <s v="81 - 90%"/>
        <s v="91 - 100%"/>
        <b v="0" u="1"/>
      </sharedItems>
    </cacheField>
    <cacheField name="Discount Band" numFmtId="9">
      <sharedItems/>
    </cacheField>
    <cacheField name="Rating" numFmtId="0">
      <sharedItems containsSemiMixedTypes="0" containsString="0" containsNumber="1" minValue="0" maxValue="5"/>
    </cacheField>
    <cacheField name="Rating Distribution" numFmtId="0">
      <sharedItems count="5">
        <s v="4"/>
        <s v="3"/>
        <s v="2"/>
        <s v="5"/>
        <s v="0"/>
      </sharedItems>
    </cacheField>
    <cacheField name="Rating Count" numFmtId="0">
      <sharedItems containsSemiMixedTypes="0" containsString="0" containsNumber="1" containsInteger="1" minValue="0" maxValue="426973"/>
    </cacheField>
    <cacheField name="Potential Revenue" numFmtId="167">
      <sharedItems containsSemiMixedTypes="0" containsString="0" containsNumber="1" minValue="0" maxValue="3451882164"/>
    </cacheField>
    <cacheField name="Top 5 product" numFmtId="167">
      <sharedItems containsSemiMixedTypes="0" containsString="0" containsNumber="1" minValue="7.0000000000000001E-3" maxValue="504.90157142857146"/>
    </cacheField>
    <cacheField name="About Product" numFmtId="0">
      <sharedItems longText="1"/>
    </cacheField>
    <cacheField name="User id" numFmtId="0">
      <sharedItems/>
    </cacheField>
    <cacheField name="User Name" numFmtId="0">
      <sharedItems/>
    </cacheField>
    <cacheField name="Review id" numFmtId="0">
      <sharedItems/>
    </cacheField>
    <cacheField name="Review Title" numFmtId="0">
      <sharedItems longText="1"/>
    </cacheField>
    <cacheField name="Review Rentent" numFmtId="0">
      <sharedItems count="1197" longText="1">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Very chip very good,Really happy to buy this pen drive comparatively with low cost,Very good,Storage capacity is good,Like,good,Good product and value for money,It's all good , you can vo for it."/>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I really like this product. Gifted to my sister, and she likes it,Great ‚åö,Good product,Nice üëç,Thik hai,In this price range it's ok product,Color so nice..I loved it,Need some more features:("/>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It's a good product.,Like,Very good item strong and useful USB cableValue for moneyThanks to amazon and producer,https://m.media-amazon.com/images/W/WEBP_402378-T2/images/I/51112ZRE-1L._SY88.jpg,Good,Nice product and useful product,-,Sturdy but does not support 33w charging"/>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s a good product.,Like,Very good item strong and useful USB cableValue for moneyThanks to amazon and producer,https://m.media-amazon.com/images/W/WEBP_402378-T1/images/I/51112ZRE-1L._SY88.jpg,Good,Nice product and useful product,-,Sturdy but does not support 33w charging"/>
        <s v="It's a good product.,Like,Very good item strong and useful USB cableValue for moneyThanks to amazon and producer,https://m.media-amazon.com/images/I/51112ZRE-1L._SY88.jpg,Good,Nice product and useful product,-,Sturdy but does not support 33w charging"/>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Not quite durable and sturdy,https://m.media-amazon.com/images/W/WEBP_402378-T1/images/I/71rIggrbUCL._SY88.jpg,Working good,https://m.media-amazon.com/images/W/WEBP_402378-T1/images/I/61bKp9YO6wL._SY88.jpg,Product,Very nice product,Working well,It's a really nice produc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I/71SaXlf9TZL._SY88.jpg,Small cable otherwise good,,I like the product.,Quality is good but after a month immediately I lose 9% of battery health so that‚Äôs why I stop using it,Not sturdy, cable will break in just weeks,i suggest this product,Nice"/>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Must buy best Fabulous product I recommend thisüëçüëç,For small place it‚Äôs gud,A great product. Works wonders on my vitrified tile floors."/>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Good product,Good,Nice product, fits exactly.,Good product,Fantastic remote cover to buy. It fits the LG 2022 model's UQ80 as well...A very good product.,Done the job but value high.,Product isn't bad, but the rate is very Expensive.,Nice"/>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Quality issue..,Good,Cable length is ok , quality is not good . In this price it is ok,Very good &amp; quality product. Reasonable price alsoYour cable easy to replace.,Best quality,Good product but thickness of cable is less,It is very good product.Thank you amazon,Super product"/>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Does not work as advertised at all. The pieces came out all nice and clean ... No hair stuck to them. All positive ratings are obviously bought."/>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Product is good in quality. Working good with my i phone 7.,Good quality and really fast charging and packing is also like original one worth product,Good product and good quality,Working well with iphone11.,"/>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Quick delivery.Awesome ProductPacking was goodJust opened the productExcited to you it"/>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Using since last  two weeks  .,Good,Good, nice, worth it, perfect,Does its job, the build quality of the wire is good nothing to complain about.,Good quality product works well.,Reasonable price, good quality.,wao wao super speed fast asf,"/>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I usually don't write review but this product is amazing everyone should give it a try , u will not disappoint after buying....,No words to say. Amazingüëçüòçü§© you can see the picture I hv shared."/>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I wanted it for my shop laptop , i am using it on a grass mat, quality is nice, working very nice.,Good üëç,, print colour also still there,Useful and easy to handle üòú,Happy ENDING.,it is ok,Very Good,‡§Ö‡§ö‡•ç‡§õ‡§æ ‡§ï‡•Ä,ABC"/>
        <s v="As mention in description, its awesome.,Nice,Good lengthy with good Metalic body on jack side., Difference can't find with older cable.,Great Stuff and superb quality,Good product,Nice üëç,I am like the hdmi c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Good one.,gud,Hard disk is good but data cable quality poor,Finalised this product after a lot of research. It works well. Go for it.,Serve the purpose,Good one,Nice product,Still at work."/>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Perfect hdmi cable for boat soundbar and lg smart tv,This product is overpriced,Value for money &amp; good quality product,Quality product,Good üëç,Good quality,Good,It's ok to purchase for and as arc port"/>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Works perfect for connecting my Dslr to ipad &amp; tethering. Seems like a durable cable.,Good,WORTH FOR MONEY, EASY TO USE,Nice easy to carry,Supar,Product is nyc.. Price is bit high,Good,Okayish"/>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Ok,Quality perfect , perfect 5m, must buy,Ok,Excellent,Value for money,https://m.media-amazon.com/images/I/71P8NCpa-AL._SY88.jpg,Good, received as per specification.."/>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Good one‚Ä¶.,Very good sturdy,I am using this in the car and work fine for far, writing this review after 2 weeks.,This cable charge as well transfer data without even any mfi certified,Very Happy with this one,my cable stopped working in a week.,Worthüå±,This material was good"/>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Easy to make milkshakes and diet smoothies..Useful.,Very good quality üòå,,This product is very helpfull amd backup is good,The mixer was split throughout the blender.,Easy to clean, portable, easy to carry and easy to use or traveling..,Good for travelling,"/>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Very useful product and value for money,Its not working,Don't buy,We vacuum-sealed ground beef, walnuts, raspberries, pork chops, crackers, and chips to test for suction capability, sealing strength, and ease of use.,Tried many times but still not working useless,"/>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Product is not working after 2 months,Boatüíï,Nice product,Worth a buy,Really satisfying quality and product is still working fine.,Worth itSame as original,Not worthy,Thik aaw"/>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Only issue I've had is battery life.Rest it is a great product.,Very nice watchNice touch,ok.,Nice,Good product,Battery back up need to be improved... Remaining all features are good...,Ai is not working properly,Watch is good ..but I had battery issue and alarm issues"/>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Tv is good in this price range,It's an excellent product for this price range,Good,Picture quality is good,Amazing product sound quality is okay and smart features is little bit slow but it‚Äôs okay overall ‚úÖ love this product,Ok super work,Good product,"/>
        <s v="Induction is good working,Lightweight and easy to use,V nice,Good quality product,Good Usha product induction üëçüëçüëç,Tea,,I have been using it for 2 weeks, so far there is no problem, but the current option probably comes in all."/>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Nice product,Nice product,Ok good,,Good,‡§Ö‡§ö‡•ç‡§õ‡§æ,Only for home drama and cinema experienceGood to buy in this price rangeReview after two months its working fine without any issues,"/>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I/61PfDZp8UzL._SY88.jpg,Easy to use,Items tap is not good for users,Very good üòä,Value for money, working fine,It is not suitable for my tap,I liked..so product good. So happy amazon.. Liked amazon products provided Sum like this,"/>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It's nt wrkng evn aftr 4 hours of charging,The motor,  blade are poor,Doesn't perform. The machine gets jammed every time.,Poor quality...never buy such product ...,Pls not sell this time"/>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Lital bit ok,Good design but china product,It changes the angle and gets loose in a few days only,Very poor quality,It's worth and good quality,Very good quality,,I like the quality of the phone holder its amazing"/>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2 rods can not be switched seperately, selecting 1 rod always switches on the top rod.,,"/>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I like look like nd easy to opreate,Product is good,Nice product...in reasonable price.,This item does not have a 2 year warranty as shown on the image. Will have to register for it.,Best one,Amazing product!!,Product is good and value for money.,"/>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Superb,,Easy to use and low sound hearing good look,Value of the money,Good product,Fine grinding,Nice product,Good"/>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Product works well and charges the devices in a quick mannerValue for money.,I like this product,Not working üòî after 12 days"/>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Good product n it works fine,It's good one but price more than quality,Connecting to sensor for using is slightly a headache...... after Connecting sensor you need to use it in a delicate way,Useful itom,Good,good product and good responce,Good work,Worth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ught for as my travel tool to easy ironing,https://m.media-amazon.com/images/W/WEBP_402378-T2/images/I/618k+pbSNxL._SY88.jpg,Good product with good quality.,Nice,Good,Light weight,Good according to price ok. 1200,VfM"/>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I liked that it is so convenient to carry,Waste of money. Defective product, cheap quality. doesn‚Äôt blend at all,https://m.media-amazon.com/images/I/71IVsjyZ13L._SY88.jpg,First charge problemSecond motor proble,https://m.media-amazon.com/images/I/61aXXxIxPwL._SY88.jp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Pretty lightweight and solves the purpose.,I liked the compact size and efficiency of the product. Meets the specs and good product for a buy,Light indicator was not working,wire is too short not 1 and half metre"/>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Good quality,Super üëå,Worth for the money but the knob is slippery,Good product,Nice,Ok,Little bit of noice,Good"/>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It was what I expected.  Does the job.,Recommended.,Nice quality and durable,It is exact same volt and watt as my old charger is.,Best product in this price and overall ok,100% Original,Quality assurance,Decent performance"/>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 Weight is reduced a bit,Damage product deliveredTwo times,works fine even after 4 months as of now going good,Fine  good to use,‡∞≤‡±à‡∞ü‡±ç ‡∞µ‡±Ü‡∞Ø‡∞ø‡∞ü‡±ç,perfect for use,Good,üëç üëç üëç üëç üëç"/>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 üòç function great,Easy to use, value for money, easy to install, very much useful. It is as too good purchase.,üëç,I used it its good.,This heater is very handy and can be operate easily.,It look great,,Excellent"/>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Overall working is very smooth and it's easy to operate also. Highly satisfied with the product at this price. Hoping that higher versions of android os can be updated in future.,Quality and light weight,Good product for the price spent. Would last long if maintained well!,"/>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Product is good, print quality is good,Super printing,Like,Good prospect I am recommending,I USED FOR 20 DAYS BUT I DONT KNOW AFTER THAT WILL PARFORMANCE,Nice product,Good,SATISFACTORY"/>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tv on off not working, so difficult to battery really a bad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Value for money nd nice product,cleaning,Value for money,Best in this budget, however I wish the suction power to be little more.,Good quality product,,Good in managing minor works and occasional use , negative point is suction power us underpowered,Easy to us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The heating capacity is zero .Moreover i have initiated return request. Noone has come to collect it,Best heater at this price. Quality is very good . Suggest everyone to purchase this heater.......... amazing product to buy..."/>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Good quality fan. Finish and colour was good. They even gave a safety metal rope for added safety.,Wind size improve,,Good fan from bugget,No Ani dast,,I am not satisfied this product,https://m.media-amazon.com/images/I/51-wl+rlQPL._SY88.jpg"/>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ord is too short,Good quality in this price range,Like the product great quality and easy to use,Ok hai,Good,Light weight working good,Good product value for money,Mind-blowing performance superb worth for money"/>
        <s v="Good,https://m.media-amazon.com/images/I/41D5G0vX76L._SY88.jpg,Worth for the price,Compact and lightweight,Nice,Nice product easy to use, price also good,Nice,Chenagidy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We are using it for cooking rice,,Its getting repair regularly,Recently I buy new rice cooker it is average,Excellent product,Very good product,Power adapter is not working pins are gone wrong. Remaking all are good,Lik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Rate required to reduce,Good product,Good,A good budget grinder from a renowned brand,Everything is fine with the product., doing it's best in this price range..,Looks Stunning and works good as expected,Okay good,But very bit slow but very nic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Very short wire to connect to my switch,Nice,,Very good product,Good,Turns on heat initially and then doesn‚Äôt heat up. Eventually needs to cool down completely to again start heating again. Wouldn‚Äôt recommend buying.,Excellent product pls buy.,Nice"/>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Product is good but now price is increased  I was brought it for 1099 and now it's price is 1199 with in 15 days,Good,Must buy,Nice looking or good control heart,Night,Electric Wire is too short..It should be expanded for easy of use.....,Good performance,Nice produc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Camera and display is very poor quality and battery üîã is very good nothing bad,Nice phone at reasonable price.,Good,NICE,Value for money,Theek hai ü•∞,Not bad,Goo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Nice,Good iron, performance, look and shape is very good,I like this product,Yes,Working well now.,Nice product,Acch hai,GOOD"/>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Made in Indonesia, (thankfully not China).,Good for long use of remote,üëè,Battery works as replacement,Serves the purpose, Good seller, Good battery life,Good. Worked for my Ertiga Car Key remote,Working good,Works flawlessly. Good Battery Backup:Good packaging."/>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Tried for two days good experience and great product with excellent quality with fast and powerful blades,Please don't buy this product as it is not all useful it got broken while washing totally money wastage please don't buy"/>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Very good product,Bad Bad product. Please don't buy.,My Requirements fulfilled &amp; Very Nice Products,,hot air flow range not so much,,Good quality,It's doing the great job."/>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Nice product &amp; good quality,Value for money, as per description.,Very easy useful,Good product,Product is good,Good,Good,Best to buy under 500. Comes with warranty card. Cable Quality is 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Good,Amazing,Nice pen and keychain,I just live it,This is the best thing to gift other,Good,good,I bought it for my sister's Kid who's 11years old because he has a wish of using Parker Pen. So I made his wish come true."/>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Nice product,Good,All Over Quolity is Good very usful.,Product is good working completely safe to use it, but the size is small,Nice product,Its look very good quick heating but it is not outo disconecting pouwer.,Good,Excellent very fast heating and build quality is good"/>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1) Best product2) Room gets warm within few mins3) Quality is nice4) Timer option is very useful5) Portable,,,Like it,By continuing use it work fine. Small but effective product. No more space required to store and use. In a short time my room temperature got increased. Feels gool"/>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its light weight easy to use but is not worth for the value,Very good product,Good,Very good quality,Easy to to use,,Good and very happy with this product,Value for money @600,Easy to use"/>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Very Bad mobile,Best mobile.,Phone good but charger Nani aya,It's good,The phone serves all my purpose..very good one‚ù§Ô∏è,Value for money,https://m.media-amazon.com/images/I/71veEcoG5-L._SY88.jpg,Phone works well."/>
        <s v="Use Remote Car... Wall Watches... and Other...,Batteries are as usual nice,Good,Mrp 180Got it for 112/-Best deal,Good,Got it on high discounts n works really well compared to other batteries.,Value for money,Dislik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Good,I use this to solve my numericals and its good.,Excellent tool for kids in learning,A quality product,Good product,Product is amazing and less weight good use of it and u can go for it,Good,https://m.media-amazon.com/images/I/61uctVLMIjL._SY88.jpg"/>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Can buy it,its really a good product for the price,Ok,Very good,Product is nice. I used it for idli dosa barter.Kindly suggest what to do?,The device is good but very loud!,The jar is damaged.,Ok goo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ice product, value of money,Nice,I have received the product with broken seal. Otherwise purchase is ok.,100%,Nice,Good,Super super super super,Good"/>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Nive,very good batteries received,Like,Good product, Good seller,Durable life,Great productAnd good packageNo damage,Good,Value for money. Delivered timely. Go for it."/>
        <s v="Normal heat by this product.,Good,Quit good,https://m.media-amazon.com/images/I/61s-GPKkkZL._SY88.jpg,,Don't buy it because 10-11 day it will work well after that it start heating more and more ,it is plastik body,Value for Money,heating is normal"/>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Value for money.,Good product,Printed price is  260 but I have purchased at  325,Good one it's a genuine part,,Good and genuine product go for it,Good product,Authentic company product , cheaper pri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715D5RP3RIL._SY88.jpg,They r super  good..Love them,Nice,Nice.,Good product,Bahut acche lagte Hain,My daughter liked these acrylic paint tunes. Nice colors,https://m.media-amazon.com/images/I/81KRMZJ2LRL._SY88.jpg"/>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Value of Money ...,Amazing apsara changed my son is left handed it changed his handwriting good but space pencil is litte ok,Ok,Value for money.,Nice pencil,It is ok,https://m.media-amazon.com/images/I/71QfDO96QaL._SY88.jpg,One of the best option to save money."/>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Ok,For replacing battery of Purit 23 advanced water purifier. Got what i required.,Good,Very good,I like it,Been using it since 5 years,ok,Nice product"/>
        <s v="You can buy a good product.,Purchased this spare jar after 6 yrs of use.,Good product,It's nice,not cheaper same cost of shop.good result when using this jar,Best but not the same as the original one which we get in the box when we buy a mixxer,Like,Quality is good,Same as original"/>
        <s v="Standard calculator. What you expect from a 12Digit calculator. Nothing more, nothing less,Excellent product,Good.,I Like this product. The product is genuine onky,Super product,Very good,Very average product,No issue with the product."/>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Like and happy,,Please don't buy this heater, it stopped working in just 2 days.... And not able to return the product also... Waste of money"/>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Pages are small,Okay okay,Best product but size is too small,,Quality is goodGreat notebook,Beast paper and spring,Good,https://m.media-amazon.com/images/I/71wZSQwwaGL._SY88.jpg"/>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haredItems>
    </cacheField>
    <cacheField name="Img Link" numFmtId="0">
      <sharedItems/>
    </cacheField>
    <cacheField name="Product 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14I8SX4Y"/>
    <x v="0"/>
    <x v="0"/>
    <s v="HomeTheater,TV&amp;Video"/>
    <s v="Accessories"/>
    <s v="Cables"/>
    <n v="309"/>
    <n v="1400"/>
    <n v="77.928571428571431"/>
    <x v="0"/>
    <n v="0.78"/>
    <x v="0"/>
    <s v="Yes"/>
    <n v="4.4000000000000004"/>
    <x v="0"/>
    <n v="426973"/>
    <n v="597762200"/>
    <n v="504.90157142857146"/>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0"/>
    <s v="https://m.media-amazon.com/images/I/41eJqkFjCRL._SY300_SX300_QL70_FMwebp_.jpg"/>
    <s v="https://www.amazon.in/AmazonBasics-High-Speed-Cable-2-Pack-Black/dp/B014I8SX4Y/ref=sr_1_73?qid=1672909128&amp;s=electronics&amp;sr=1-73"/>
  </r>
  <r>
    <s v="B07KSMBL2H"/>
    <x v="1"/>
    <x v="0"/>
    <s v="HomeTheater,TV&amp;Video"/>
    <s v="Accessories"/>
    <s v="Cables"/>
    <n v="219"/>
    <n v="700"/>
    <n v="68.714285714285722"/>
    <x v="0"/>
    <n v="0.69"/>
    <x v="1"/>
    <s v="Yes"/>
    <n v="4.4000000000000004"/>
    <x v="0"/>
    <n v="426973"/>
    <n v="298881100"/>
    <n v="495.68728571428574"/>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0"/>
    <s v="https://m.media-amazon.com/images/I/41nPYaWA+ML._SY300_SX300_.jpg"/>
    <s v="https://www.amazon.in/AmazonBasics-Flexible-HDMI-Cable-3-Foot/dp/B07KSMBL2H/ref=sr_1_14?qid=1672909124&amp;s=electronics&amp;sr=1-14"/>
  </r>
  <r>
    <s v="B014I8SSD0"/>
    <x v="2"/>
    <x v="0"/>
    <s v="HomeTheater,TV&amp;Video"/>
    <s v="Accessories"/>
    <s v="Cables"/>
    <n v="309"/>
    <n v="475"/>
    <n v="34.94736842105263"/>
    <x v="1"/>
    <n v="0.35"/>
    <x v="2"/>
    <s v="No"/>
    <n v="4.4000000000000004"/>
    <x v="0"/>
    <n v="426973"/>
    <n v="202812175"/>
    <n v="461.92036842105267"/>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0"/>
    <s v="https://m.media-amazon.com/images/I/41bCxnHksnL._SY300_SX300_QL70_FMwebp_.jpg"/>
    <s v="https://www.amazon.in/AmazonBasics-High-Speed-HDMI-Cable-Feet/dp/B014I8SSD0/ref=sr_1_51?qid=1672909126&amp;s=electronics&amp;sr=1-51"/>
  </r>
  <r>
    <s v="B07GPXXNNG"/>
    <x v="3"/>
    <x v="0"/>
    <s v="Headphones,Earbuds&amp;Accessories"/>
    <s v="Headphones"/>
    <s v="In-Ear"/>
    <n v="349"/>
    <n v="999"/>
    <n v="65.06506506506507"/>
    <x v="0"/>
    <n v="0.65"/>
    <x v="1"/>
    <s v="Yes"/>
    <n v="4.0999999999999996"/>
    <x v="0"/>
    <n v="363713"/>
    <n v="363349287"/>
    <n v="428.77806506506511"/>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1"/>
    <s v="https://m.media-amazon.com/images/I/31J6I7SrLXL._SX300_SY300_QL70_ML2_.jpg"/>
    <s v="https://www.amazon.in/Boat-BassHeads-100-Inspired-Earphones/dp/B07GPXXNNG/ref=sr_1_21?qid=1672895748&amp;s=electronics&amp;sr=1-21"/>
  </r>
  <r>
    <s v="B071Z8M4KX"/>
    <x v="4"/>
    <x v="0"/>
    <s v="Headphones,Earbuds&amp;Accessories"/>
    <s v="Headphones"/>
    <s v="In-Ear"/>
    <n v="365"/>
    <n v="999"/>
    <n v="63.463463463463462"/>
    <x v="0"/>
    <n v="0.63"/>
    <x v="1"/>
    <s v="Yes"/>
    <n v="4.0999999999999996"/>
    <x v="0"/>
    <n v="363711"/>
    <n v="363347289"/>
    <n v="427.1744634634635"/>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1"/>
    <s v="https://m.media-amazon.com/images/I/31IdiM9ZM8L._SX300_SY300_QL70_FMwebp_.jpg"/>
    <s v="https://www.amazon.in/boAt-BassHeads-100-Headphones-Black/dp/B071Z8M4KX/ref=sr_1_1?qid=1672902995&amp;s=computers&amp;sr=1-1"/>
  </r>
  <r>
    <s v="B07GQD4K6L"/>
    <x v="5"/>
    <x v="0"/>
    <s v="Headphones,Earbuds&amp;Accessories"/>
    <s v="Headphones"/>
    <s v="In-Ear"/>
    <n v="379"/>
    <n v="999"/>
    <n v="62.062062062062061"/>
    <x v="0"/>
    <n v="0.62"/>
    <x v="1"/>
    <s v="Yes"/>
    <n v="4.0999999999999996"/>
    <x v="0"/>
    <n v="363713"/>
    <n v="363349287"/>
    <n v="425.7750620620620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1"/>
    <s v="https://m.media-amazon.com/images/I/31qVddHyy5L._SX300_SY300_QL70_ML2_.jpg"/>
    <s v="https://www.amazon.in/Boat-BassHeads-100-Inspired-Earphones/dp/B07GQD4K6L/ref=sr_1_69?qid=1672895762&amp;s=electronics&amp;sr=1-69"/>
  </r>
  <r>
    <s v="B09GFLXVH9"/>
    <x v="6"/>
    <x v="0"/>
    <s v="Mobiles&amp;Accessories"/>
    <s v="Smartphones&amp;BasicMobiles"/>
    <s v="Smartphones"/>
    <n v="6499"/>
    <n v="8499"/>
    <n v="23.532180256500766"/>
    <x v="0"/>
    <n v="0.24"/>
    <x v="3"/>
    <s v="No"/>
    <n v="4.0999999999999996"/>
    <x v="0"/>
    <n v="313836"/>
    <n v="2667292164"/>
    <n v="337.3681802565007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
    <s v="https://m.media-amazon.com/images/I/41i7LM0pGwL._SX300_SY300_QL70_ML2_.jpg"/>
    <s v="https://www.amazon.in/Redmi-9A-Sport-Octa-core-Processor/dp/B09GFLXVH9/ref=sr_1_40?qid=1672895755&amp;s=electronics&amp;sr=1-40"/>
  </r>
  <r>
    <s v="B09GFPVD9Y"/>
    <x v="7"/>
    <x v="0"/>
    <s v="Mobiles&amp;Accessories"/>
    <s v="Smartphones&amp;BasicMobiles"/>
    <s v="Smartphones"/>
    <n v="8499"/>
    <n v="10999"/>
    <n v="22.729339030820984"/>
    <x v="0"/>
    <n v="0.23"/>
    <x v="3"/>
    <s v="No"/>
    <n v="4.0999999999999996"/>
    <x v="0"/>
    <n v="313836"/>
    <n v="3451882164"/>
    <n v="336.56533903082101"/>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
    <s v="https://m.media-amazon.com/images/I/416SpYgTVYL._SX300_SY300_QL70_ML2_.jpg"/>
    <s v="https://www.amazon.in/Redmi-Activ-Carbon-Black-Storage/dp/B09GFPVD9Y/ref=sr_1_39?qid=1672895755&amp;s=electronics&amp;sr=1-39"/>
  </r>
  <r>
    <s v="B09GFPN6TP"/>
    <x v="8"/>
    <x v="0"/>
    <s v="Mobiles&amp;Accessories"/>
    <s v="Smartphones&amp;BasicMobiles"/>
    <s v="Smartphones"/>
    <n v="7499"/>
    <n v="9499"/>
    <n v="21.054847878724075"/>
    <x v="0"/>
    <n v="0.21"/>
    <x v="3"/>
    <s v="No"/>
    <n v="4.0999999999999996"/>
    <x v="0"/>
    <n v="313832"/>
    <n v="2981090168"/>
    <n v="334.886847878724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
    <s v="https://m.media-amazon.com/images/I/41i7LM0pGwL._SX300_SY300_QL70_ML2_.jpg"/>
    <s v="https://www.amazon.in/Redmi-9A-Sport-Octa-core-Processor/dp/B09GFPN6TP/ref=sr_1_432?qid=1672895872&amp;s=electronics&amp;sr=1-432"/>
  </r>
  <r>
    <s v="B09GFM8CGS"/>
    <x v="9"/>
    <x v="0"/>
    <s v="Mobiles&amp;Accessories"/>
    <s v="Smartphones&amp;BasicMobiles"/>
    <s v="Smartphones"/>
    <n v="6499"/>
    <n v="7999"/>
    <n v="18.752344043005376"/>
    <x v="0"/>
    <n v="0.19"/>
    <x v="4"/>
    <s v="No"/>
    <n v="4.0999999999999996"/>
    <x v="0"/>
    <n v="313832"/>
    <n v="2510342168"/>
    <n v="332.5843440430053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
    <s v="https://m.media-amazon.com/images/I/41P4Al+S3zL._SY300_SX300_.jpg"/>
    <s v="https://www.amazon.in/Redmi-9A-Sport-Octa-core-Processor/dp/B09GFM8CGS/ref=sr_1_144?qid=1672895784&amp;s=electronics&amp;sr=1-144"/>
  </r>
  <r>
    <s v="B01LWYDEQ7"/>
    <x v="10"/>
    <x v="1"/>
    <s v="Kitchen&amp;Dining"/>
    <s v="KitchenTools"/>
    <s v="ManualChoppers&amp;Chippers"/>
    <n v="199"/>
    <n v="495"/>
    <n v="59.797979797979792"/>
    <x v="1"/>
    <n v="0.6"/>
    <x v="5"/>
    <s v="Yes"/>
    <n v="4.0999999999999996"/>
    <x v="0"/>
    <n v="270563"/>
    <n v="133928685"/>
    <n v="330.3609797979797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x v="3"/>
    <s v="https://m.media-amazon.com/images/I/41cVgYgAKpL._SX300_SY300_QL70_FMwebp_.jpg"/>
    <s v="https://www.amazon.in/Pigeon-Stovekraft-Plastic-Chopper-Blades/dp/B01LWYDEQ7/ref=sr_1_12?qid=1672923591&amp;s=kitchen&amp;sr=1-12"/>
  </r>
  <r>
    <s v="B005FYNT3G"/>
    <x v="11"/>
    <x v="2"/>
    <s v="ExternalDevices&amp;DataStorage"/>
    <s v="PenDrives"/>
    <m/>
    <n v="289"/>
    <n v="650"/>
    <n v="55.538461538461533"/>
    <x v="0"/>
    <n v="0.56000000000000005"/>
    <x v="5"/>
    <s v="Yes"/>
    <n v="4.3"/>
    <x v="0"/>
    <n v="253105"/>
    <n v="164518250"/>
    <n v="308.64346153846151"/>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x v="4"/>
    <s v="https://m.media-amazon.com/images/I/310mw9KTJvL._SY300_SX300_QL70_FMwebp_.jpg"/>
    <s v="https://www.amazon.in/SanDisk-Cruzer-Blade-Flash-Drive/dp/B005FYNT3G/ref=sr_1_5?qid=1672902995&amp;s=computers&amp;sr=1-5"/>
  </r>
  <r>
    <s v="B01MF8MB65"/>
    <x v="12"/>
    <x v="0"/>
    <s v="Headphones,Earbuds&amp;Accessories"/>
    <s v="Headphones"/>
    <s v="In-Ear"/>
    <n v="699"/>
    <n v="999"/>
    <n v="30.03003003003003"/>
    <x v="0"/>
    <n v="0.3"/>
    <x v="3"/>
    <s v="No"/>
    <n v="4.0999999999999996"/>
    <x v="0"/>
    <n v="273189"/>
    <n v="272915811"/>
    <n v="303.21903003003007"/>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x v="5"/>
    <s v="https://m.media-amazon.com/images/I/3101FmUqUOL._SX300_SY300_QL70_FMwebp_.jpg"/>
    <s v="https://www.amazon.in/boAt-BassHeads-225-Special-Headphones/dp/B01MF8MB65/ref=sr_1_191?qid=1672903004&amp;s=computers&amp;sr=1-191"/>
  </r>
  <r>
    <s v="B09X7DY7Q4"/>
    <x v="13"/>
    <x v="0"/>
    <s v="Accessories"/>
    <s v="MemoryCards"/>
    <s v="MicroSD"/>
    <n v="939"/>
    <n v="1800"/>
    <n v="47.833333333333336"/>
    <x v="0"/>
    <n v="0.48"/>
    <x v="6"/>
    <s v="No"/>
    <n v="4.5"/>
    <x v="0"/>
    <n v="205052"/>
    <n v="369093600"/>
    <n v="252.88533333333334"/>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x v="6"/>
    <s v="https://m.media-amazon.com/images/W/WEBP_402378-T1/images/I/41x8yDAjWJL._SX300_SY300_QL70_FMwebp_.jpg"/>
    <s v="https://www.amazon.in/SanDisk-Extreme-Video-Mirrorless-Cameras/dp/B09X7DY7Q4/ref=sr_1_307?qid=1672903010&amp;s=computers&amp;sr=1-307"/>
  </r>
  <r>
    <s v="B01N6LU1VF"/>
    <x v="14"/>
    <x v="2"/>
    <s v="ExternalDevices&amp;DataStorage"/>
    <s v="PenDrives"/>
    <m/>
    <n v="579"/>
    <n v="1400"/>
    <n v="58.642857142857139"/>
    <x v="0"/>
    <n v="0.59"/>
    <x v="5"/>
    <s v="Yes"/>
    <n v="4.3"/>
    <x v="0"/>
    <n v="189104"/>
    <n v="264745600"/>
    <n v="247.74685714285715"/>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x v="7"/>
    <s v="https://m.media-amazon.com/images/I/41sAt4BZydL._SX300_SY300_QL70_FMwebp_.jpg"/>
    <s v="https://www.amazon.in/SanDisk-Ultra-Dual-64GB-Drive/dp/B01N6LU1VF/ref=sr_1_145?qid=1672903002&amp;s=computers&amp;sr=1-145"/>
  </r>
  <r>
    <s v="B01DF26V7A"/>
    <x v="15"/>
    <x v="0"/>
    <s v="Headphones,Earbuds&amp;Accessories"/>
    <s v="Headphones"/>
    <s v="In-Ear"/>
    <n v="599"/>
    <n v="1299"/>
    <n v="53.887605850654353"/>
    <x v="0"/>
    <n v="0.54"/>
    <x v="5"/>
    <s v="Yes"/>
    <n v="4.0999999999999996"/>
    <x v="0"/>
    <n v="192589"/>
    <n v="250173111"/>
    <n v="246.47660585065435"/>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8"/>
    <s v="https://m.media-amazon.com/images/I/31kLQHU5pdL._SX300_SY300_QL70_ML2_.jpg"/>
    <s v="https://www.amazon.in/JBL-C100SI-Ear-Headphones-Mic/dp/B01DF26V7A/ref=sr_1_159?qid=1672895791&amp;s=electronics&amp;sr=1-159"/>
  </r>
  <r>
    <s v="B07DC4RZPY"/>
    <x v="16"/>
    <x v="2"/>
    <s v="Accessories&amp;Peripherals"/>
    <s v="Cables&amp;Accessories"/>
    <s v="Cables"/>
    <n v="709"/>
    <n v="1999"/>
    <n v="64.532266133066528"/>
    <x v="0"/>
    <n v="0.65"/>
    <x v="1"/>
    <s v="Yes"/>
    <n v="4.0999999999999996"/>
    <x v="0"/>
    <n v="178817"/>
    <n v="357455183"/>
    <n v="243.34926613306652"/>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x v="9"/>
    <s v="https://m.media-amazon.com/images/W/WEBP_402378-T2/images/I/31VSKlEpP-L._SX300_SY300_QL70_FMwebp_.jpg"/>
    <s v="https://www.amazon.in/AmazonBasics-Certified-Lightning-Charge-Meters/dp/B07DC4RZPY/ref=sr_1_211?qid=1672909134&amp;s=electronics&amp;sr=1-211"/>
  </r>
  <r>
    <s v="B08JQN8DGZ"/>
    <x v="17"/>
    <x v="0"/>
    <s v="Headphones,Earbuds&amp;Accessories"/>
    <s v="Headphones"/>
    <s v="In-Ear"/>
    <n v="1299"/>
    <n v="2990"/>
    <n v="56.555183946488299"/>
    <x v="0"/>
    <n v="0.56999999999999995"/>
    <x v="5"/>
    <s v="Yes"/>
    <n v="3.8"/>
    <x v="1"/>
    <n v="180998"/>
    <n v="541184020"/>
    <n v="237.5531839464882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x v="10"/>
    <s v="https://m.media-amazon.com/images/I/31KjuRb9oNL._SX300_SY300_QL70_FMwebp_.jpg"/>
    <s v="https://www.amazon.in/Airdopes-121v2-Bluetooth-Immersive-Assistant/dp/B08JQN8DGZ/ref=sr_1_8?qid=1672902995&amp;s=computers&amp;sr=1-8"/>
  </r>
  <r>
    <s v="B0088TKTY2"/>
    <x v="18"/>
    <x v="2"/>
    <s v="NetworkingDevices"/>
    <s v="NetworkAdapters"/>
    <s v="WirelessUSBAdapters"/>
    <n v="649"/>
    <n v="1399"/>
    <n v="53.609721229449605"/>
    <x v="0"/>
    <n v="0.54"/>
    <x v="5"/>
    <s v="Yes"/>
    <n v="4.2"/>
    <x v="0"/>
    <n v="179691"/>
    <n v="251387709"/>
    <n v="233.3007212294496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11"/>
    <s v="https://m.media-amazon.com/images/I/41jxZkzNcnL._SX300_SY300_QL70_FMwebp_.jpg"/>
    <s v="https://www.amazon.in/TP-Link-TL-WN823N-300Mbps-Wireless-N-Adapter/dp/B0088TKTY2/ref=sr_1_61?qid=1672909126&amp;s=electronics&amp;sr=1-61"/>
  </r>
  <r>
    <s v="B01DEWVZ2C"/>
    <x v="19"/>
    <x v="0"/>
    <s v="Headphones,Earbuds&amp;Accessories"/>
    <s v="Headphones"/>
    <s v="In-Ear"/>
    <n v="599"/>
    <n v="999"/>
    <n v="40.04004004004004"/>
    <x v="0"/>
    <n v="0.4"/>
    <x v="2"/>
    <s v="No"/>
    <n v="4.0999999999999996"/>
    <x v="0"/>
    <n v="192590"/>
    <n v="192397410"/>
    <n v="232.63004004004006"/>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8"/>
    <s v="https://m.media-amazon.com/images/I/31NnmYempPL._SX300_SY300_QL70_ML2_.jpg"/>
    <s v="https://www.amazon.in/JBL-C100SI-Ear-Headphones-Black/dp/B01DEWVZ2C/ref=sr_1_16?qid=1672895748&amp;s=electronics&amp;sr=1-16"/>
  </r>
  <r>
    <s v="B08H9Z3XQW"/>
    <x v="20"/>
    <x v="0"/>
    <s v="Headphones,Earbuds&amp;Accessories"/>
    <s v="Headphones"/>
    <s v="In-Ear"/>
    <n v="455"/>
    <n v="1490"/>
    <n v="69.463087248322154"/>
    <x v="0"/>
    <n v="0.69"/>
    <x v="1"/>
    <s v="Yes"/>
    <n v="4.0999999999999996"/>
    <x v="0"/>
    <n v="161677"/>
    <n v="240898730"/>
    <n v="231.1400872483221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x v="12"/>
    <s v="https://m.media-amazon.com/images/W/WEBP_402378-T1/images/I/41nGG6kJr9L._SX300_SY300_QL70_FMwebp_.jpg"/>
    <s v="https://www.amazon.in/boAt-Bassheads-242-Wired-Earphones/dp/B08H9Z3XQW/ref=sr_1_58?qid=1672902997&amp;s=computers&amp;sr=1-58"/>
  </r>
  <r>
    <s v="B008IFXQFU"/>
    <x v="21"/>
    <x v="2"/>
    <s v="NetworkingDevices"/>
    <s v="NetworkAdapters"/>
    <s v="WirelessUSBAdapters"/>
    <n v="499"/>
    <n v="999"/>
    <n v="50.050050050050054"/>
    <x v="0"/>
    <n v="0.5"/>
    <x v="6"/>
    <s v="Yes"/>
    <n v="4.2"/>
    <x v="0"/>
    <n v="179691"/>
    <n v="179511309"/>
    <n v="229.74105005005006"/>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11"/>
    <s v="https://m.media-amazon.com/images/W/WEBP_402378-T2/images/I/31e6ElWRymL._SX300_SY300_QL70_FMwebp_.jpg"/>
    <s v="https://www.amazon.in/TP-Link-TL-WN725N-150Mbps-Wireless-Adapter/dp/B008IFXQFU/ref=sr_1_10?qid=1672909124&amp;s=electronics&amp;sr=1-10"/>
  </r>
  <r>
    <s v="B08HVJCW95"/>
    <x v="22"/>
    <x v="0"/>
    <s v="Mobiles&amp;Accessories"/>
    <s v="MobileAccessories"/>
    <s v="Chargers"/>
    <n v="1149"/>
    <n v="2199"/>
    <n v="47.748976807639835"/>
    <x v="0"/>
    <n v="0.48"/>
    <x v="6"/>
    <s v="No"/>
    <n v="4.3"/>
    <x v="0"/>
    <n v="178912"/>
    <n v="393427488"/>
    <n v="226.6609768076398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13"/>
    <s v="https://m.media-amazon.com/images/I/31YFSh7g63L._SX300_SY300_QL70_ML2_.jpg"/>
    <s v="https://www.amazon.in/Power-10000mAh-Metallic-Output-Charging/dp/B08HVJCW95/ref=sr_1_116?qid=1672895777&amp;s=electronics&amp;sr=1-116"/>
  </r>
  <r>
    <s v="B08HVL8QN3"/>
    <x v="23"/>
    <x v="0"/>
    <s v="Mobiles&amp;Accessories"/>
    <s v="MobileAccessories"/>
    <s v="Chargers"/>
    <n v="1149"/>
    <n v="2199"/>
    <n v="47.748976807639835"/>
    <x v="0"/>
    <n v="0.48"/>
    <x v="6"/>
    <s v="No"/>
    <n v="4.3"/>
    <x v="0"/>
    <n v="178912"/>
    <n v="393427488"/>
    <n v="226.66097680763983"/>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13"/>
    <s v="https://m.media-amazon.com/images/I/21luyw7JrrL._SX300_SY300_QL70_ML2_.jpg"/>
    <s v="https://www.amazon.in/10000mAH-Li-Polymer-Power-Charging-Midnight/dp/B08HVL8QN3/ref=sr_1_25?qid=1672895755&amp;s=electronics&amp;sr=1-25"/>
  </r>
  <r>
    <s v="B002SZEOLG"/>
    <x v="24"/>
    <x v="2"/>
    <s v="NetworkingDevices"/>
    <s v="NetworkAdapters"/>
    <s v="WirelessUSBAdapters"/>
    <n v="749"/>
    <n v="1339"/>
    <n v="44.062733383121731"/>
    <x v="0"/>
    <n v="0.44"/>
    <x v="6"/>
    <s v="No"/>
    <n v="4.2"/>
    <x v="0"/>
    <n v="179692"/>
    <n v="240607588"/>
    <n v="223.75473338312173"/>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11"/>
    <s v="https://m.media-amazon.com/images/I/31Wb+A3VVdL._SY300_SX300_.jpg"/>
    <s v="https://www.amazon.in/TP-Link-TL-WN722N-150Mbps-Wireless-Adapter/dp/B002SZEOLG/ref=sr_1_162?qid=1672909131&amp;s=electronics&amp;sr=1-162"/>
  </r>
  <r>
    <s v="B07S9S86BF"/>
    <x v="25"/>
    <x v="0"/>
    <s v="Headphones,Earbuds&amp;Accessories"/>
    <s v="Headphones"/>
    <s v="In-Ear"/>
    <n v="599"/>
    <n v="1490"/>
    <n v="59.798657718120808"/>
    <x v="0"/>
    <n v="0.6"/>
    <x v="5"/>
    <s v="Yes"/>
    <n v="4.0999999999999996"/>
    <x v="0"/>
    <n v="161679"/>
    <n v="240901710"/>
    <n v="221.4776577181208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x v="14"/>
    <s v="https://m.media-amazon.com/images/I/41OVH5kIQhL._SX300_SY300_QL70_ML2_.jpg"/>
    <s v="https://www.amazon.in/Boat-Bassheads-242-Earphones-Resistance/dp/B07S9S86BF/ref=sr_1_110?qid=1672895777&amp;s=electronics&amp;sr=1-110"/>
  </r>
  <r>
    <s v="B09MT84WV5"/>
    <x v="26"/>
    <x v="0"/>
    <s v="Accessories"/>
    <s v="MemoryCards"/>
    <s v="MicroSD"/>
    <n v="1149"/>
    <n v="3999"/>
    <n v="71.267816954238555"/>
    <x v="0"/>
    <n v="0.71"/>
    <x v="0"/>
    <s v="Yes"/>
    <n v="4.3"/>
    <x v="0"/>
    <n v="140036"/>
    <n v="560003964"/>
    <n v="211.3038169542385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15"/>
    <s v="https://m.media-amazon.com/images/I/31R6RP26dzL._SY300_SX300_QL70_ML2_.jpg"/>
    <s v="https://www.amazon.in/Samsung-microSDXC-Memory-Adapter-MB-MC128KA/dp/B09MT84WV5/ref=sr_1_66?qid=1672895762&amp;s=electronics&amp;sr=1-66"/>
  </r>
  <r>
    <s v="B09MT6XSFW"/>
    <x v="27"/>
    <x v="0"/>
    <s v="Accessories"/>
    <s v="MemoryCards"/>
    <s v="MicroSD"/>
    <n v="599"/>
    <n v="1899"/>
    <n v="68.457082675092153"/>
    <x v="0"/>
    <n v="0.68"/>
    <x v="1"/>
    <s v="Yes"/>
    <n v="4.3"/>
    <x v="0"/>
    <n v="140036"/>
    <n v="265928364"/>
    <n v="208.4930826750921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15"/>
    <s v="https://m.media-amazon.com/images/I/31P2d7102lL._SY300_SX300_QL70_ML2_.jpg"/>
    <s v="https://www.amazon.in/Samsung-microSDXC-Memory-Adapter-MB-MC64KA/dp/B09MT6XSFW/ref=sr_1_85?qid=1672895770&amp;s=electronics&amp;sr=1-85"/>
  </r>
  <r>
    <s v="B08TV2P1N8"/>
    <x v="28"/>
    <x v="0"/>
    <s v="Headphones,Earbuds&amp;Accessories"/>
    <s v="Headphones"/>
    <s v="In-Ear"/>
    <n v="1399"/>
    <n v="3990"/>
    <n v="64.937343358395992"/>
    <x v="0"/>
    <n v="0.65"/>
    <x v="1"/>
    <s v="Yes"/>
    <n v="4.0999999999999996"/>
    <x v="0"/>
    <n v="141841"/>
    <n v="565945590"/>
    <n v="206.778343358396"/>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x v="16"/>
    <s v="https://m.media-amazon.com/images/W/WEBP_402378-T1/images/I/31HCup1pqFL._SX300_SY300_QL70_FMwebp_.jpg"/>
    <s v="https://www.amazon.in/boAt-Rockerz-255-Pro-Earphones/dp/B08TV2P1N8/ref=sr_1_12?qid=1672902995&amp;s=computers&amp;sr=1-12"/>
  </r>
  <r>
    <s v="B09N3ZNHTY"/>
    <x v="29"/>
    <x v="0"/>
    <s v="Headphones,Earbuds&amp;Accessories"/>
    <s v="Headphones"/>
    <s v="In-Ear"/>
    <n v="1499"/>
    <n v="4490"/>
    <n v="66.614699331848541"/>
    <x v="0"/>
    <n v="0.67"/>
    <x v="1"/>
    <s v="Yes"/>
    <n v="3.9"/>
    <x v="1"/>
    <n v="136954"/>
    <n v="614923460"/>
    <n v="203.5686993318485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x v="17"/>
    <s v="https://m.media-amazon.com/images/I/31GUbeFG3FL._SX300_SY300_QL70_FMwebp_.jpg"/>
    <s v="https://www.amazon.in/Airdopes-141-Playtime-Resistance-Bluetooth/dp/B09N3ZNHTY/ref=sr_1_2?qid=1672902995&amp;s=computers&amp;sr=1-2"/>
  </r>
  <r>
    <s v="B00A0VCJPI"/>
    <x v="30"/>
    <x v="2"/>
    <s v="NetworkingDevices"/>
    <s v="Repeaters&amp;Extenders"/>
    <m/>
    <n v="1469"/>
    <n v="2499"/>
    <n v="41.216486594637857"/>
    <x v="0"/>
    <n v="0.41"/>
    <x v="6"/>
    <s v="No"/>
    <n v="4.2"/>
    <x v="0"/>
    <n v="156638"/>
    <n v="391438362"/>
    <n v="197.8544865946378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x v="18"/>
    <s v="https://m.media-amazon.com/images/W/WEBP_402378-T1/images/I/21n1BGPOHBL._SX300_SY300_QL70_FMwebp_.jpg"/>
    <s v="https://www.amazon.in/TP-Link-TL-WA850RE-300Mbps-Universal-Extender/dp/B00A0VCJPI/ref=sr_1_127?qid=1672903001&amp;s=computers&amp;sr=1-127"/>
  </r>
  <r>
    <s v="B08HV83HL3"/>
    <x v="31"/>
    <x v="0"/>
    <s v="Mobiles&amp;Accessories"/>
    <s v="MobileAccessories"/>
    <s v="Chargers"/>
    <n v="2049"/>
    <n v="2199"/>
    <n v="6.8212824010914055"/>
    <x v="0"/>
    <n v="7.0000000000000007E-2"/>
    <x v="7"/>
    <s v="No"/>
    <n v="4.3"/>
    <x v="0"/>
    <n v="178912"/>
    <n v="393427488"/>
    <n v="185.7332824010914"/>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13"/>
    <s v="https://m.media-amazon.com/images/I/31grUs8OpvL._SX300_SY300_QL70_ML2_.jpg"/>
    <s v="https://www.amazon.in/20000mAh-Sandstone-Triple-Charging-Delivery/dp/B08HV83HL3/ref=sr_1_6?qid=1672895748&amp;s=electronics&amp;sr=1-6"/>
  </r>
  <r>
    <s v="B07LG59NPV"/>
    <x v="32"/>
    <x v="0"/>
    <s v="Headphones,Earbuds&amp;Accessories"/>
    <s v="Headphones"/>
    <s v="In-Ear"/>
    <n v="899"/>
    <n v="4499"/>
    <n v="80.017781729273167"/>
    <x v="0"/>
    <n v="0.8"/>
    <x v="0"/>
    <s v="Yes"/>
    <n v="3.8"/>
    <x v="1"/>
    <n v="103052"/>
    <n v="463630948"/>
    <n v="183.06978172927319"/>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x v="19"/>
    <s v="https://m.media-amazon.com/images/I/31nI3BzOXwL._SX300_SY300_QL70_FMwebp_.jpg"/>
    <s v="https://www.amazon.in/Boult-Audio-Curve-Sweatproof-Headphones/dp/B07LG59NPV/ref=sr_1_76?qid=1672902998&amp;s=computers&amp;sr=1-76"/>
  </r>
  <r>
    <s v="B00NH11KIK"/>
    <x v="33"/>
    <x v="2"/>
    <s v="Accessories&amp;Peripherals"/>
    <s v="Cables&amp;Accessories"/>
    <s v="Cables"/>
    <n v="209"/>
    <n v="695"/>
    <n v="69.928057553956833"/>
    <x v="0"/>
    <n v="0.7"/>
    <x v="1"/>
    <s v="Yes"/>
    <n v="4.5"/>
    <x v="0"/>
    <n v="107687"/>
    <n v="74842465"/>
    <n v="177.61505755395683"/>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20"/>
    <s v="https://m.media-amazon.com/images/I/4101vlzySzL._SY300_SX300_QL70_FMwebp_.jpg"/>
    <s v="https://www.amazon.in/AmazonBasics-USB-2-0-Cable-Male/dp/B00NH11KIK/ref=sr_1_44?qid=1672909125&amp;s=electronics&amp;sr=1-44"/>
  </r>
  <r>
    <s v="B07PR1CL3S"/>
    <x v="34"/>
    <x v="0"/>
    <s v="Headphones,Earbuds&amp;Accessories"/>
    <s v="Headphones"/>
    <s v="On-Ear"/>
    <n v="1220"/>
    <n v="3990"/>
    <n v="69.423558897243112"/>
    <x v="0"/>
    <n v="0.69"/>
    <x v="1"/>
    <s v="Yes"/>
    <n v="4.0999999999999996"/>
    <x v="0"/>
    <n v="107151"/>
    <n v="427532490"/>
    <n v="176.57455889724309"/>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x v="21"/>
    <s v="https://m.media-amazon.com/images/W/WEBP_402378-T2/images/I/315vj6oj-FL._SX300_SY300_QL70_FMwebp_.jpg"/>
    <s v="https://www.amazon.in/Rockerz-450-Wireless-Bluetooth-Headphone/dp/B07PR1CL3S/ref=sr_1_16?qid=1672902995&amp;s=computers&amp;sr=1-16"/>
  </r>
  <r>
    <s v="B092X94QNQ"/>
    <x v="35"/>
    <x v="0"/>
    <s v="Headphones,Earbuds&amp;Accessories"/>
    <s v="Headphones"/>
    <s v="In-Ear"/>
    <n v="1499"/>
    <n v="3990"/>
    <n v="62.43107769423559"/>
    <x v="0"/>
    <n v="0.62"/>
    <x v="1"/>
    <s v="Yes"/>
    <n v="4.0999999999999996"/>
    <x v="0"/>
    <n v="109864"/>
    <n v="438357360"/>
    <n v="172.2950776942356"/>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x v="22"/>
    <s v="https://m.media-amazon.com/images/I/31gzRr9mIaS._SX300_SY300_QL70_FMwebp_.jpg"/>
    <s v="https://www.amazon.in/boAt-Rockerz-330-Bluetooth-Assistant/dp/B092X94QNQ/ref=sr_1_55?qid=1672902997&amp;s=computers&amp;sr=1-55"/>
  </r>
  <r>
    <s v="B07WMS7TWB"/>
    <x v="36"/>
    <x v="1"/>
    <s v="Kitchen&amp;HomeAppliances"/>
    <s v="SmallKitchenAppliances"/>
    <s v="Kettles&amp;HotWaterDispensers"/>
    <n v="649"/>
    <n v="1245"/>
    <n v="47.871485943775099"/>
    <x v="0"/>
    <n v="0.48"/>
    <x v="6"/>
    <s v="No"/>
    <n v="3.9"/>
    <x v="1"/>
    <n v="123365"/>
    <n v="153589425"/>
    <n v="171.23648594377511"/>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x v="23"/>
    <s v="https://m.media-amazon.com/images/W/WEBP_402378-T1/images/I/31na34LxwmL._SX300_SY300_QL70_FMwebp_.jpg"/>
    <s v="https://www.amazon.in/Pigeon-Amaze-Plus-1-5-Ltr/dp/B07WMS7TWB/ref=sr_1_5?qid=1672923591&amp;s=kitchen&amp;sr=1-5"/>
  </r>
  <r>
    <s v="B07YY1BY5B"/>
    <x v="37"/>
    <x v="0"/>
    <s v="WearableTechnology"/>
    <s v="SmartWatches"/>
    <m/>
    <n v="1499"/>
    <n v="4999"/>
    <n v="70.014002800560121"/>
    <x v="0"/>
    <n v="0.7"/>
    <x v="1"/>
    <s v="Yes"/>
    <n v="4"/>
    <x v="0"/>
    <n v="92588"/>
    <n v="462847412"/>
    <n v="162.60200280056011"/>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24"/>
    <s v="https://m.media-amazon.com/images/W/WEBP_402378-T2/images/I/41UD9vNsIjS._SX300_SY300_QL70_FMwebp_.jpg"/>
    <s v="https://www.amazon.in/Noise-Colorfit-Pro-Touch-Control/dp/B07YY1BY5B/ref=sr_1_175?qid=1672903004&amp;s=computers&amp;sr=1-175"/>
  </r>
  <r>
    <s v="B08HV25BBQ"/>
    <x v="38"/>
    <x v="0"/>
    <s v="WearableTechnology"/>
    <s v="SmartWatches"/>
    <m/>
    <n v="1499"/>
    <n v="4999"/>
    <n v="70.014002800560121"/>
    <x v="0"/>
    <n v="0.7"/>
    <x v="1"/>
    <s v="Yes"/>
    <n v="4"/>
    <x v="0"/>
    <n v="92588"/>
    <n v="462847412"/>
    <n v="162.60200280056011"/>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24"/>
    <s v="https://m.media-amazon.com/images/I/41zs4v3adaL._SX300_SY300_QL70_ML2_.jpg"/>
    <s v="https://www.amazon.in/Noise-Colorfit-Pro-Control-Cloudbased/dp/B08HV25BBQ/ref=sr_1_220?qid=1672895814&amp;s=electronics&amp;sr=1-220"/>
  </r>
  <r>
    <s v="B078W65FJ7"/>
    <x v="39"/>
    <x v="0"/>
    <s v="Headphones,Earbuds&amp;Accessories"/>
    <s v="Headphones"/>
    <s v="On-Ear"/>
    <n v="849"/>
    <n v="2490"/>
    <n v="65.903614457831324"/>
    <x v="0"/>
    <n v="0.66"/>
    <x v="1"/>
    <s v="Yes"/>
    <n v="4.2"/>
    <x v="0"/>
    <n v="91188"/>
    <n v="227058120"/>
    <n v="157.09161445783133"/>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x v="25"/>
    <s v="https://m.media-amazon.com/images/W/WEBP_402378-T1/images/I/41ZeJ53ij3L._SX300_SY300_QL70_FMwebp_.jpg"/>
    <s v="https://www.amazon.in/Heads-900-Wired-Headphones-White/dp/B078W65FJ7/ref=sr_1_493?qid=1672903019&amp;s=computers&amp;sr=1-493"/>
  </r>
  <r>
    <s v="B07KY3FNQP"/>
    <x v="40"/>
    <x v="0"/>
    <s v="Headphones,Earbuds&amp;Accessories"/>
    <s v="Headphones"/>
    <s v="In-Ear"/>
    <n v="449"/>
    <n v="1290"/>
    <n v="65.193798449612402"/>
    <x v="0"/>
    <n v="0.65"/>
    <x v="1"/>
    <s v="Yes"/>
    <n v="4.0999999999999996"/>
    <x v="0"/>
    <n v="91770"/>
    <n v="118383300"/>
    <n v="156.9637984496124"/>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x v="26"/>
    <s v="https://m.media-amazon.com/images/I/31RiDkNjpjS._SX300_SY300_QL70_FMwebp_.jpg"/>
    <s v="https://www.amazon.in/BassHeads-152-ToneSecure-Braided-Earphones/dp/B07KY3FNQP/ref=sr_1_37?qid=1672902996&amp;s=computers&amp;sr=1-37"/>
  </r>
  <r>
    <s v="B0789LZTCJ"/>
    <x v="41"/>
    <x v="2"/>
    <s v="Accessories&amp;Peripherals"/>
    <s v="Cables&amp;Accessories"/>
    <s v="Cables"/>
    <n v="299"/>
    <n v="799"/>
    <n v="62.578222778473091"/>
    <x v="0"/>
    <n v="0.63"/>
    <x v="1"/>
    <s v="Yes"/>
    <n v="4.2"/>
    <x v="0"/>
    <n v="94363"/>
    <n v="75396037"/>
    <n v="156.9412227784731"/>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27"/>
    <s v="https://m.media-amazon.com/images/I/41SDfuK7L2L._SX300_SY300_QL70_FMwebp_.jpg"/>
    <s v="https://www.amazon.in/Rugged-Extra-Tough-Unbreakable-Braided/dp/B0789LZTCJ/ref=sr_1_13?qid=1672909124&amp;s=electronics&amp;sr=1-13"/>
  </r>
  <r>
    <s v="B07CRL2GY6"/>
    <x v="42"/>
    <x v="2"/>
    <s v="Accessories&amp;Peripherals"/>
    <s v="Cables&amp;Accessories"/>
    <s v="Cables"/>
    <n v="299"/>
    <n v="799"/>
    <n v="62.578222778473091"/>
    <x v="0"/>
    <n v="0.63"/>
    <x v="1"/>
    <s v="Yes"/>
    <n v="4.2"/>
    <x v="0"/>
    <n v="94363"/>
    <n v="75396037"/>
    <n v="156.9412227784731"/>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27"/>
    <s v="https://m.media-amazon.com/images/W/WEBP_402378-T1/images/I/31mfWNStU9L._SX300_SY300_QL70_FMwebp_.jpg"/>
    <s v="https://www.amazon.in/Rugged-V3-Braided-Micro-Cable/dp/B07CRL2GY6/ref=sr_1_329?qid=1672909140&amp;s=electronics&amp;sr=1-329"/>
  </r>
  <r>
    <s v="B0711PVX6Z"/>
    <x v="43"/>
    <x v="2"/>
    <s v="Accessories&amp;Peripherals"/>
    <s v="Cables&amp;Accessories"/>
    <s v="Cables"/>
    <n v="179"/>
    <n v="500"/>
    <n v="64.2"/>
    <x v="1"/>
    <n v="0.64"/>
    <x v="1"/>
    <s v="Yes"/>
    <n v="4.2"/>
    <x v="0"/>
    <n v="92595"/>
    <n v="46297500"/>
    <n v="156.7950000000000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28"/>
    <s v="https://m.media-amazon.com/images/W/WEBP_402378-T1/images/I/31iESA2h2gL._SY300_SX300_QL70_FMwebp_.jpg"/>
    <s v="https://www.amazon.in/AmazonBasics-Micro-Charging-Android-Phones/dp/B0711PVX6Z/ref=sr_1_55?qid=1672909126&amp;s=electronics&amp;sr=1-55"/>
  </r>
  <r>
    <s v="B01HGCLUH6"/>
    <x v="44"/>
    <x v="2"/>
    <s v="NetworkingDevices"/>
    <s v="Routers"/>
    <m/>
    <n v="1149"/>
    <n v="1699"/>
    <n v="32.371983519717482"/>
    <x v="0"/>
    <n v="0.32"/>
    <x v="2"/>
    <s v="No"/>
    <n v="4.2"/>
    <x v="0"/>
    <n v="122478"/>
    <n v="208090122"/>
    <n v="154.8499835197174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x v="29"/>
    <s v="https://m.media-amazon.com/images/W/WEBP_402378-T1/images/I/314QZXF1dHL._SY300_SX300_QL70_FMwebp_.jpg"/>
    <s v="https://www.amazon.in/TP-Link-TL-WR845N-300Mbps-Wireless-N-Router/dp/B01HGCLUH6/ref=sr_1_165?qid=1672903002&amp;s=computers&amp;sr=1-165"/>
  </r>
  <r>
    <s v="B08HDH26JX"/>
    <x v="45"/>
    <x v="2"/>
    <s v="Accessories&amp;Peripherals"/>
    <s v="Cables&amp;Accessories"/>
    <s v="Cables"/>
    <n v="299"/>
    <n v="699"/>
    <n v="57.224606580829764"/>
    <x v="0"/>
    <n v="0.56999999999999995"/>
    <x v="5"/>
    <s v="Yes"/>
    <n v="4.2"/>
    <x v="0"/>
    <n v="94363"/>
    <n v="65959737"/>
    <n v="151.5876065808297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27"/>
    <s v="https://m.media-amazon.com/images/W/WEBP_402378-T1/images/I/4112nea7JlL._SX300_SY300_QL70_FMwebp_.jpg"/>
    <s v="https://www.amazon.in/Deuce-300-Resistant-Transmission-Mercurial/dp/B08HDH26JX/ref=sr_1_101?qid=1672909129&amp;s=electronics&amp;sr=1-101"/>
  </r>
  <r>
    <s v="B085W8CFLH"/>
    <x v="46"/>
    <x v="0"/>
    <s v="Headphones,Earbuds&amp;Accessories"/>
    <s v="Headphones"/>
    <s v="In-Ear"/>
    <n v="599"/>
    <n v="1800"/>
    <n v="66.722222222222229"/>
    <x v="0"/>
    <n v="0.67"/>
    <x v="1"/>
    <s v="Yes"/>
    <n v="3.5"/>
    <x v="1"/>
    <n v="83996"/>
    <n v="151192800"/>
    <n v="150.71822222222221"/>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x v="30"/>
    <s v="https://m.media-amazon.com/images/I/41qhEf58vbL._SX300_SY300_QL70_ML2_.jpg"/>
    <s v="https://www.amazon.in/Tangent-Lite-Magnetic-Bluetooth-Headphones/dp/B085W8CFLH/ref=sr_1_84?qid=1672895770&amp;s=electronics&amp;sr=1-84"/>
  </r>
  <r>
    <s v="B01FSYQ2A4"/>
    <x v="47"/>
    <x v="0"/>
    <s v="Headphones,Earbuds&amp;Accessories"/>
    <s v="Headphones"/>
    <s v="On-Ear"/>
    <n v="1399"/>
    <n v="2990"/>
    <n v="53.210702341137129"/>
    <x v="0"/>
    <n v="0.53"/>
    <x v="5"/>
    <s v="Yes"/>
    <n v="4.0999999999999996"/>
    <x v="0"/>
    <n v="97175"/>
    <n v="290553250"/>
    <n v="150.38570234113712"/>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31"/>
    <s v="https://m.media-amazon.com/images/I/41zejggGzLL._SX300_SY300_QL70_ML2_.jpg"/>
    <s v="https://www.amazon.in/Super-Rockerz-400-Bluetooth-Headphones/dp/B01FSYQ2A4/ref=sr_1_307?qid=1672895835&amp;s=electronics&amp;sr=1-307"/>
  </r>
  <r>
    <s v="B09YDFDVNS"/>
    <x v="48"/>
    <x v="0"/>
    <s v="Mobiles&amp;Accessories"/>
    <s v="Smartphones&amp;BasicMobiles"/>
    <s v="BasicMobiles"/>
    <n v="1324"/>
    <n v="1699"/>
    <n v="22.071806945261919"/>
    <x v="0"/>
    <n v="0.22"/>
    <x v="3"/>
    <s v="No"/>
    <n v="4"/>
    <x v="0"/>
    <n v="128311"/>
    <n v="218000389"/>
    <n v="150.38280694526193"/>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32"/>
    <s v="https://m.media-amazon.com/images/I/41o7qy-j6KL._SX300_SY300_QL70_ML2_.jpg"/>
    <s v="https://www.amazon.in/Nokia-105-Single-Keypad-Wireless/dp/B09YDFDVNS/ref=sr_1_117?qid=1672895777&amp;s=electronics&amp;sr=1-117"/>
  </r>
  <r>
    <s v="B09YDFKJF8"/>
    <x v="49"/>
    <x v="0"/>
    <s v="Mobiles&amp;Accessories"/>
    <s v="Smartphones&amp;BasicMobiles"/>
    <s v="BasicMobiles"/>
    <n v="1324"/>
    <n v="1699"/>
    <n v="22.071806945261919"/>
    <x v="0"/>
    <n v="0.22"/>
    <x v="3"/>
    <s v="No"/>
    <n v="4"/>
    <x v="0"/>
    <n v="128311"/>
    <n v="218000389"/>
    <n v="150.38280694526193"/>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32"/>
    <s v="https://m.media-amazon.com/images/I/31-hWNXDxiL._SX300_SY300_QL70_ML2_.jpg"/>
    <s v="https://www.amazon.in/Nokia-105-Single-Wireless-Charcoal/dp/B09YDFKJF8/ref=sr_1_125?qid=1672895777&amp;s=electronics&amp;sr=1-125"/>
  </r>
  <r>
    <s v="B00NH11PEY"/>
    <x v="50"/>
    <x v="2"/>
    <s v="Accessories&amp;Peripherals"/>
    <s v="Cables&amp;Accessories"/>
    <s v="Cables"/>
    <n v="199"/>
    <n v="750"/>
    <n v="73.466666666666669"/>
    <x v="0"/>
    <n v="0.73"/>
    <x v="0"/>
    <s v="Yes"/>
    <n v="4.5"/>
    <x v="0"/>
    <n v="74976"/>
    <n v="56232000"/>
    <n v="148.4426666666666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33"/>
    <s v="https://m.media-amazon.com/images/W/WEBP_402378-T2/images/I/41Fqm0bR7PL._SX300_SY300_QL70_FMwebp_.jpg"/>
    <s v="https://www.amazon.in/AmazonBasics-Extension-Cable-Male-Female/dp/B00NH11PEY/ref=sr_1_34?qid=1672909125&amp;s=electronics&amp;sr=1-34"/>
  </r>
  <r>
    <s v="B07CD2BN46"/>
    <x v="51"/>
    <x v="0"/>
    <s v="Headphones,Earbuds&amp;Accessories"/>
    <s v="Headphones"/>
    <s v="In-Ear"/>
    <n v="429"/>
    <n v="599"/>
    <n v="28.380634390651082"/>
    <x v="0"/>
    <n v="0.28000000000000003"/>
    <x v="3"/>
    <s v="No"/>
    <n v="4.0999999999999996"/>
    <x v="0"/>
    <n v="119466"/>
    <n v="71560134"/>
    <n v="147.84663439065108"/>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x v="34"/>
    <s v="https://m.media-amazon.com/images/I/31Rn5CAJDBL._SX300_SY300_QL70_FMwebp_.jpg"/>
    <s v="https://www.amazon.in/Mi-Earphones-Basic-Mic-Black/dp/B07CD2BN46/ref=sr_1_87?qid=1672902998&amp;s=computers&amp;sr=1-87"/>
  </r>
  <r>
    <s v="B08HDJ86NZ"/>
    <x v="52"/>
    <x v="2"/>
    <s v="Accessories&amp;Peripherals"/>
    <s v="Cables&amp;Accessories"/>
    <s v="Cables"/>
    <n v="329"/>
    <n v="699"/>
    <n v="52.932761087267522"/>
    <x v="0"/>
    <n v="0.53"/>
    <x v="5"/>
    <s v="Yes"/>
    <n v="4.2"/>
    <x v="0"/>
    <n v="94363"/>
    <n v="65959737"/>
    <n v="147.2957610872675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27"/>
    <s v="https://m.media-amazon.com/images/I/41V5FtEWPkL._SX300_SY300_QL70_FMwebp_.jpg"/>
    <s v="https://www.amazon.in/Deuce-300-Resistant-Tangle-Free-Transmission/dp/B08HDJ86NZ/ref=sr_1_4?qid=1672909124&amp;s=electronics&amp;sr=1-4"/>
  </r>
  <r>
    <s v="B09V2PZDX8"/>
    <x v="53"/>
    <x v="0"/>
    <s v="Mobiles&amp;Accessories"/>
    <s v="Smartphones&amp;BasicMobiles"/>
    <s v="BasicMobiles"/>
    <n v="1299"/>
    <n v="1599"/>
    <n v="18.761726078799249"/>
    <x v="0"/>
    <n v="0.19"/>
    <x v="4"/>
    <s v="No"/>
    <n v="4"/>
    <x v="0"/>
    <n v="128311"/>
    <n v="205169289"/>
    <n v="147.07272607879926"/>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32"/>
    <s v="https://m.media-amazon.com/images/I/41w5fk8Vl6L._SX300_SY300_QL70_ML2_.jpg"/>
    <s v="https://www.amazon.in/Nokia-105-Single-Keypad-Wireless/dp/B09V2PZDX8/ref=sr_1_83?qid=1672895770&amp;s=electronics&amp;sr=1-83"/>
  </r>
  <r>
    <s v="B09V2Q4QVQ"/>
    <x v="54"/>
    <x v="0"/>
    <s v="Mobiles&amp;Accessories"/>
    <s v="Smartphones&amp;BasicMobiles"/>
    <s v="BasicMobiles"/>
    <n v="1299"/>
    <n v="1599"/>
    <n v="18.761726078799249"/>
    <x v="0"/>
    <n v="0.19"/>
    <x v="4"/>
    <s v="No"/>
    <n v="4"/>
    <x v="0"/>
    <n v="128311"/>
    <n v="205169289"/>
    <n v="147.07272607879926"/>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32"/>
    <s v="https://m.media-amazon.com/images/I/31-hWNXDxiL._SX300_SY300_QL70_ML2_.jpg"/>
    <s v="https://www.amazon.in/Nokia-105-Single-Wireless-Charcoal/dp/B09V2Q4QVQ/ref=sr_1_14?qid=1672895748&amp;s=electronics&amp;sr=1-14"/>
  </r>
  <r>
    <s v="B08MTLLSL8"/>
    <x v="55"/>
    <x v="0"/>
    <s v="Headphones,Earbuds&amp;Accessories"/>
    <s v="Headphones"/>
    <s v="In-Ear"/>
    <n v="399"/>
    <n v="1290"/>
    <n v="69.069767441860463"/>
    <x v="0"/>
    <n v="0.69"/>
    <x v="1"/>
    <s v="Yes"/>
    <n v="4.2"/>
    <x v="0"/>
    <n v="76042"/>
    <n v="98094180"/>
    <n v="145.11176744186048"/>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x v="35"/>
    <s v="https://m.media-amazon.com/images/W/WEBP_402378-T2/images/I/317pd1KDJpL._SX300_SY300_QL70_FMwebp_.jpg"/>
    <s v="https://www.amazon.in/Boat-Bassheads-102-Wired-Earphones/dp/B08MTLLSL8/ref=sr_1_367?qid=1672903013&amp;s=computers&amp;sr=1-367"/>
  </r>
  <r>
    <s v="B07TCN5VR9"/>
    <x v="56"/>
    <x v="0"/>
    <s v="Headphones,Earbuds&amp;Accessories"/>
    <s v="Headphones"/>
    <s v="In-Ear"/>
    <n v="329"/>
    <n v="999"/>
    <n v="67.067067067067072"/>
    <x v="0"/>
    <n v="0.67"/>
    <x v="1"/>
    <s v="Yes"/>
    <n v="3.9"/>
    <x v="1"/>
    <n v="77027"/>
    <n v="76949973"/>
    <n v="144.0940670670670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x v="36"/>
    <s v="https://m.media-amazon.com/images/I/31DbAD6EoCL._SX300_SY300_QL70_FMwebp_.jpg"/>
    <s v="https://www.amazon.in/Boult-Audio-X1-Earphones-Cancellation/dp/B07TCN5VR9/ref=sr_1_28?qid=1672902996&amp;s=computers&amp;sr=1-28"/>
  </r>
  <r>
    <s v="B07JQKQ91F"/>
    <x v="57"/>
    <x v="0"/>
    <s v="Headphones,Earbuds&amp;Accessories"/>
    <s v="Headphones"/>
    <s v="In-Ear"/>
    <n v="499"/>
    <n v="999"/>
    <n v="50.050050050050054"/>
    <x v="0"/>
    <n v="0.5"/>
    <x v="6"/>
    <s v="Yes"/>
    <n v="3.9"/>
    <x v="1"/>
    <n v="92995"/>
    <n v="92902005"/>
    <n v="143.04505005005007"/>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x v="37"/>
    <s v="https://m.media-amazon.com/images/I/31rmf+p45oL._SY300_SX300_.jpg"/>
    <s v="https://www.amazon.in/JBL-C50HI-Ear-Headphones-Black/dp/B07JQKQ91F/ref=sr_1_18?qid=1672902995&amp;s=computers&amp;sr=1-18"/>
  </r>
  <r>
    <s v="B07232M876"/>
    <x v="58"/>
    <x v="2"/>
    <s v="Accessories&amp;Peripherals"/>
    <s v="Cables&amp;Accessories"/>
    <s v="Cables"/>
    <n v="199"/>
    <n v="395"/>
    <n v="49.620253164556956"/>
    <x v="1"/>
    <n v="0.5"/>
    <x v="6"/>
    <s v="Yes"/>
    <n v="4.2"/>
    <x v="0"/>
    <n v="92595"/>
    <n v="36575025"/>
    <n v="142.21525316455694"/>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28"/>
    <s v="https://m.media-amazon.com/images/W/WEBP_402378-T1/images/I/31nrDWDT8+L._SX300_SY300_.jpg"/>
    <s v="https://www.amazon.in/AmazonBasics-Micro-Charging-Android-Phones/dp/B07232M876/ref=sr_1_53?qid=1672909126&amp;s=electronics&amp;sr=1-53"/>
  </r>
  <r>
    <s v="B09MQSCJQ1"/>
    <x v="59"/>
    <x v="0"/>
    <s v="WearableTechnology"/>
    <s v="SmartWatches"/>
    <m/>
    <n v="2299"/>
    <n v="7990"/>
    <n v="71.226533166458069"/>
    <x v="0"/>
    <n v="0.71"/>
    <x v="0"/>
    <s v="Yes"/>
    <n v="4.2"/>
    <x v="0"/>
    <n v="69622"/>
    <n v="556279780"/>
    <n v="140.8485331664580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38"/>
    <s v="https://m.media-amazon.com/images/I/41lQan54SPL._SX300_SY300_QL70_ML2_.jpg"/>
    <s v="https://www.amazon.in/boAt-Display-Multiple-Monitoring-Charcoal/dp/B09MQSCJQ1/ref=sr_1_64?qid=1672895762&amp;s=electronics&amp;sr=1-64"/>
  </r>
  <r>
    <s v="B08L5FM4JC"/>
    <x v="60"/>
    <x v="0"/>
    <s v="Accessories"/>
    <s v="MemoryCards"/>
    <s v="MicroSD"/>
    <n v="649"/>
    <n v="2400"/>
    <n v="72.958333333333343"/>
    <x v="0"/>
    <n v="0.73"/>
    <x v="0"/>
    <s v="Yes"/>
    <n v="4.4000000000000004"/>
    <x v="0"/>
    <n v="67260"/>
    <n v="161424000"/>
    <n v="140.21833333333336"/>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39"/>
    <s v="https://m.media-amazon.com/images/I/41ML8ZbPiiL._SY300_SX300_QL70_ML2_.jpg"/>
    <s v="https://www.amazon.in/SanDisk-Ultra-microSD-UHS-I-120MB/dp/B08L5FM4JC/ref=sr_1_312?qid=1672895835&amp;s=electronics&amp;sr=1-312"/>
  </r>
  <r>
    <s v="B01EZ0X3L8"/>
    <x v="61"/>
    <x v="2"/>
    <s v="ExternalDevices&amp;DataStorage"/>
    <s v="PenDrives"/>
    <m/>
    <n v="729"/>
    <n v="1650"/>
    <n v="55.81818181818182"/>
    <x v="0"/>
    <n v="0.56000000000000005"/>
    <x v="5"/>
    <s v="Yes"/>
    <n v="4.3"/>
    <x v="0"/>
    <n v="82356"/>
    <n v="135887400"/>
    <n v="138.17418181818181"/>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x v="40"/>
    <s v="https://m.media-amazon.com/images/I/315HWKLDHlL._SY300_SX300_QL70_FMwebp_.jpg"/>
    <s v="https://www.amazon.in/SanDisk-Ultra-SDDDC2-064G-G46-Drives-Silver/dp/B01EZ0X3L8/ref=sr_1_196?qid=1672903005&amp;s=computers&amp;sr=1-196"/>
  </r>
  <r>
    <s v="B08FB2LNSZ"/>
    <x v="62"/>
    <x v="0"/>
    <s v="Headphones,Earbuds&amp;Accessories"/>
    <s v="Headphones"/>
    <s v="In-Ear"/>
    <n v="1499"/>
    <n v="2999"/>
    <n v="50.016672224074689"/>
    <x v="0"/>
    <n v="0.5"/>
    <x v="6"/>
    <s v="Yes"/>
    <n v="3.7"/>
    <x v="1"/>
    <n v="87798"/>
    <n v="263306202"/>
    <n v="137.8146722240746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x v="41"/>
    <s v="https://m.media-amazon.com/images/I/3118CXMdMUL._SX300_SY300_QL70_FMwebp_.jpg"/>
    <s v="https://www.amazon.in/JBL-Playtime-Bluetooth-Earphones-Assistant/dp/B08FB2LNSZ/ref=sr_1_142?qid=1672903001&amp;s=computers&amp;sr=1-142"/>
  </r>
  <r>
    <s v="B00NH13Q8W"/>
    <x v="63"/>
    <x v="2"/>
    <s v="Accessories&amp;Peripherals"/>
    <s v="Cables&amp;Accessories"/>
    <s v="Cables"/>
    <n v="299"/>
    <n v="800"/>
    <n v="62.625"/>
    <x v="0"/>
    <n v="0.63"/>
    <x v="1"/>
    <s v="Yes"/>
    <n v="4.5"/>
    <x v="0"/>
    <n v="74977"/>
    <n v="59981600"/>
    <n v="137.602"/>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33"/>
    <s v="https://m.media-amazon.com/images/I/41WuKPTQhTL._SY300_SX300_QL70_FMwebp_.jpg"/>
    <s v="https://www.amazon.in/AmazonBasics-Extension-Cable-2-Pack-Female/dp/B00NH13Q8W/ref=sr_1_233?qid=1672909135&amp;s=electronics&amp;sr=1-233"/>
  </r>
  <r>
    <s v="B097R25DP7"/>
    <x v="64"/>
    <x v="0"/>
    <s v="WearableTechnology"/>
    <s v="SmartWatches"/>
    <m/>
    <n v="1599"/>
    <n v="4999"/>
    <n v="68.013602720544114"/>
    <x v="0"/>
    <n v="0.68"/>
    <x v="1"/>
    <s v="Yes"/>
    <n v="4"/>
    <x v="0"/>
    <n v="67950"/>
    <n v="339682050"/>
    <n v="135.96360272054412"/>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x v="42"/>
    <s v="https://m.media-amazon.com/images/I/41XH-IpxCQL._SX300_SY300_QL70_ML2_.jpg"/>
    <s v="https://www.amazon.in/Noise-ColorFit-Smartwatch-Monitoring-Waterproof/dp/B097R25DP7/ref=sr_1_124?qid=1672895777&amp;s=electronics&amp;sr=1-124"/>
  </r>
  <r>
    <s v="B07G3YNLJB"/>
    <x v="65"/>
    <x v="2"/>
    <s v="Components"/>
    <s v="InternalSolidStateDrives"/>
    <m/>
    <n v="1815"/>
    <n v="3100"/>
    <n v="41.451612903225801"/>
    <x v="0"/>
    <n v="0.41"/>
    <x v="6"/>
    <s v="No"/>
    <n v="4.5"/>
    <x v="0"/>
    <n v="92925"/>
    <n v="288067500"/>
    <n v="134.3766129032258"/>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x v="43"/>
    <s v="https://m.media-amazon.com/images/I/31foPNxmwsL._SX300_SY300_QL70_FMwebp_.jpg"/>
    <s v="https://www.amazon.in/Crucial-BX500-240GB-2-5-inch-CT240BX500SSD1/dp/B07G3YNLJB/ref=sr_1_247?qid=1672903007&amp;s=computers&amp;sr=1-247"/>
  </r>
  <r>
    <s v="B08D77XZX5"/>
    <x v="66"/>
    <x v="0"/>
    <s v="Headphones,Earbuds&amp;Accessories"/>
    <s v="Headphones"/>
    <s v="In-Ear"/>
    <n v="599"/>
    <n v="2499"/>
    <n v="76.03041216486595"/>
    <x v="0"/>
    <n v="0.76"/>
    <x v="0"/>
    <s v="Yes"/>
    <n v="3.9"/>
    <x v="1"/>
    <n v="58162"/>
    <n v="145346838"/>
    <n v="134.19241216486594"/>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x v="44"/>
    <s v="https://m.media-amazon.com/images/I/41KBaLUTYHL._SX300_SY300_QL70_ML2_.jpg"/>
    <s v="https://www.amazon.in/Tangentbeat-Bluetooth-Headphones-Waterproof-Cancelation/dp/B08D77XZX5/ref=sr_1_18?qid=1672895748&amp;s=electronics&amp;sr=1-18"/>
  </r>
  <r>
    <s v="B01L8ZNWN2"/>
    <x v="67"/>
    <x v="2"/>
    <s v="ExternalDevices&amp;DataStorage"/>
    <s v="PenDrives"/>
    <m/>
    <n v="475"/>
    <n v="1500"/>
    <n v="68.333333333333329"/>
    <x v="0"/>
    <n v="0.68"/>
    <x v="1"/>
    <s v="Yes"/>
    <n v="4.2"/>
    <x v="0"/>
    <n v="64273"/>
    <n v="96409500"/>
    <n v="132.60633333333334"/>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x v="45"/>
    <s v="https://m.media-amazon.com/images/I/31febYa30qL._SX300_SY300_QL70_FMwebp_.jpg"/>
    <s v="https://www.amazon.in/HP-v236w-64GB-USB-Drive/dp/B01L8ZNWN2/ref=sr_1_21?qid=1672902995&amp;s=computers&amp;sr=1-21"/>
  </r>
  <r>
    <s v="B01D5H8LDM"/>
    <x v="68"/>
    <x v="0"/>
    <s v="HomeTheater,TV&amp;Video"/>
    <s v="Accessories"/>
    <s v="Cables"/>
    <n v="489"/>
    <n v="1200"/>
    <n v="59.25"/>
    <x v="0"/>
    <n v="0.59"/>
    <x v="5"/>
    <s v="Yes"/>
    <n v="4.4000000000000004"/>
    <x v="0"/>
    <n v="69538"/>
    <n v="83445600"/>
    <n v="128.78800000000001"/>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x v="46"/>
    <s v="https://m.media-amazon.com/images/I/513rqzxlDpL._SX300_SY300_QL70_FMwebp_.jpg"/>
    <s v="https://www.amazon.in/AmazonBasics-3-5mm-2-Male-Adapter-cable/dp/B01D5H8LDM/ref=sr_1_144?qid=1672909130&amp;s=electronics&amp;sr=1-144"/>
  </r>
  <r>
    <s v="B076B8G5D8"/>
    <x v="69"/>
    <x v="3"/>
    <s v="Microphones"/>
    <s v="Condenser"/>
    <m/>
    <n v="798"/>
    <n v="1995"/>
    <n v="60"/>
    <x v="0"/>
    <n v="0.6"/>
    <x v="5"/>
    <s v="Yes"/>
    <n v="4"/>
    <x v="0"/>
    <n v="68664"/>
    <n v="136984680"/>
    <n v="128.66399999999999"/>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x v="47"/>
    <s v="https://m.media-amazon.com/images/I/41UYenF+lnL._SX300_SY300_.jpg"/>
    <s v="https://www.amazon.in/Boya-Omnidirectional-Lavalier-Condenser-Microphone/dp/B076B8G5D8/ref=sr_1_32?qid=1672902996&amp;s=computers&amp;sr=1-32"/>
  </r>
  <r>
    <s v="B098K3H92Z"/>
    <x v="70"/>
    <x v="2"/>
    <s v="NetworkingDevices"/>
    <s v="NetworkAdapters"/>
    <s v="BluetoothAdapters"/>
    <n v="599"/>
    <n v="899"/>
    <n v="33.370411568409338"/>
    <x v="0"/>
    <n v="0.33"/>
    <x v="2"/>
    <s v="No"/>
    <n v="4.3"/>
    <x v="0"/>
    <n v="95116"/>
    <n v="85509284"/>
    <n v="128.48641156840932"/>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x v="48"/>
    <s v="https://m.media-amazon.com/images/W/WEBP_402378-T1/images/I/31TZq2dY-hL._SX300_SY300_QL70_FMwebp_.jpg"/>
    <s v="https://www.amazon.in/TP-Link-Bluetooth-Receiver-UB500-Controllers/dp/B098K3H92Z/ref=sr_1_117?qid=1672903000&amp;s=computers&amp;sr=1-117"/>
  </r>
  <r>
    <s v="B086WMSCN3"/>
    <x v="71"/>
    <x v="0"/>
    <s v="Headphones,Earbuds&amp;Accessories"/>
    <s v="Headphones"/>
    <s v="In-Ear"/>
    <n v="1199"/>
    <n v="5999"/>
    <n v="80.013335555925991"/>
    <x v="0"/>
    <n v="0.8"/>
    <x v="0"/>
    <s v="Yes"/>
    <n v="3.9"/>
    <x v="1"/>
    <n v="47521"/>
    <n v="285078479"/>
    <n v="127.5343355559259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x v="49"/>
    <s v="https://m.media-amazon.com/images/W/WEBP_402378-T2/images/I/41IAc+vLV7S._SY300_SX300_.jpg"/>
    <s v="https://www.amazon.in/Boat-Airdopes-171-Functionality-Resistance/dp/B086WMSCN3/ref=sr_1_147?qid=1672903002&amp;s=computers&amp;sr=1-147"/>
  </r>
  <r>
    <s v="B083T5G5PM"/>
    <x v="72"/>
    <x v="0"/>
    <s v="Headphones,Earbuds&amp;Accessories"/>
    <s v="Headphones"/>
    <s v="In-Ear"/>
    <n v="1490"/>
    <n v="1990"/>
    <n v="25.125628140703515"/>
    <x v="0"/>
    <n v="0.25"/>
    <x v="3"/>
    <s v="No"/>
    <n v="4.0999999999999996"/>
    <x v="0"/>
    <n v="98250"/>
    <n v="195517500"/>
    <n v="123.37562814070351"/>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x v="50"/>
    <s v="https://m.media-amazon.com/images/W/WEBP_402378-T2/images/I/31VnhITYb+L._SY300_SX300_.jpg"/>
    <s v="https://www.amazon.in/Sennheiser-CX-80s-Ear-Earphone/dp/B083T5G5PM/ref=sr_1_438?qid=1672903017&amp;s=computers&amp;sr=1-438"/>
  </r>
  <r>
    <s v="B07GXHC691"/>
    <x v="73"/>
    <x v="0"/>
    <s v="Mobiles&amp;Accessories"/>
    <s v="MobileAccessories"/>
    <s v="Stands"/>
    <n v="99"/>
    <n v="499"/>
    <n v="80.160320641282567"/>
    <x v="1"/>
    <n v="0.8"/>
    <x v="0"/>
    <s v="Yes"/>
    <n v="4.3"/>
    <x v="0"/>
    <n v="42641"/>
    <n v="21277859"/>
    <n v="122.80132064128256"/>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x v="51"/>
    <s v="https://m.media-amazon.com/images/I/31iE517+NFL._SY300_SX300_.jpg"/>
    <s v="https://www.amazon.in/STRIFF-Mobile-Android-Samsung-OnePlus/dp/B07GXHC691/ref=sr_1_73?qid=1672895770&amp;s=electronics&amp;sr=1-73"/>
  </r>
  <r>
    <s v="B07JJFSG2B"/>
    <x v="74"/>
    <x v="2"/>
    <s v="ExternalDevices&amp;DataStorage"/>
    <s v="PenDrives"/>
    <m/>
    <n v="889"/>
    <n v="2500"/>
    <n v="64.44"/>
    <x v="0"/>
    <n v="0.64"/>
    <x v="1"/>
    <s v="Yes"/>
    <n v="4.3"/>
    <x v="0"/>
    <n v="55747"/>
    <n v="139367500"/>
    <n v="120.18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x v="52"/>
    <s v="https://m.media-amazon.com/images/I/31YFd-LQ8rL._SY300_SX300_QL70_FMwebp_.jpg"/>
    <s v="https://www.amazon.in/SanDisk-Ultra-128-Drive-Black/dp/B07JJFSG2B/ref=sr_1_66?qid=1672902997&amp;s=computers&amp;sr=1-66"/>
  </r>
  <r>
    <s v="B0856HY85J"/>
    <x v="75"/>
    <x v="0"/>
    <s v="Headphones,Earbuds&amp;Accessories"/>
    <s v="Headphones"/>
    <s v="Over-Ear"/>
    <n v="1799"/>
    <n v="4999"/>
    <n v="64.0128025605121"/>
    <x v="0"/>
    <n v="0.64"/>
    <x v="1"/>
    <s v="Yes"/>
    <n v="4.0999999999999996"/>
    <x v="0"/>
    <n v="55192"/>
    <n v="275904808"/>
    <n v="119.20480256051209"/>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x v="53"/>
    <s v="https://m.media-amazon.com/images/W/WEBP_402378-T2/images/I/41PlZjYsy-L._SX300_SY300_QL70_FMwebp_.jpg"/>
    <s v="https://www.amazon.in/Boat-Rockerz-550-Headphone-Aesthetics/dp/B0856HY85J/ref=sr_1_85?qid=1672902998&amp;s=computers&amp;sr=1-85"/>
  </r>
  <r>
    <s v="B07XLML2YS"/>
    <x v="76"/>
    <x v="0"/>
    <s v="Cameras&amp;Photography"/>
    <s v="SecurityCameras"/>
    <s v="DomeCameras"/>
    <n v="2499"/>
    <n v="3299"/>
    <n v="24.249772658381328"/>
    <x v="0"/>
    <n v="0.24"/>
    <x v="3"/>
    <s v="No"/>
    <n v="4.2"/>
    <x v="0"/>
    <n v="93112"/>
    <n v="307176488"/>
    <n v="117.36177265838133"/>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x v="54"/>
    <s v="https://m.media-amazon.com/images/I/31pcbVy11RL._SX300_SY300_QL70_FMwebp_.jpg"/>
    <s v="https://www.amazon.in/TP-Link-Wireless-Security-Tapo-C200/dp/B07XLML2YS/ref=sr_1_146?qid=1672903002&amp;s=computers&amp;sr=1-146"/>
  </r>
  <r>
    <s v="B07L8KNP5F"/>
    <x v="77"/>
    <x v="0"/>
    <s v="Headphones,Earbuds&amp;Accessories"/>
    <s v="Headphones"/>
    <s v="On-Ear"/>
    <n v="599"/>
    <n v="1399"/>
    <n v="57.183702644746248"/>
    <x v="0"/>
    <n v="0.56999999999999995"/>
    <x v="5"/>
    <s v="Yes"/>
    <n v="3.8"/>
    <x v="1"/>
    <n v="60026"/>
    <n v="83976374"/>
    <n v="117.2097026447462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x v="55"/>
    <s v="https://m.media-amazon.com/images/I/41AP5QV2M0L._SX300_SY300_QL70_FMwebp_.jpg"/>
    <s v="https://www.amazon.in/Zebronics-Zeb-Thunder-Bluetooth-Headphone-Input/dp/B07L8KNP5F/ref=sr_1_103?qid=1672903000&amp;s=computers&amp;sr=1-103"/>
  </r>
  <r>
    <s v="B0972BQ2RS"/>
    <x v="78"/>
    <x v="0"/>
    <s v="WearableTechnology"/>
    <s v="SmartWatches"/>
    <m/>
    <n v="2499"/>
    <n v="9999"/>
    <n v="75.00750075007501"/>
    <x v="0"/>
    <n v="0.75"/>
    <x v="0"/>
    <s v="Yes"/>
    <n v="4.0999999999999996"/>
    <x v="0"/>
    <n v="42139"/>
    <n v="421347861"/>
    <n v="117.1465007500750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x v="56"/>
    <s v="https://m.media-amazon.com/images/W/WEBP_402378-T1/images/I/41P+nvE9FYL._SY300_SX300_.jpg"/>
    <s v="https://www.amazon.in/Fire-Boltt-Smartwatch-Monitoring-Continuous-BSW005/dp/B0972BQ2RS/ref=sr_1_180?qid=1672903004&amp;s=computers&amp;sr=1-180"/>
  </r>
  <r>
    <s v="B00KXULGJQ"/>
    <x v="79"/>
    <x v="2"/>
    <s v="NetworkingDevices"/>
    <s v="Repeaters&amp;Extenders"/>
    <m/>
    <n v="1889"/>
    <n v="5499"/>
    <n v="65.64829969085288"/>
    <x v="0"/>
    <n v="0.66"/>
    <x v="1"/>
    <s v="Yes"/>
    <n v="4.2"/>
    <x v="0"/>
    <n v="49551"/>
    <n v="272480949"/>
    <n v="115.19929969085288"/>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x v="57"/>
    <s v="https://m.media-amazon.com/images/I/312J9hg8ypL._SX300_SY300_QL70_FMwebp_.jpg"/>
    <s v="https://www.amazon.in/Tp-Link-300Mbps-AC750-Range-Extender/dp/B00KXULGJQ/ref=sr_1_57?qid=1672902997&amp;s=computers&amp;sr=1-57"/>
  </r>
  <r>
    <s v="B08L5HMJVW"/>
    <x v="80"/>
    <x v="0"/>
    <s v="Accessories"/>
    <s v="MemoryCards"/>
    <s v="MicroSD"/>
    <n v="369"/>
    <n v="700"/>
    <n v="47.285714285714285"/>
    <x v="0"/>
    <n v="0.47"/>
    <x v="6"/>
    <s v="No"/>
    <n v="4.4000000000000004"/>
    <x v="0"/>
    <n v="67259"/>
    <n v="47081300"/>
    <n v="114.5447142857142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39"/>
    <s v="https://m.media-amazon.com/images/I/41aV2T7qLgL._SY300_SX300_QL70_ML2_.jpg"/>
    <s v="https://www.amazon.in/SanDisk-Ultra-microSD-UHS-I-120MB/dp/B08L5HMJVW/ref=sr_1_31?qid=1672895755&amp;s=electronics&amp;sr=1-31"/>
  </r>
  <r>
    <s v="B0BDYVC5TD"/>
    <x v="81"/>
    <x v="0"/>
    <s v="Accessories"/>
    <s v="MemoryCards"/>
    <s v="MicroSD"/>
    <n v="959"/>
    <n v="1800"/>
    <n v="46.722222222222221"/>
    <x v="0"/>
    <n v="0.47"/>
    <x v="6"/>
    <s v="No"/>
    <n v="4.4000000000000004"/>
    <x v="0"/>
    <n v="67259"/>
    <n v="121066200"/>
    <n v="113.9812222222222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39"/>
    <s v="https://m.media-amazon.com/images/I/413qMt0RdpL._SY300_SX300_QL70_ML2_.jpg"/>
    <s v="https://www.amazon.in/SanDisk-Ultra%C2%AE-microSDXCTM-Warranty-Smartphones/dp/B0BDYVC5TD/ref=sr_1_22?qid=1672895748&amp;s=electronics&amp;sr=1-22"/>
  </r>
  <r>
    <s v="B0819ZZK5K"/>
    <x v="82"/>
    <x v="2"/>
    <s v="ExternalDevices&amp;DataStorage"/>
    <s v="PenDrives"/>
    <m/>
    <n v="1109"/>
    <n v="2800"/>
    <n v="60.392857142857146"/>
    <x v="0"/>
    <n v="0.6"/>
    <x v="5"/>
    <s v="Yes"/>
    <n v="4.3"/>
    <x v="0"/>
    <n v="53464"/>
    <n v="149699200"/>
    <n v="113.8568571428571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x v="58"/>
    <s v="https://m.media-amazon.com/images/W/WEBP_402378-T1/images/I/410l0pKc2OL._SX300_SY300_QL70_FMwebp_.jpg"/>
    <s v="https://www.amazon.in/SanDisk-Ultra-Drive-Pendrive-Mobile/dp/B0819ZZK5K/ref=sr_1_99?qid=1672903000&amp;s=computers&amp;sr=1-99"/>
  </r>
  <r>
    <s v="B08GYG6T12"/>
    <x v="83"/>
    <x v="0"/>
    <s v="Accessories"/>
    <s v="MemoryCards"/>
    <s v="SecureDigitalCards"/>
    <n v="449"/>
    <n v="800"/>
    <n v="43.875"/>
    <x v="0"/>
    <n v="0.44"/>
    <x v="6"/>
    <s v="No"/>
    <n v="4.4000000000000004"/>
    <x v="0"/>
    <n v="69585"/>
    <n v="55668000"/>
    <n v="113.46"/>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x v="59"/>
    <s v="https://m.media-amazon.com/images/W/WEBP_402378-T1/images/I/41nmeIgWsZL._SX300_SY300_QL70_FMwebp_.jpg"/>
    <s v="https://www.amazon.in/SanDisk-Ultra-UHS-I-Memory-SDSDUN4-032G-GN6IN/dp/B08GYG6T12/ref=sr_1_223?qid=1672903006&amp;s=computers&amp;sr=1-223"/>
  </r>
  <r>
    <s v="B009VCGPSY"/>
    <x v="84"/>
    <x v="2"/>
    <s v="Accessories&amp;Peripherals"/>
    <s v="Keyboards,Mice&amp;InputDevices"/>
    <s v="Mice"/>
    <n v="269"/>
    <n v="649"/>
    <n v="58.551617873651772"/>
    <x v="0"/>
    <n v="0.59"/>
    <x v="5"/>
    <s v="Yes"/>
    <n v="4.3"/>
    <x v="0"/>
    <n v="54315"/>
    <n v="35250435"/>
    <n v="112.86661787365176"/>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x v="60"/>
    <s v="https://m.media-amazon.com/images/I/31plkeAvAQL._SX300_SY300_QL70_FMwebp_.jpg"/>
    <s v="https://www.amazon.in/HP-X1000-Wired-Mouse-Black/dp/B009VCGPSY/ref=sr_1_22?qid=1672902995&amp;s=computers&amp;sr=1-22"/>
  </r>
  <r>
    <s v="B08Y5KXR6Z"/>
    <x v="85"/>
    <x v="2"/>
    <s v="Accessories&amp;Peripherals"/>
    <s v="Cables&amp;Accessories"/>
    <s v="Cables"/>
    <n v="99"/>
    <n v="800"/>
    <n v="87.625"/>
    <x v="0"/>
    <n v="0.88"/>
    <x v="8"/>
    <s v="Yes"/>
    <n v="3.9"/>
    <x v="1"/>
    <n v="24871"/>
    <n v="19896800"/>
    <n v="112.496"/>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61"/>
    <s v="https://m.media-amazon.com/images/W/WEBP_402378-T2/images/I/41CB7sKZvCL._SX300_SY300_QL70_FMwebp_.jpg"/>
    <s v="https://www.amazon.in/Solero-T241-Charging-480Mbps-Durable/dp/B08Y5KXR6Z/ref=sr_1_122?qid=1672909130&amp;s=electronics&amp;sr=1-122"/>
  </r>
  <r>
    <s v="B08D11DZ2W"/>
    <x v="86"/>
    <x v="0"/>
    <s v="Headphones,Earbuds&amp;Accessories"/>
    <s v="Headphones"/>
    <s v="In-Ear"/>
    <n v="1499"/>
    <n v="8999"/>
    <n v="83.342593621513501"/>
    <x v="0"/>
    <n v="0.83"/>
    <x v="8"/>
    <s v="Yes"/>
    <n v="3.7"/>
    <x v="1"/>
    <n v="28324"/>
    <n v="254887676"/>
    <n v="111.6665936215135"/>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x v="62"/>
    <s v="https://m.media-amazon.com/images/I/41vEB+mY55L._SY300_SX300_.jpg"/>
    <s v="https://www.amazon.in/Boult-Audio-PowerBuds-Wireless-Waterproof/dp/B08D11DZ2W/ref=sr_1_69?qid=1672902997&amp;s=computers&amp;sr=1-69"/>
  </r>
  <r>
    <s v="B01MQZ7J8K"/>
    <x v="87"/>
    <x v="1"/>
    <s v="Kitchen&amp;HomeAppliances"/>
    <s v="SmallKitchenAppliances"/>
    <s v="Kettles&amp;HotWaterDispensers"/>
    <n v="749"/>
    <n v="1445"/>
    <n v="48.166089965397923"/>
    <x v="0"/>
    <n v="0.48"/>
    <x v="6"/>
    <s v="No"/>
    <n v="3.9"/>
    <x v="1"/>
    <n v="63350"/>
    <n v="91540750"/>
    <n v="111.51608996539792"/>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x v="63"/>
    <s v="https://m.media-amazon.com/images/I/41XXjVSLyGL._SX300_SY300_QL70_FMwebp_.jpg"/>
    <s v="https://www.amazon.in/Prestige-Electric-Kettle-PKOSS-1500watts/dp/B01MQZ7J8K/ref=sr_1_18?qid=1672923591&amp;s=kitchen&amp;sr=1-18"/>
  </r>
  <r>
    <s v="B0746JGVDS"/>
    <x v="88"/>
    <x v="0"/>
    <s v="Mobiles&amp;Accessories"/>
    <s v="MobileAccessories"/>
    <s v="AutomobileAccessories"/>
    <n v="349"/>
    <n v="999"/>
    <n v="65.06506506506507"/>
    <x v="0"/>
    <n v="0.65"/>
    <x v="1"/>
    <s v="Yes"/>
    <n v="3.9"/>
    <x v="1"/>
    <n v="46399"/>
    <n v="46352601"/>
    <n v="111.46406506506507"/>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x v="64"/>
    <s v="https://m.media-amazon.com/images/I/41ZK4aM4zgL._SX300_SY300_QL70_ML2_.jpg"/>
    <s v="https://www.amazon.in/Adjustable-Holder-Universal-Windshield-Smartphones/dp/B0746JGVDS/ref=sr_1_26?qid=1672895755&amp;s=electronics&amp;sr=1-26"/>
  </r>
  <r>
    <s v="B07Q4QV1DL"/>
    <x v="89"/>
    <x v="0"/>
    <s v="Mobiles&amp;Accessories"/>
    <s v="MobileAccessories"/>
    <s v="Stands"/>
    <n v="269"/>
    <n v="1499"/>
    <n v="82.054703135423608"/>
    <x v="0"/>
    <n v="0.82"/>
    <x v="8"/>
    <s v="Yes"/>
    <n v="4.5"/>
    <x v="0"/>
    <n v="28978"/>
    <n v="43438022"/>
    <n v="111.0327031354236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65"/>
    <s v="https://m.media-amazon.com/images/I/31hDWwY8iWL._SX300_SY300_QL70_ML2_.jpg"/>
    <s v="https://www.amazon.in/Aluminum-Adjustable-Mobile-Foldable-Smartphones/dp/B07Q4QV1DL/ref=sr_1_149?qid=1672895791&amp;s=electronics&amp;sr=1-149"/>
  </r>
  <r>
    <s v="B08CFCK6CW"/>
    <x v="90"/>
    <x v="0"/>
    <s v="Headphones,Earbuds&amp;Accessories"/>
    <s v="Headphones"/>
    <s v="In-Ear"/>
    <n v="1199"/>
    <n v="7999"/>
    <n v="85.010626328291039"/>
    <x v="0"/>
    <n v="0.85"/>
    <x v="8"/>
    <s v="Yes"/>
    <n v="3.6"/>
    <x v="1"/>
    <n v="25910"/>
    <n v="207254090"/>
    <n v="110.92062632829104"/>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x v="66"/>
    <s v="https://m.media-amazon.com/images/W/WEBP_402378-T1/images/I/31bUanm+oRL._SY300_SX300_.jpg"/>
    <s v="https://www.amazon.in/Boult-Audio-TrueBuds-Wireless-Waterproof/dp/B08CFCK6CW/ref=sr_1_215?qid=1672903005&amp;s=computers&amp;sr=1-215"/>
  </r>
  <r>
    <s v="B096VF5YYF"/>
    <x v="91"/>
    <x v="0"/>
    <s v="WearableTechnology"/>
    <s v="SmartWatches"/>
    <m/>
    <n v="2999"/>
    <n v="7990"/>
    <n v="62.465581977471842"/>
    <x v="0"/>
    <n v="0.62"/>
    <x v="1"/>
    <s v="Yes"/>
    <n v="4.0999999999999996"/>
    <x v="0"/>
    <n v="48449"/>
    <n v="387107510"/>
    <n v="110.91458197747184"/>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67"/>
    <s v="https://m.media-amazon.com/images/I/41pfjyUPZLL._SX300_SY300_QL70_ML2_.jpg"/>
    <s v="https://www.amazon.in/boAt-Smartwatch-Multiple-Monitoring-Resistance/dp/B096VF5YYF/ref=sr_1_89?qid=1672895770&amp;s=electronics&amp;sr=1-89"/>
  </r>
  <r>
    <s v="B0BDYW3RN3"/>
    <x v="92"/>
    <x v="0"/>
    <s v="Accessories"/>
    <s v="MemoryCards"/>
    <s v="MicroSD"/>
    <n v="1989"/>
    <n v="3500"/>
    <n v="43.171428571428571"/>
    <x v="0"/>
    <n v="0.43"/>
    <x v="6"/>
    <s v="No"/>
    <n v="4.4000000000000004"/>
    <x v="0"/>
    <n v="67260"/>
    <n v="235410000"/>
    <n v="110.43142857142857"/>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39"/>
    <s v="https://m.media-amazon.com/images/I/41g54hBpHkL._SY300_SX300_QL70_ML2_.jpg"/>
    <s v="https://www.amazon.in/SanDisk-Ultra%C2%AE-microSDXCTM-Warranty-Smartphones/dp/B0BDYW3RN3/ref=sr_1_210?qid=1672895806&amp;s=electronics&amp;sr=1-210"/>
  </r>
  <r>
    <s v="B0BDRVFDKP"/>
    <x v="93"/>
    <x v="0"/>
    <s v="Accessories"/>
    <s v="MemoryCards"/>
    <s v="MicroSD"/>
    <n v="569"/>
    <n v="1000"/>
    <n v="43.1"/>
    <x v="0"/>
    <n v="0.43"/>
    <x v="6"/>
    <s v="No"/>
    <n v="4.4000000000000004"/>
    <x v="0"/>
    <n v="67259"/>
    <n v="67259000"/>
    <n v="110.3590000000000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39"/>
    <s v="https://m.media-amazon.com/images/I/41ML8ZbPiiL._SY300_SX300_QL70_ML2_.jpg"/>
    <s v="https://www.amazon.in/SanDisk-Ultra%C2%AE-microSDXCTM-Warranty-Smartphones/dp/B0BDRVFDKP/ref=sr_1_12?qid=1672895748&amp;s=electronics&amp;sr=1-12"/>
  </r>
  <r>
    <s v="B08Y1SJVV5"/>
    <x v="94"/>
    <x v="2"/>
    <s v="Accessories&amp;Peripherals"/>
    <s v="Cables&amp;Accessories"/>
    <s v="Cables"/>
    <n v="99"/>
    <n v="666.66"/>
    <n v="85.149851498514977"/>
    <x v="0"/>
    <n v="0.85"/>
    <x v="8"/>
    <s v="Yes"/>
    <n v="3.9"/>
    <x v="1"/>
    <n v="24871"/>
    <n v="16580500.859999999"/>
    <n v="110.02085149851497"/>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68"/>
    <s v="https://m.media-amazon.com/images/W/WEBP_402378-T1/images/I/31ew3okQR2L._SX300_SY300_QL70_FMwebp_.jpg"/>
    <s v="https://www.amazon.in/Solero-MB301-Charging-480Mbps-1-5-Meter/dp/B08Y1SJVV5/ref=sr_1_39?qid=1672909125&amp;s=electronics&amp;sr=1-39"/>
  </r>
  <r>
    <s v="B08Y1TFSP6"/>
    <x v="95"/>
    <x v="2"/>
    <s v="Accessories&amp;Peripherals"/>
    <s v="Cables&amp;Accessories"/>
    <s v="Cables"/>
    <n v="149"/>
    <n v="1000"/>
    <n v="85.1"/>
    <x v="0"/>
    <n v="0.85"/>
    <x v="8"/>
    <s v="Yes"/>
    <n v="3.9"/>
    <x v="1"/>
    <n v="24871"/>
    <n v="24871000"/>
    <n v="109.9709999999999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69"/>
    <s v="https://m.media-amazon.com/images/I/31wOPjcSxlL._SX300_SY300_QL70_FMwebp_.jpg"/>
    <s v="https://www.amazon.in/Solero-TB301-Charging-480Mbps-1-5-Meter/dp/B08Y1TFSP6/ref=sr_1_6?qid=1672909124&amp;s=electronics&amp;sr=1-6"/>
  </r>
  <r>
    <s v="B07YNTJ8ZM"/>
    <x v="96"/>
    <x v="0"/>
    <s v="HomeAudio"/>
    <s v="Speakers"/>
    <s v="BluetoothSpeakers"/>
    <n v="549"/>
    <n v="999"/>
    <n v="45.045045045045043"/>
    <x v="0"/>
    <n v="0.45"/>
    <x v="6"/>
    <s v="No"/>
    <n v="3.9"/>
    <x v="1"/>
    <n v="64705"/>
    <n v="64640295"/>
    <n v="109.75004504504504"/>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x v="70"/>
    <s v="https://m.media-amazon.com/images/I/41goRo3UXhL._SX300_SY300_QL70_FMwebp_.jpg"/>
    <s v="https://www.amazon.in/Zebronics-Zeb-County-Bluetooth-Speaker-Function/dp/B07YNTJ8ZM/ref=sr_1_138?qid=1672903001&amp;s=computers&amp;sr=1-138"/>
  </r>
  <r>
    <s v="B07DJLFMPS"/>
    <x v="97"/>
    <x v="0"/>
    <s v="Accessories"/>
    <s v="MemoryCards"/>
    <s v="MicroSD"/>
    <n v="369"/>
    <n v="1600"/>
    <n v="76.9375"/>
    <x v="0"/>
    <n v="0.77"/>
    <x v="0"/>
    <s v="Yes"/>
    <n v="4"/>
    <x v="0"/>
    <n v="32625"/>
    <n v="52200000"/>
    <n v="109.5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71"/>
    <s v="https://m.media-amazon.com/images/I/41z7FRqEerL._SX300_SY300_QL70_ML2_.jpg"/>
    <s v="https://www.amazon.in/HP-MicroSD-U1-TF-Card-32GB/dp/B07DJLFMPS/ref=sr_1_106?qid=1672895777&amp;s=electronics&amp;sr=1-106"/>
  </r>
  <r>
    <s v="B08GTYFC37"/>
    <x v="98"/>
    <x v="2"/>
    <s v="ExternalDevices&amp;DataStorage"/>
    <s v="ExternalSolidStateDrives"/>
    <m/>
    <n v="10389"/>
    <n v="32000"/>
    <n v="67.534374999999997"/>
    <x v="0"/>
    <n v="0.68"/>
    <x v="1"/>
    <s v="Yes"/>
    <n v="4.4000000000000004"/>
    <x v="0"/>
    <n v="41398"/>
    <n v="1324736000"/>
    <n v="108.93237500000001"/>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x v="72"/>
    <s v="https://m.media-amazon.com/images/I/41Iln5A+8HL._SY300_SX300_.jpg"/>
    <s v="https://www.amazon.in/SanDisk-Portable-Smartphone-Compatible-Warranty/dp/B08GTYFC37/ref=sr_1_392?qid=1672903014&amp;s=computers&amp;sr=1-392"/>
  </r>
  <r>
    <s v="B088ZFJY82"/>
    <x v="99"/>
    <x v="0"/>
    <s v="Mobiles&amp;Accessories"/>
    <s v="MobileAccessories"/>
    <s v="Stands"/>
    <n v="314"/>
    <n v="1499"/>
    <n v="79.052701801200797"/>
    <x v="0"/>
    <n v="0.79"/>
    <x v="0"/>
    <s v="Yes"/>
    <n v="4.5"/>
    <x v="0"/>
    <n v="28978"/>
    <n v="43438022"/>
    <n v="108.03070180120079"/>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65"/>
    <s v="https://m.media-amazon.com/images/I/41pmcRIe45L._SX300_SY300_QL70_ML2_.jpg"/>
    <s v="https://www.amazon.in/Aluminium-Adjustable-Mobile-Foldable-Smartphones/dp/B088ZFJY82/ref=sr_1_493?qid=1672895894&amp;s=electronics&amp;sr=1-493"/>
  </r>
  <r>
    <s v="B0B3RRWSF6"/>
    <x v="100"/>
    <x v="0"/>
    <s v="WearableTechnology"/>
    <s v="SmartWatches"/>
    <m/>
    <n v="1998"/>
    <n v="9999"/>
    <n v="80.018001800180016"/>
    <x v="0"/>
    <n v="0.8"/>
    <x v="0"/>
    <s v="Yes"/>
    <n v="4.3"/>
    <x v="0"/>
    <n v="27696"/>
    <n v="276932304"/>
    <n v="107.7140018001800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73"/>
    <s v="https://m.media-amazon.com/images/I/41sHRWXCfvL._SX300_SY300_QL70_ML2_.jpg"/>
    <s v="https://www.amazon.in/Fire-Boltt-Phoenix-Bluetooth-Calling-Monitoring/dp/B0B3RRWSF6/ref=sr_1_4?qid=1672895748&amp;s=electronics&amp;sr=1-4"/>
  </r>
  <r>
    <s v="B0B3RS9DNF"/>
    <x v="100"/>
    <x v="0"/>
    <s v="WearableTechnology"/>
    <s v="SmartWatches"/>
    <m/>
    <n v="1999"/>
    <n v="9999"/>
    <n v="80.008000800079998"/>
    <x v="0"/>
    <n v="0.8"/>
    <x v="0"/>
    <s v="Yes"/>
    <n v="4.3"/>
    <x v="0"/>
    <n v="27704"/>
    <n v="277012296"/>
    <n v="107.7120008000800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73"/>
    <s v="https://m.media-amazon.com/images/I/41vjHoqVHJL._SX300_SY300_QL70_ML2_.jpg"/>
    <s v="https://www.amazon.in/Fire-Boltt-Phoenix-Bluetooth-Calling-Monitoring/dp/B0B3RS9DNF/ref=sr_1_214?qid=1672895806&amp;s=electronics&amp;sr=1-214"/>
  </r>
  <r>
    <s v="B0B3RSDSZ3"/>
    <x v="100"/>
    <x v="0"/>
    <s v="WearableTechnology"/>
    <s v="SmartWatches"/>
    <m/>
    <n v="1999"/>
    <n v="9999"/>
    <n v="80.008000800079998"/>
    <x v="0"/>
    <n v="0.8"/>
    <x v="0"/>
    <s v="Yes"/>
    <n v="4.3"/>
    <x v="0"/>
    <n v="27696"/>
    <n v="276932304"/>
    <n v="107.7040008000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73"/>
    <s v="https://m.media-amazon.com/images/I/41-CKEKnjyL._SX300_SY300_QL70_ML2_.jpg"/>
    <s v="https://www.amazon.in/Fire-Boltt-Phoenix-Bluetooth-Calling-Monitoring/dp/B0B3RSDSZ3/ref=sr_1_54?qid=1672895762&amp;s=electronics&amp;sr=1-54"/>
  </r>
  <r>
    <s v="B09YV463SW"/>
    <x v="101"/>
    <x v="0"/>
    <s v="WearableTechnology"/>
    <s v="SmartWatches"/>
    <m/>
    <n v="1499"/>
    <n v="9999"/>
    <n v="85.008500850085014"/>
    <x v="0"/>
    <n v="0.85"/>
    <x v="8"/>
    <s v="Yes"/>
    <n v="4.2"/>
    <x v="0"/>
    <n v="22638"/>
    <n v="226357362"/>
    <n v="107.6465008500850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74"/>
    <s v="https://m.media-amazon.com/images/I/41-IPkI1Y5L._SX300_SY300_QL70_ML2_.jpg"/>
    <s v="https://www.amazon.in/Fire-Boltt-Smartwatch-Sports-Tracking-Silver/dp/B09YV463SW/ref=sr_1_242?qid=1672895821&amp;s=electronics&amp;sr=1-242"/>
  </r>
  <r>
    <s v="B09YV3K34W"/>
    <x v="102"/>
    <x v="0"/>
    <s v="WearableTechnology"/>
    <s v="SmartWatches"/>
    <m/>
    <n v="2199"/>
    <n v="9999"/>
    <n v="78.007800780078014"/>
    <x v="0"/>
    <n v="0.78"/>
    <x v="0"/>
    <s v="Yes"/>
    <n v="4.2"/>
    <x v="0"/>
    <n v="29472"/>
    <n v="294690528"/>
    <n v="107.4798007800780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75"/>
    <s v="https://m.media-amazon.com/images/I/41vMaBVWDjL._SX300_SY300_QL70_ML2_.jpg"/>
    <s v="https://www.amazon.in/Fire-Boltt-Smartwatch-Bluetooth-Calling-Assistance/dp/B09YV3K34W/ref=sr_1_168?qid=1672895791&amp;s=electronics&amp;sr=1-168"/>
  </r>
  <r>
    <s v="B09YV4MW2T"/>
    <x v="102"/>
    <x v="0"/>
    <s v="WearableTechnology"/>
    <s v="SmartWatches"/>
    <m/>
    <n v="2199"/>
    <n v="9999"/>
    <n v="78.007800780078014"/>
    <x v="0"/>
    <n v="0.78"/>
    <x v="0"/>
    <s v="Yes"/>
    <n v="4.2"/>
    <x v="0"/>
    <n v="29471"/>
    <n v="294680529"/>
    <n v="107.4788007800780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75"/>
    <s v="https://m.media-amazon.com/images/I/41Mce3f9faL._SX300_SY300_QL70_ML2_.jpg"/>
    <s v="https://www.amazon.in/Fire-Boltt-Smartwatch-Bluetooth-Calling-Assistance/dp/B09YV4MW2T/ref=sr_1_34?qid=1672895755&amp;s=electronics&amp;sr=1-34"/>
  </r>
  <r>
    <s v="B07N42JB4S"/>
    <x v="103"/>
    <x v="0"/>
    <s v="Cameras&amp;Photography"/>
    <s v="Accessories"/>
    <s v="Tripods&amp;Monopods"/>
    <n v="799"/>
    <n v="3990"/>
    <n v="79.974937343358405"/>
    <x v="0"/>
    <n v="0.8"/>
    <x v="0"/>
    <s v="Yes"/>
    <n v="4.3"/>
    <x v="0"/>
    <n v="27139"/>
    <n v="108284610"/>
    <n v="107.1139373433584"/>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x v="76"/>
    <s v="https://m.media-amazon.com/images/I/41Fm0YcrDqL._SX300_SY300_QL70_FMwebp_.jpg"/>
    <s v="https://www.amazon.in/Syvo-3130-Aluminum-Universal-Lightweight/dp/B07N42JB4S/ref=sr_1_49?qid=1672902997&amp;s=computers&amp;sr=1-49"/>
  </r>
  <r>
    <s v="B09X5C9VLK"/>
    <x v="104"/>
    <x v="1"/>
    <s v="Kitchen&amp;HomeAppliances"/>
    <s v="SmallKitchenAppliances"/>
    <s v="MixerGrinders"/>
    <n v="1299"/>
    <n v="3500"/>
    <n v="62.885714285714286"/>
    <x v="0"/>
    <n v="0.63"/>
    <x v="1"/>
    <s v="Yes"/>
    <n v="3.8"/>
    <x v="1"/>
    <n v="44050"/>
    <n v="154175000"/>
    <n v="106.93571428571428"/>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x v="77"/>
    <s v="https://m.media-amazon.com/images/I/413sK6yat-L._SX300_SY300_QL70_FMwebp_.jpg"/>
    <s v="https://www.amazon.in/Lifelong-LLMG23-500-Watt-Liquidizing-Stainless/dp/B09X5C9VLK/ref=sr_1_31?qid=1672923592&amp;s=kitchen&amp;sr=1-31"/>
  </r>
  <r>
    <s v="B09RKFBCV7"/>
    <x v="105"/>
    <x v="0"/>
    <s v="WearableTechnology"/>
    <s v="SmartWatches"/>
    <m/>
    <n v="1999"/>
    <n v="7999"/>
    <n v="75.009376172021504"/>
    <x v="0"/>
    <n v="0.75"/>
    <x v="0"/>
    <s v="Yes"/>
    <n v="4.2"/>
    <x v="0"/>
    <n v="31305"/>
    <n v="250408695"/>
    <n v="106.314376172021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x v="78"/>
    <s v="https://m.media-amazon.com/images/W/WEBP_402378-T2/images/I/41W4O2H532L._SX300_SY300_QL70_FMwebp_.jpg"/>
    <s v="https://www.amazon.in/Fire-Boltt-Bluetooth-Smartwatch-Monitoring-Assistant/dp/B09RKFBCV7/ref=sr_1_265?qid=1672903008&amp;s=computers&amp;sr=1-265"/>
  </r>
  <r>
    <s v="B005LJQMZC"/>
    <x v="106"/>
    <x v="0"/>
    <s v="HomeTheater,TV&amp;Video"/>
    <s v="Accessories"/>
    <s v="Cables"/>
    <n v="486"/>
    <n v="1999"/>
    <n v="75.68784392196099"/>
    <x v="0"/>
    <n v="0.76"/>
    <x v="0"/>
    <s v="Yes"/>
    <n v="4.2"/>
    <x v="0"/>
    <n v="30023"/>
    <n v="60015977"/>
    <n v="105.7108439219609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79"/>
    <s v="https://m.media-amazon.com/images/W/WEBP_402378-T2/images/I/41CF6GtnpKL._SX300_SY300_QL70_FMwebp_.jpg"/>
    <s v="https://www.amazon.in/BlueRigger-Digital-Optical-Toslink-Meters/dp/B005LJQMZC/ref=sr_1_209?qid=1672909134&amp;s=electronics&amp;sr=1-209"/>
  </r>
  <r>
    <s v="B0873L7J6X"/>
    <x v="107"/>
    <x v="0"/>
    <s v="Headphones,Earbuds&amp;Accessories"/>
    <s v="Headphones"/>
    <s v="On-Ear"/>
    <n v="1499"/>
    <n v="3999"/>
    <n v="62.515628907226805"/>
    <x v="0"/>
    <n v="0.63"/>
    <x v="1"/>
    <s v="Yes"/>
    <n v="4.2"/>
    <x v="0"/>
    <n v="42775"/>
    <n v="171057225"/>
    <n v="105.290628907226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x v="80"/>
    <s v="https://m.media-amazon.com/images/I/41-U6BdQrcL._SX300_SY300_QL70_FMwebp_.jpg"/>
    <s v="https://www.amazon.in/Infinity-Glide-510-Headphone-Equalizer/dp/B0873L7J6X/ref=sr_1_329?qid=1672903011&amp;s=computers&amp;sr=1-329"/>
  </r>
  <r>
    <s v="B07NC12T2R"/>
    <x v="108"/>
    <x v="0"/>
    <s v="HomeAudio"/>
    <s v="Speakers"/>
    <s v="BluetoothSpeakers"/>
    <n v="1799"/>
    <n v="4990"/>
    <n v="63.947895791583164"/>
    <x v="0"/>
    <n v="0.64"/>
    <x v="1"/>
    <s v="Yes"/>
    <n v="4.2"/>
    <x v="0"/>
    <n v="41226"/>
    <n v="205717740"/>
    <n v="105.1738957915831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x v="81"/>
    <s v="https://m.media-amazon.com/images/I/41rfSd9spqL._SX300_SY300_QL70_FMwebp_.jpg"/>
    <s v="https://www.amazon.in/Stone-650-Wireless-Bluetooth-Speaker/dp/B07NC12T2R/ref=sr_1_241?qid=1672903007&amp;s=computers&amp;sr=1-241"/>
  </r>
  <r>
    <s v="B0BF4YBLPX"/>
    <x v="109"/>
    <x v="0"/>
    <s v="WearableTechnology"/>
    <s v="SmartWatches"/>
    <m/>
    <n v="1799"/>
    <n v="19999"/>
    <n v="91.004550227511373"/>
    <x v="0"/>
    <n v="0.91"/>
    <x v="9"/>
    <s v="Yes"/>
    <n v="4.2"/>
    <x v="0"/>
    <n v="13937"/>
    <n v="278726063"/>
    <n v="104.94155022751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82"/>
    <s v="https://m.media-amazon.com/images/I/410VGCE+q2L._SY300_SX300_.jpg"/>
    <s v="https://www.amazon.in/Fire-Boltt-Bluetooth-Calling-Assistance-Resolution/dp/B0BF4YBLPX/ref=sr_1_41?qid=1672895755&amp;s=electronics&amp;sr=1-41"/>
  </r>
  <r>
    <s v="B0BF54972T"/>
    <x v="109"/>
    <x v="0"/>
    <s v="WearableTechnology"/>
    <s v="SmartWatches"/>
    <m/>
    <n v="1799"/>
    <n v="19999"/>
    <n v="91.004550227511373"/>
    <x v="0"/>
    <n v="0.91"/>
    <x v="9"/>
    <s v="Yes"/>
    <n v="4.2"/>
    <x v="0"/>
    <n v="13937"/>
    <n v="278726063"/>
    <n v="104.94155022751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82"/>
    <s v="https://m.media-amazon.com/images/I/41mzbWC6AkL._SX300_SY300_QL70_ML2_.jpg"/>
    <s v="https://www.amazon.in/Fire-Boltt-Bluetooth-Calling-Assistance-Resolution/dp/B0BF54972T/ref=sr_1_33?qid=1672895755&amp;s=electronics&amp;sr=1-33"/>
  </r>
  <r>
    <s v="B0BF54LXW6"/>
    <x v="109"/>
    <x v="0"/>
    <s v="WearableTechnology"/>
    <s v="SmartWatches"/>
    <m/>
    <n v="1799"/>
    <n v="19999"/>
    <n v="91.004550227511373"/>
    <x v="0"/>
    <n v="0.91"/>
    <x v="9"/>
    <s v="Yes"/>
    <n v="4.2"/>
    <x v="0"/>
    <n v="13937"/>
    <n v="278726063"/>
    <n v="104.941550227511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82"/>
    <s v="https://m.media-amazon.com/images/I/41Fq27ZjJfL._SX300_SY300_QL70_ML2_.jpg"/>
    <s v="https://www.amazon.in/Fire-Boltt-Bluetooth-Calling-Assistance-Resolution/dp/B0BF54LXW6/ref=sr_1_49?qid=1672895762&amp;s=electronics&amp;sr=1-49"/>
  </r>
  <r>
    <s v="B0BF563HB4"/>
    <x v="109"/>
    <x v="0"/>
    <s v="WearableTechnology"/>
    <s v="SmartWatches"/>
    <m/>
    <n v="1799"/>
    <n v="19999"/>
    <n v="91.004550227511373"/>
    <x v="0"/>
    <n v="0.91"/>
    <x v="9"/>
    <s v="Yes"/>
    <n v="4.2"/>
    <x v="0"/>
    <n v="13937"/>
    <n v="278726063"/>
    <n v="104.94155022751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82"/>
    <s v="https://m.media-amazon.com/images/I/41ivjqdXb0L._SX300_SY300_QL70_ML2_.jpg"/>
    <s v="https://www.amazon.in/Fire-Boltt-Bluetooth-Calling-Assistance-Resolution/dp/B0BF563HB4/ref=sr_1_37?qid=1672895755&amp;s=electronics&amp;sr=1-37"/>
  </r>
  <r>
    <s v="B0BF57RN3K"/>
    <x v="109"/>
    <x v="0"/>
    <s v="WearableTechnology"/>
    <s v="SmartWatches"/>
    <m/>
    <n v="1799"/>
    <n v="19999"/>
    <n v="91.004550227511373"/>
    <x v="0"/>
    <n v="0.91"/>
    <x v="9"/>
    <s v="Yes"/>
    <n v="4.2"/>
    <x v="0"/>
    <n v="13937"/>
    <n v="278726063"/>
    <n v="104.941550227511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82"/>
    <s v="https://m.media-amazon.com/images/I/41WCgGbvwhL._SX300_SY300_QL70_ML2_.jpg"/>
    <s v="https://www.amazon.in/Fire-Boltt-Bluetooth-Calling-Assistance-Resolution/dp/B0BF57RN3K/ref=sr_1_1?qid=1672895748&amp;s=electronics&amp;sr=1-1"/>
  </r>
  <r>
    <s v="B0759QMF85"/>
    <x v="110"/>
    <x v="2"/>
    <s v="NetworkingDevices"/>
    <s v="Routers"/>
    <m/>
    <n v="1529"/>
    <n v="2399"/>
    <n v="36.265110462692789"/>
    <x v="0"/>
    <n v="0.36"/>
    <x v="2"/>
    <s v="No"/>
    <n v="4.3"/>
    <x v="0"/>
    <n v="68409"/>
    <n v="164113191"/>
    <n v="104.6741104626927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x v="83"/>
    <s v="https://m.media-amazon.com/images/W/WEBP_402378-T1/images/I/41c7bJo7ooL._SX300_SY300_QL70_FMwebp_.jpg"/>
    <s v="https://www.amazon.in/TP-Link-Archer-C20-Wireless-Router/dp/B0759QMF85/ref=sr_1_187?qid=1672903004&amp;s=computers&amp;sr=1-187"/>
  </r>
  <r>
    <s v="B09YV42QHZ"/>
    <x v="111"/>
    <x v="0"/>
    <s v="WearableTechnology"/>
    <s v="SmartWatches"/>
    <m/>
    <n v="1499"/>
    <n v="7999"/>
    <n v="81.260157519689955"/>
    <x v="0"/>
    <n v="0.81"/>
    <x v="8"/>
    <s v="Yes"/>
    <n v="4.2"/>
    <x v="0"/>
    <n v="22638"/>
    <n v="181081362"/>
    <n v="103.898157519689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74"/>
    <s v="https://m.media-amazon.com/images/I/41GwFR981CL._SX300_SY300_QL70_ML2_.jpg"/>
    <s v="https://www.amazon.in/Fire-Boltt-Ninja-Smartwatch-Sports-Tracking/dp/B09YV42QHZ/ref=sr_1_408?qid=1672895864&amp;s=electronics&amp;sr=1-408"/>
  </r>
  <r>
    <s v="B09YV4RG4D"/>
    <x v="112"/>
    <x v="0"/>
    <s v="WearableTechnology"/>
    <s v="SmartWatches"/>
    <m/>
    <n v="1499"/>
    <n v="7999"/>
    <n v="81.260157519689955"/>
    <x v="0"/>
    <n v="0.81"/>
    <x v="8"/>
    <s v="Yes"/>
    <n v="4.2"/>
    <x v="0"/>
    <n v="22636"/>
    <n v="181065364"/>
    <n v="103.89615751968995"/>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74"/>
    <s v="https://m.media-amazon.com/images/I/41ApzUQQFVL._SX300_SY300_QL70_ML2_.jpg"/>
    <s v="https://www.amazon.in/Fire-Boltt-Ninja-Smartwatch-Sports-Tracking/dp/B09YV4RG4D/ref=sr_1_29?qid=1672895755&amp;s=electronics&amp;sr=1-29"/>
  </r>
  <r>
    <s v="B08MZQBFLN"/>
    <x v="113"/>
    <x v="2"/>
    <s v="Accessories&amp;Peripherals"/>
    <s v="LaptopAccessories"/>
    <s v="Lapdesks"/>
    <n v="849"/>
    <n v="4999"/>
    <n v="83.016603320664132"/>
    <x v="0"/>
    <n v="0.83"/>
    <x v="8"/>
    <s v="Yes"/>
    <n v="4"/>
    <x v="0"/>
    <n v="20457"/>
    <n v="102264543"/>
    <n v="103.4736033206641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x v="84"/>
    <s v="https://m.media-amazon.com/images/W/WEBP_402378-T1/images/I/41YjSD1XPoS._SY300_SX300_QL70_FMwebp_.jpg"/>
    <s v="https://www.amazon.in/Callas-Multipurpose-Breakfast-Ergonomic-WA-27-Black/dp/B08MZQBFLN/ref=sr_1_167?qid=1672903002&amp;s=computers&amp;sr=1-167"/>
  </r>
  <r>
    <s v="B08D75R3Z1"/>
    <x v="114"/>
    <x v="0"/>
    <s v="Headphones,Earbuds&amp;Accessories"/>
    <s v="Headphones"/>
    <s v="In-Ear"/>
    <n v="299"/>
    <n v="1900"/>
    <n v="84.263157894736835"/>
    <x v="0"/>
    <n v="0.84"/>
    <x v="8"/>
    <s v="Yes"/>
    <n v="3.6"/>
    <x v="1"/>
    <n v="18202"/>
    <n v="34583800"/>
    <n v="102.46515789473683"/>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x v="85"/>
    <s v="https://m.media-amazon.com/images/I/41EnFjIAoaL._SX300_SY300_QL70_ML2_.jpg"/>
    <s v="https://www.amazon.in/Boom-Ultima-Headphones-Cancelling-Earphones/dp/B08D75R3Z1/ref=sr_1_77?qid=1672895770&amp;s=electronics&amp;sr=1-77"/>
  </r>
  <r>
    <s v="B00MFPCY5C"/>
    <x v="115"/>
    <x v="2"/>
    <s v="Accessories&amp;Peripherals"/>
    <s v="Keyboards,Mice&amp;InputDevices"/>
    <s v="Keyboard&amp;MiceAccessories"/>
    <n v="39"/>
    <n v="299"/>
    <n v="86.956521739130437"/>
    <x v="1"/>
    <n v="0.87"/>
    <x v="8"/>
    <s v="Yes"/>
    <n v="3.5"/>
    <x v="1"/>
    <n v="15233"/>
    <n v="4554667"/>
    <n v="102.18952173913044"/>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x v="86"/>
    <s v="https://m.media-amazon.com/images/I/51YPXDh78VL._SX300_SY300_QL70_FMwebp_.jpg"/>
    <s v="https://www.amazon.in/Universal-Silicone-Keyboard-Protector-15-6-inch/dp/B00MFPCY5C/ref=sr_1_65?qid=1672902997&amp;s=computers&amp;sr=1-65"/>
  </r>
  <r>
    <s v="B07XCM6T4N"/>
    <x v="116"/>
    <x v="2"/>
    <s v="Accessories&amp;Peripherals"/>
    <s v="LaptopAccessories"/>
    <s v="NotebookComputerStands"/>
    <n v="349"/>
    <n v="1499"/>
    <n v="76.717811874583049"/>
    <x v="0"/>
    <n v="0.77"/>
    <x v="0"/>
    <s v="Yes"/>
    <n v="4.3"/>
    <x v="0"/>
    <n v="24791"/>
    <n v="37161709"/>
    <n v="101.50881187458305"/>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x v="87"/>
    <s v="https://m.media-amazon.com/images/I/51aYKwgu-GL._SX300_SY300_QL70_FMwebp_.jpg"/>
    <s v="https://www.amazon.in/STRIFF-Adjustable-Patented-Ventilated-Compatible/dp/B07XCM6T4N/ref=sr_1_13?qid=1672902995&amp;s=computers&amp;sr=1-13"/>
  </r>
  <r>
    <s v="B0949SBKMP"/>
    <x v="117"/>
    <x v="0"/>
    <s v="WearableTechnology"/>
    <s v="SmartWatches"/>
    <m/>
    <n v="1799"/>
    <n v="6990"/>
    <n v="74.263233190271819"/>
    <x v="0"/>
    <n v="0.74"/>
    <x v="0"/>
    <s v="Yes"/>
    <n v="4"/>
    <x v="0"/>
    <n v="26880"/>
    <n v="187891200"/>
    <n v="101.1432331902718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88"/>
    <s v="https://m.media-amazon.com/images/I/416+IXsM9lL._SY300_SX300_.jpg"/>
    <s v="https://www.amazon.in/boAt-Flash-Smartwatch-Resistance-Lightning/dp/B0949SBKMP/ref=sr_1_188?qid=1672895799&amp;s=electronics&amp;sr=1-188"/>
  </r>
  <r>
    <s v="B01GFTEV5Y"/>
    <x v="118"/>
    <x v="1"/>
    <s v="Kitchen&amp;HomeAppliances"/>
    <s v="SmallKitchenAppliances"/>
    <s v="InductionCooktop"/>
    <n v="1699"/>
    <n v="3193"/>
    <n v="46.789852803006575"/>
    <x v="0"/>
    <n v="0.47"/>
    <x v="6"/>
    <s v="No"/>
    <n v="3.8"/>
    <x v="1"/>
    <n v="54032"/>
    <n v="172524176"/>
    <n v="100.8218528030065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x v="89"/>
    <s v="https://m.media-amazon.com/images/W/WEBP_402378-T1/images/I/411pUp4t0OL._SX300_SY300_QL70_FMwebp_.jpg"/>
    <s v="https://www.amazon.in/Pigeon-Stovekraft-Cruise-1800-Watt-Induction/dp/B01GFTEV5Y/ref=sr_1_20?qid=1672923591&amp;s=kitchen&amp;sr=1-20"/>
  </r>
  <r>
    <s v="B07X963JNS"/>
    <x v="119"/>
    <x v="0"/>
    <s v="Mobiles&amp;Accessories"/>
    <s v="MobileAccessories"/>
    <s v="Chargers"/>
    <n v="900"/>
    <n v="2499"/>
    <n v="63.985594237695075"/>
    <x v="0"/>
    <n v="0.64"/>
    <x v="1"/>
    <s v="Yes"/>
    <n v="4"/>
    <x v="0"/>
    <n v="36384"/>
    <n v="90923616"/>
    <n v="100.36959423769508"/>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90"/>
    <s v="https://m.media-amazon.com/images/I/31Oj5BsHwdL._SX300_SY300_QL70_FMwebp_.jpg"/>
    <s v="https://www.amazon.in/URBN-Li-Polymer-Charge-Compact-Certification/dp/B07X963JNS/ref=sr_1_356?qid=1672903012&amp;s=computers&amp;sr=1-356"/>
  </r>
  <r>
    <s v="B09V12K8NT"/>
    <x v="120"/>
    <x v="0"/>
    <s v="WearableTechnology"/>
    <s v="SmartWatches"/>
    <m/>
    <n v="1499"/>
    <n v="6990"/>
    <n v="78.55507868383404"/>
    <x v="0"/>
    <n v="0.79"/>
    <x v="0"/>
    <s v="Yes"/>
    <n v="3.9"/>
    <x v="1"/>
    <n v="21796"/>
    <n v="152354040"/>
    <n v="100.3510786838340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91"/>
    <s v="https://m.media-amazon.com/images/I/41rxRY5TDSL._SX300_SY300_QL70_ML2_.jpg"/>
    <s v="https://www.amazon.in/boAt-Wave-Lite-Smartwatch-Activity/dp/B09V12K8NT/ref=sr_1_15?qid=1672895748&amp;s=electronics&amp;sr=1-15"/>
  </r>
  <r>
    <s v="B09V175NP7"/>
    <x v="121"/>
    <x v="0"/>
    <s v="WearableTechnology"/>
    <s v="SmartWatches"/>
    <m/>
    <n v="1499"/>
    <n v="6990"/>
    <n v="78.55507868383404"/>
    <x v="0"/>
    <n v="0.79"/>
    <x v="0"/>
    <s v="Yes"/>
    <n v="3.9"/>
    <x v="1"/>
    <n v="21796"/>
    <n v="152354040"/>
    <n v="100.3510786838340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91"/>
    <s v="https://m.media-amazon.com/images/I/41Bj3iYflTL._SX300_SY300_QL70_ML2_.jpg"/>
    <s v="https://www.amazon.in/boAt-Wave-Lite-Smartwatch-Multiple/dp/B09V175NP7/ref=sr_1_190?qid=1672895799&amp;s=electronics&amp;sr=1-190"/>
  </r>
  <r>
    <s v="B09V17S2BG"/>
    <x v="122"/>
    <x v="0"/>
    <s v="WearableTechnology"/>
    <s v="SmartWatches"/>
    <m/>
    <n v="1499"/>
    <n v="6990"/>
    <n v="78.55507868383404"/>
    <x v="0"/>
    <n v="0.79"/>
    <x v="0"/>
    <s v="Yes"/>
    <n v="3.9"/>
    <x v="1"/>
    <n v="21796"/>
    <n v="152354040"/>
    <n v="100.3510786838340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91"/>
    <s v="https://m.media-amazon.com/images/I/41fjUA7leTL._SX300_SY300_QL70_ML2_.jpg"/>
    <s v="https://www.amazon.in/boAt-Wave-Lite-Smartwatch-Multiple/dp/B09V17S2BG/ref=sr_1_127?qid=1672895784&amp;s=electronics&amp;sr=1-127"/>
  </r>
  <r>
    <s v="B07DFYJRQV"/>
    <x v="123"/>
    <x v="0"/>
    <s v="Headphones,Earbuds&amp;Accessories"/>
    <s v="Headphones"/>
    <s v="In-Ear"/>
    <n v="799"/>
    <n v="1499"/>
    <n v="46.697798532354902"/>
    <x v="0"/>
    <n v="0.47"/>
    <x v="6"/>
    <s v="No"/>
    <n v="4.0999999999999996"/>
    <x v="0"/>
    <n v="53648"/>
    <n v="80418352"/>
    <n v="100.3457985323549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x v="92"/>
    <s v="https://m.media-amazon.com/images/I/31z+0UyRo2L._SY300_SX300_.jpg"/>
    <s v="https://www.amazon.in/JBL-C200SI-Ear-Headphones-Mystic/dp/B07DFYJRQV/ref=sr_1_134?qid=1672903001&amp;s=computers&amp;sr=1-134"/>
  </r>
  <r>
    <s v="B08W56G1K9"/>
    <x v="124"/>
    <x v="2"/>
    <s v="Accessories&amp;Peripherals"/>
    <s v="Cables&amp;Accessories"/>
    <s v="CableConnectionProtectors"/>
    <n v="99"/>
    <n v="999"/>
    <n v="90.090090090090087"/>
    <x v="0"/>
    <n v="0.9"/>
    <x v="8"/>
    <s v="Yes"/>
    <n v="4.0999999999999996"/>
    <x v="0"/>
    <n v="8751"/>
    <n v="8742249"/>
    <n v="98.84109009009009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x v="93"/>
    <s v="https://m.media-amazon.com/images/W/WEBP_402378-T2/images/I/41oSVnJMFKL._SX300_SY300_QL70_FMwebp_.jpg"/>
    <s v="https://www.amazon.in/LAPSTER-Charger-Protectors-Charging-Protective/dp/B08W56G1K9/ref=sr_1_19?qid=1672902995&amp;s=computers&amp;sr=1-19"/>
  </r>
  <r>
    <s v="B097C564GC"/>
    <x v="125"/>
    <x v="2"/>
    <s v="Accessories&amp;Peripherals"/>
    <s v="Adapters"/>
    <s v="USBtoUSBAdapters"/>
    <n v="294"/>
    <n v="4999"/>
    <n v="94.118823764752946"/>
    <x v="0"/>
    <n v="0.94"/>
    <x v="9"/>
    <s v="Yes"/>
    <n v="4.3"/>
    <x v="0"/>
    <n v="4426"/>
    <n v="22125574"/>
    <n v="98.544823764752948"/>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x v="94"/>
    <s v="https://m.media-amazon.com/images/W/WEBP_402378-T2/images/I/3172BJyynBS._SY300_SX300_QL70_FMwebp_.jpg"/>
    <s v="https://www.amazon.in/rts-Adapter-Charging-Converter-compatible/dp/B097C564GC/ref=sr_1_121?qid=1672903001&amp;s=computers&amp;sr=1-121"/>
  </r>
  <r>
    <s v="B00ZYLMQH0"/>
    <x v="126"/>
    <x v="2"/>
    <s v="Accessories&amp;Peripherals"/>
    <s v="Keyboards,Mice&amp;InputDevices"/>
    <s v="Keyboards"/>
    <n v="549"/>
    <n v="1799"/>
    <n v="69.48304613674263"/>
    <x v="0"/>
    <n v="0.69"/>
    <x v="1"/>
    <s v="Yes"/>
    <n v="4.3"/>
    <x v="0"/>
    <n v="28829"/>
    <n v="51863371"/>
    <n v="98.312046136742623"/>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x v="95"/>
    <s v="https://m.media-amazon.com/images/W/WEBP_402378-T1/images/I/4178Hx01kZL._SY300_SX300_QL70_FMwebp_.jpg"/>
    <s v="https://www.amazon.in/Dell-KB216-Wired-Multimedia-Keyboard/dp/B00ZYLMQH0/ref=sr_1_29?qid=1672902996&amp;s=computers&amp;sr=1-29"/>
  </r>
  <r>
    <s v="B07N8RQ6W7"/>
    <x v="127"/>
    <x v="0"/>
    <s v="Mobiles&amp;Accessories"/>
    <s v="MobileAccessories"/>
    <s v="Stands"/>
    <n v="134"/>
    <n v="699"/>
    <n v="80.829756795422043"/>
    <x v="0"/>
    <n v="0.81"/>
    <x v="8"/>
    <s v="Yes"/>
    <n v="4.0999999999999996"/>
    <x v="0"/>
    <n v="16685"/>
    <n v="11662815"/>
    <n v="97.51475679542204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x v="96"/>
    <s v="https://m.media-amazon.com/images/I/31mbyi7ocJL._SX300_SY300_QL70_ML2_.jpg"/>
    <s v="https://www.amazon.in/Portronics-POR-122-MODESK-Universal-Mobile/dp/B07N8RQ6W7/ref=sr_1_111?qid=1672895777&amp;s=electronics&amp;sr=1-111"/>
  </r>
  <r>
    <s v="B096MSW6CT"/>
    <x v="128"/>
    <x v="2"/>
    <s v="Accessories&amp;Peripherals"/>
    <s v="Cables&amp;Accessories"/>
    <s v="Cables"/>
    <n v="199"/>
    <n v="1899"/>
    <n v="89.520800421274359"/>
    <x v="0"/>
    <n v="0.9"/>
    <x v="8"/>
    <s v="Yes"/>
    <n v="3.9"/>
    <x v="1"/>
    <n v="7928"/>
    <n v="15055272"/>
    <n v="97.448800421274356"/>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97"/>
    <s v="https://m.media-amazon.com/images/W/WEBP_402378-T1/images/I/31IvNJZnmdL._SY445_SX342_QL70_FMwebp_.jpg"/>
    <s v="https://www.amazon.in/Sounce-iPhone-Charging-Compatible-Devices/dp/B096MSW6CT/ref=sr_1_3?qid=1672909124&amp;s=electronics&amp;sr=1-3"/>
  </r>
  <r>
    <s v="B07B88KQZ8"/>
    <x v="129"/>
    <x v="0"/>
    <s v="HomeAudio"/>
    <s v="Speakers"/>
    <s v="BluetoothSpeakers"/>
    <n v="1999"/>
    <n v="2999"/>
    <n v="33.344448149383126"/>
    <x v="0"/>
    <n v="0.33"/>
    <x v="2"/>
    <s v="No"/>
    <n v="4.3"/>
    <x v="0"/>
    <n v="63899"/>
    <n v="191633101"/>
    <n v="97.24344814938312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x v="98"/>
    <s v="https://m.media-amazon.com/images/I/51RTfgkScMS._SX300_SY300_QL70_FMwebp_.jpg"/>
    <s v="https://www.amazon.in/JBL-Portable-Waterproof-Bluetooth-Speaker/dp/B07B88KQZ8/ref=sr_1_158?qid=1672903002&amp;s=computers&amp;sr=1-158"/>
  </r>
  <r>
    <s v="B094JB13XL"/>
    <x v="130"/>
    <x v="0"/>
    <s v="WearableTechnology"/>
    <s v="SmartWatches"/>
    <m/>
    <n v="2499"/>
    <n v="5999"/>
    <n v="58.343057176196034"/>
    <x v="0"/>
    <n v="0.57999999999999996"/>
    <x v="5"/>
    <s v="Yes"/>
    <n v="4.0999999999999996"/>
    <x v="0"/>
    <n v="38879"/>
    <n v="233235121"/>
    <n v="97.22205717619603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99"/>
    <s v="https://m.media-amazon.com/images/I/41YBVJ+UTxL._SY300_SX300_.jpg"/>
    <s v="https://www.amazon.in/Noise-ColorFit-Bezel-Less-TruView-Display/dp/B094JB13XL/ref=sr_1_365?qid=1672903013&amp;s=computers&amp;sr=1-365"/>
  </r>
  <r>
    <s v="B07VTFN6HM"/>
    <x v="131"/>
    <x v="2"/>
    <s v="ExternalDevices&amp;DataStorage"/>
    <s v="ExternalHardDisks"/>
    <m/>
    <n v="5599"/>
    <n v="7350"/>
    <n v="23.823129251700681"/>
    <x v="0"/>
    <n v="0.24"/>
    <x v="3"/>
    <s v="No"/>
    <n v="4.4000000000000004"/>
    <x v="0"/>
    <n v="73005"/>
    <n v="536586750"/>
    <n v="96.828129251700673"/>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x v="100"/>
    <s v="https://m.media-amazon.com/images/W/WEBP_402378-T1/images/I/31iDEczWTWL._SX300_SY300_QL70_FMwebp_.jpg"/>
    <s v="https://www.amazon.in/Passport-Portable-External-Drive-Black/dp/B07VTFN6HM/ref=sr_1_229?qid=1672903006&amp;s=computers&amp;sr=1-229"/>
  </r>
  <r>
    <s v="B082T6GVG9"/>
    <x v="132"/>
    <x v="2"/>
    <s v="Accessories&amp;Peripherals"/>
    <s v="Cables&amp;Accessories"/>
    <s v="Cables"/>
    <n v="689"/>
    <n v="1500"/>
    <n v="54.066666666666663"/>
    <x v="0"/>
    <n v="0.54"/>
    <x v="5"/>
    <s v="Yes"/>
    <n v="4.2"/>
    <x v="0"/>
    <n v="42301"/>
    <n v="63451500"/>
    <n v="96.36766666666666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x v="101"/>
    <s v="https://m.media-amazon.com/images/I/31R8-XSK40L._SX342_SY445_QL70_FMwebp_.jpg"/>
    <s v="https://www.amazon.in/AmazonBasics-Lightning-USB-Cable-Certified/dp/B082T6GVG9/ref=sr_1_153?qid=1672909131&amp;s=electronics&amp;sr=1-153"/>
  </r>
  <r>
    <s v="B09BNXQ6BR"/>
    <x v="133"/>
    <x v="0"/>
    <s v="WearableTechnology"/>
    <s v="SmartWatches"/>
    <m/>
    <n v="2799"/>
    <n v="6499"/>
    <n v="56.931835667025702"/>
    <x v="0"/>
    <n v="0.56999999999999995"/>
    <x v="5"/>
    <s v="Yes"/>
    <n v="4.0999999999999996"/>
    <x v="0"/>
    <n v="38879"/>
    <n v="252674621"/>
    <n v="95.8108356670257"/>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99"/>
    <s v="https://m.media-amazon.com/images/I/41AGCk95dpL._SX300_SY300_QL70_ML2_.jpg"/>
    <s v="https://www.amazon.in/Noise-ColorFit-Ultra-SE-Smartwatch/dp/B09BNXQ6BR/ref=sr_1_303?qid=1672895835&amp;s=electronics&amp;sr=1-303"/>
  </r>
  <r>
    <s v="B017PDR9N0"/>
    <x v="134"/>
    <x v="2"/>
    <s v="Accessories&amp;Peripherals"/>
    <s v="TabletAccessories"/>
    <s v="Stands"/>
    <n v="149"/>
    <n v="499"/>
    <n v="70.140280561122253"/>
    <x v="1"/>
    <n v="0.7"/>
    <x v="1"/>
    <s v="Yes"/>
    <n v="4.0999999999999996"/>
    <x v="0"/>
    <n v="25607"/>
    <n v="12777893"/>
    <n v="95.74728056112225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x v="102"/>
    <s v="https://m.media-amazon.com/images/W/WEBP_402378-T1/images/I/41wL36XZGXL._SX300_SY300_QL70_FMwebp_.jpg"/>
    <s v="https://www.amazon.in/Generic-Multi-Angle-tablets-Samsung-paperwhite-Phablets/dp/B017PDR9N0/ref=sr_1_240?qid=1672903006&amp;s=computers&amp;sr=1-240"/>
  </r>
  <r>
    <s v="B07DWFX9YS"/>
    <x v="135"/>
    <x v="2"/>
    <s v="Accessories&amp;Peripherals"/>
    <s v="Cables&amp;Accessories"/>
    <s v="Cables"/>
    <n v="789"/>
    <n v="1999"/>
    <n v="60.530265132566285"/>
    <x v="0"/>
    <n v="0.61"/>
    <x v="1"/>
    <s v="Yes"/>
    <n v="4.2"/>
    <x v="0"/>
    <n v="34540"/>
    <n v="69045460"/>
    <n v="95.070265132566277"/>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x v="103"/>
    <s v="https://m.media-amazon.com/images/I/41jTlkBBf4L._SX300_SY300_QL70_FMwebp_.jpg"/>
    <s v="https://www.amazon.in/AmazonBasics-Certified-Lightning-Charge-Collection/dp/B07DWFX9YS/ref=sr_1_333?qid=1672909140&amp;s=electronics&amp;sr=1-333"/>
  </r>
  <r>
    <s v="B0B3NDPCS9"/>
    <x v="136"/>
    <x v="0"/>
    <s v="WearableTechnology"/>
    <s v="SmartWatches"/>
    <m/>
    <n v="3999"/>
    <n v="17999"/>
    <n v="77.782099005500299"/>
    <x v="0"/>
    <n v="0.78"/>
    <x v="0"/>
    <s v="Yes"/>
    <n v="4.3"/>
    <x v="0"/>
    <n v="17161"/>
    <n v="308880839"/>
    <n v="94.94309900550030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104"/>
    <s v="https://m.media-amazon.com/images/I/41dtbrNRHdL._SX300_SY300_QL70_ML2_.jpg"/>
    <s v="https://www.amazon.in/Fire-Boltt-Smartwatch-Resolution-Connection-Assistance/dp/B0B3NDPCS9/ref=sr_1_459?qid=1672895886&amp;s=electronics&amp;sr=1-459"/>
  </r>
  <r>
    <s v="B09ND94ZRG"/>
    <x v="137"/>
    <x v="0"/>
    <s v="Headphones,Earbuds&amp;Accessories"/>
    <s v="Headphones"/>
    <s v="In-Ear"/>
    <n v="1099"/>
    <n v="5999"/>
    <n v="81.680280046674454"/>
    <x v="0"/>
    <n v="0.82"/>
    <x v="8"/>
    <s v="Yes"/>
    <n v="3.5"/>
    <x v="1"/>
    <n v="12966"/>
    <n v="77783034"/>
    <n v="94.646280046674448"/>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x v="105"/>
    <s v="https://m.media-amazon.com/images/W/WEBP_402378-T1/images/I/31nIcqmP0zL._SX300_SY300_QL70_FMwebp_.jpg"/>
    <s v="https://www.amazon.in/Boult-Audio-Bluetooth-Resistant-Assistant/dp/B09ND94ZRG/ref=sr_1_310?qid=1672903010&amp;s=computers&amp;sr=1-310"/>
  </r>
  <r>
    <s v="B075ZTJ9XR"/>
    <x v="138"/>
    <x v="0"/>
    <s v="HomeTheater,TV&amp;Video"/>
    <s v="Accessories"/>
    <s v="Cables"/>
    <n v="269"/>
    <n v="650"/>
    <n v="58.615384615384613"/>
    <x v="0"/>
    <n v="0.59"/>
    <x v="5"/>
    <s v="Yes"/>
    <n v="4.4000000000000004"/>
    <x v="0"/>
    <n v="35877"/>
    <n v="23320050"/>
    <n v="94.492384615384623"/>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x v="106"/>
    <s v="https://m.media-amazon.com/images/I/41SxrTzMivL._SX300_SY300_QL70_FMwebp_.jpg"/>
    <s v="https://www.amazon.in/AmazonBasics-Braided-HDMI-Cable-3-Feet/dp/B075ZTJ9XR/ref=sr_1_380?qid=1672909143&amp;s=electronics&amp;sr=1-380"/>
  </r>
  <r>
    <s v="B08BCKN299"/>
    <x v="139"/>
    <x v="0"/>
    <s v="Headphones,Earbuds&amp;Accessories"/>
    <s v="Adapters"/>
    <m/>
    <n v="120"/>
    <n v="999"/>
    <n v="87.987987987987992"/>
    <x v="0"/>
    <n v="0.88"/>
    <x v="8"/>
    <s v="Yes"/>
    <n v="3.9"/>
    <x v="1"/>
    <n v="6491"/>
    <n v="6484509"/>
    <n v="94.47898798798799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107"/>
    <s v="https://m.media-amazon.com/images/I/41jmiwgyu8L._SX300_SY300_QL70_ML2_.jpg"/>
    <s v="https://www.amazon.in/Sounce-Plated-Headphone-Earphone-Splitter/dp/B08BCKN299/ref=sr_1_375?qid=1672895857&amp;s=electronics&amp;sr=1-375"/>
  </r>
  <r>
    <s v="B01J0XWYKQ"/>
    <x v="140"/>
    <x v="2"/>
    <s v="Accessories&amp;Peripherals"/>
    <s v="Keyboards,Mice&amp;InputDevices"/>
    <s v="Mice"/>
    <n v="599"/>
    <n v="895"/>
    <n v="33.072625698324018"/>
    <x v="0"/>
    <n v="0.33"/>
    <x v="2"/>
    <s v="No"/>
    <n v="4.4000000000000004"/>
    <x v="0"/>
    <n v="61314"/>
    <n v="54876030"/>
    <n v="94.386625698324025"/>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x v="108"/>
    <s v="https://m.media-amazon.com/images/W/WEBP_402378-T2/images/I/31y-oJ1XnqL._SX300_SY300_QL70_FMwebp_.jpg"/>
    <s v="https://www.amazon.in/Logitech-B170-Wireless-Mouse-Black/dp/B01J0XWYKQ/ref=sr_1_6?qid=1672902995&amp;s=computers&amp;sr=1-6"/>
  </r>
  <r>
    <s v="B09SJ1FTYV"/>
    <x v="141"/>
    <x v="0"/>
    <s v="Mobiles&amp;Accessories"/>
    <s v="MobileAccessories"/>
    <s v="Cases&amp;Covers"/>
    <n v="199"/>
    <n v="1899"/>
    <n v="89.520800421274359"/>
    <x v="0"/>
    <n v="0.9"/>
    <x v="8"/>
    <s v="Yes"/>
    <n v="4"/>
    <x v="0"/>
    <n v="4740"/>
    <n v="9001260"/>
    <n v="94.26080042127435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x v="109"/>
    <s v="https://m.media-amazon.com/images/I/4155YhLwDiL._SX300_SY300_QL70_ML2_.jpg"/>
    <s v="https://www.amazon.in/Sounce-Protective-Case-Xtend-Unbreakable/dp/B09SJ1FTYV/ref=sr_1_329?qid=1672895842&amp;s=electronics&amp;sr=1-329"/>
  </r>
  <r>
    <s v="B0994GP1CX"/>
    <x v="142"/>
    <x v="2"/>
    <s v="Accessories&amp;Peripherals"/>
    <s v="Keyboards,Mice&amp;InputDevices"/>
    <s v="Keyboard&amp;MiceAccessories"/>
    <n v="115"/>
    <n v="999"/>
    <n v="88.488488488488485"/>
    <x v="0"/>
    <n v="0.88"/>
    <x v="8"/>
    <s v="Yes"/>
    <n v="3.3"/>
    <x v="1"/>
    <n v="5692"/>
    <n v="5686308"/>
    <n v="94.180488488488493"/>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x v="110"/>
    <s v="https://m.media-amazon.com/images/I/51tBwj7I8GL._SX300_SY300_QL70_FMwebp_.jpg"/>
    <s v="https://www.amazon.in/Universal-Silicone-Keyboard-Protector-Keyguard/dp/B0994GP1CX/ref=sr_1_314?qid=1672903011&amp;s=computers&amp;sr=1-314"/>
  </r>
  <r>
    <s v="B0B3N7LR6K"/>
    <x v="136"/>
    <x v="0"/>
    <s v="WearableTechnology"/>
    <s v="SmartWatches"/>
    <m/>
    <n v="3999"/>
    <n v="16999"/>
    <n v="76.475086769809991"/>
    <x v="0"/>
    <n v="0.76"/>
    <x v="0"/>
    <s v="Yes"/>
    <n v="4.3"/>
    <x v="0"/>
    <n v="17159"/>
    <n v="291685841"/>
    <n v="93.63408676980998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104"/>
    <s v="https://m.media-amazon.com/images/I/41r1d8a2WGL._SX300_SY300_QL70_ML2_.jpg"/>
    <s v="https://www.amazon.in/Fire-Boltt-Smartwatch-Resolution-Connection-Assistance/dp/B0B3N7LR6K/ref=sr_1_44?qid=1672895755&amp;s=electronics&amp;sr=1-44"/>
  </r>
  <r>
    <s v="B0974G5Q2Y"/>
    <x v="143"/>
    <x v="2"/>
    <s v="Accessories&amp;Peripherals"/>
    <s v="Cables&amp;Accessories"/>
    <s v="Cables"/>
    <n v="273.10000000000002"/>
    <n v="999"/>
    <n v="72.662662662662655"/>
    <x v="0"/>
    <n v="0.73"/>
    <x v="0"/>
    <s v="Yes"/>
    <n v="4.3"/>
    <x v="0"/>
    <n v="20850"/>
    <n v="20829150"/>
    <n v="93.512662662662649"/>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111"/>
    <s v="https://m.media-amazon.com/images/W/WEBP_402378-T2/images/I/41jk4zYjTsL._SX300_SY300_QL70_FMwebp_.jpg"/>
    <s v="https://www.amazon.in/boAt-Type-c-A400-Cable-Carbon/dp/B0974G5Q2Y/ref=sr_1_124?qid=1672909130&amp;s=electronics&amp;sr=1-124"/>
  </r>
  <r>
    <s v="B0B5CGTBKV"/>
    <x v="144"/>
    <x v="0"/>
    <s v="WearableTechnology"/>
    <s v="SmartWatches"/>
    <m/>
    <n v="1999"/>
    <n v="7990"/>
    <n v="74.981226533166449"/>
    <x v="0"/>
    <n v="0.75"/>
    <x v="0"/>
    <s v="Yes"/>
    <n v="3.8"/>
    <x v="1"/>
    <n v="17833"/>
    <n v="142485670"/>
    <n v="92.81422653316644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112"/>
    <s v="https://m.media-amazon.com/images/I/4141l8ZBWXL._SX300_SY300_QL70_ML2_.jpg"/>
    <s v="https://www.amazon.in/boAt-Wave-Call-Dedicated-Multi-Sport/dp/B0B5CGTBKV/ref=sr_1_128?qid=1672895784&amp;s=electronics&amp;sr=1-128"/>
  </r>
  <r>
    <s v="B0B5B6PQCT"/>
    <x v="145"/>
    <x v="0"/>
    <s v="WearableTechnology"/>
    <s v="SmartWatches"/>
    <m/>
    <n v="1999"/>
    <n v="7990"/>
    <n v="74.981226533166449"/>
    <x v="0"/>
    <n v="0.75"/>
    <x v="0"/>
    <s v="Yes"/>
    <n v="3.8"/>
    <x v="1"/>
    <n v="17831"/>
    <n v="142469690"/>
    <n v="92.8122265331664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112"/>
    <s v="https://m.media-amazon.com/images/I/41d69zua5LL._SX300_SY300_QL70_ML2_.jpg"/>
    <s v="https://www.amazon.in/boAt-Wave-Call-Dedicated-Multi-Sport/dp/B0B5B6PQCT/ref=sr_1_5?qid=1672895748&amp;s=electronics&amp;sr=1-5"/>
  </r>
  <r>
    <s v="B0B5D39BCD"/>
    <x v="146"/>
    <x v="0"/>
    <s v="WearableTechnology"/>
    <s v="SmartWatches"/>
    <m/>
    <n v="1999"/>
    <n v="7990"/>
    <n v="74.981226533166449"/>
    <x v="0"/>
    <n v="0.75"/>
    <x v="0"/>
    <s v="Yes"/>
    <n v="3.8"/>
    <x v="1"/>
    <n v="17831"/>
    <n v="142469690"/>
    <n v="92.8122265331664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112"/>
    <s v="https://m.media-amazon.com/images/I/41R9fDKo6iL._SX300_SY300_QL70_ML2_.jpg"/>
    <s v="https://www.amazon.in/boAt-Wave-Call-Dedicated-Multi-Sport/dp/B0B5D39BCD/ref=sr_1_90?qid=1672895770&amp;s=electronics&amp;sr=1-90"/>
  </r>
  <r>
    <s v="B0B5DDJNH4"/>
    <x v="147"/>
    <x v="0"/>
    <s v="WearableTechnology"/>
    <s v="SmartWatches"/>
    <m/>
    <n v="1999"/>
    <n v="7990"/>
    <n v="74.981226533166449"/>
    <x v="0"/>
    <n v="0.75"/>
    <x v="0"/>
    <s v="Yes"/>
    <n v="3.8"/>
    <x v="1"/>
    <n v="17831"/>
    <n v="142469690"/>
    <n v="92.8122265331664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112"/>
    <s v="https://m.media-amazon.com/images/I/411q-oMvehL._SX300_SY300_QL70_ML2_.jpg"/>
    <s v="https://www.amazon.in/boAt-Wave-Call-Dedicated-Multi-Sport/dp/B0B5DDJNH4/ref=sr_1_60?qid=1672895762&amp;s=electronics&amp;sr=1-60"/>
  </r>
  <r>
    <s v="B095RTJH1M"/>
    <x v="148"/>
    <x v="0"/>
    <s v="Mobiles&amp;Accessories"/>
    <s v="MobileAccessories"/>
    <s v="Maintenance,Upkeep&amp;Repairs"/>
    <n v="999"/>
    <n v="2899"/>
    <n v="65.53984132459469"/>
    <x v="0"/>
    <n v="0.66"/>
    <x v="1"/>
    <s v="Yes"/>
    <n v="4.5999999999999996"/>
    <x v="0"/>
    <n v="26603"/>
    <n v="77122097"/>
    <n v="92.142841324594684"/>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x v="113"/>
    <s v="https://m.media-amazon.com/images/I/41Usew0lrWL._SX300_SY300_QL70_ML2_.jpg"/>
    <s v="https://www.amazon.in/Spigen-Tempered-Screen-Protector-iPhone/dp/B095RTJH1M/ref=sr_1_123?qid=1672895777&amp;s=electronics&amp;sr=1-123"/>
  </r>
  <r>
    <s v="B0B61DSF17"/>
    <x v="149"/>
    <x v="1"/>
    <s v="Kitchen&amp;HomeAppliances"/>
    <s v="SmallKitchenAppliances"/>
    <s v="DigitalKitchenScales"/>
    <n v="199"/>
    <n v="1999"/>
    <n v="90.045022511255624"/>
    <x v="0"/>
    <n v="0.9"/>
    <x v="8"/>
    <s v="Yes"/>
    <n v="3.7"/>
    <x v="1"/>
    <n v="2031"/>
    <n v="4059969"/>
    <n v="92.07602251125563"/>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x v="114"/>
    <s v="https://m.media-amazon.com/images/I/414Cwv2guxL._SX300_SY300_QL70_FMwebp_.jpg"/>
    <s v="https://www.amazon.in/beatXP-Multipurpose-Portable-Electronic-Weighing/dp/B0B61DSF17/ref=sr_1_10?qid=1672923591&amp;s=kitchen&amp;sr=1-10"/>
  </r>
  <r>
    <s v="B07YTNKVJQ"/>
    <x v="150"/>
    <x v="2"/>
    <s v="Accessories&amp;Peripherals"/>
    <s v="Cables&amp;Accessories"/>
    <s v="Cables"/>
    <n v="499"/>
    <n v="1299"/>
    <n v="61.585835257890686"/>
    <x v="0"/>
    <n v="0.62"/>
    <x v="1"/>
    <s v="Yes"/>
    <n v="4.3"/>
    <x v="0"/>
    <n v="30411"/>
    <n v="39503889"/>
    <n v="91.996835257890694"/>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115"/>
    <s v="https://m.media-amazon.com/images/W/WEBP_402378-T1/images/I/21WhHd9leXL._SX300_SY300_QL70_FMwebp_.jpg"/>
    <s v="https://www.amazon.in/Xiaomi-HyperCharge-Cable-100cm-Type-C/dp/B07YTNKVJQ/ref=sr_1_172?qid=1672909133&amp;s=electronics&amp;sr=1-172"/>
  </r>
  <r>
    <s v="B07JH1C41D"/>
    <x v="151"/>
    <x v="2"/>
    <s v="Accessories&amp;Peripherals"/>
    <s v="Cables&amp;Accessories"/>
    <s v="Cables"/>
    <n v="649"/>
    <n v="1999"/>
    <n v="67.533766883441729"/>
    <x v="0"/>
    <n v="0.68"/>
    <x v="1"/>
    <s v="Yes"/>
    <n v="4.2"/>
    <x v="0"/>
    <n v="24269"/>
    <n v="48513731"/>
    <n v="91.802766883441734"/>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16"/>
    <s v="https://m.media-amazon.com/images/I/412fvb7k2FL._SX300_SY300_QL70_FMwebp_.jpg"/>
    <s v="https://www.amazon.in/Wayona-Braided-WN3LG2-Syncing-Charging/dp/B07JH1C41D/ref=sr_1_98?qid=1672909129&amp;s=electronics&amp;sr=1-98"/>
  </r>
  <r>
    <s v="B07JH1CBGW"/>
    <x v="152"/>
    <x v="2"/>
    <s v="Accessories&amp;Peripherals"/>
    <s v="Cables&amp;Accessories"/>
    <s v="Cables"/>
    <n v="649"/>
    <n v="1999"/>
    <n v="67.533766883441729"/>
    <x v="0"/>
    <n v="0.68"/>
    <x v="1"/>
    <s v="Yes"/>
    <n v="4.2"/>
    <x v="0"/>
    <n v="24269"/>
    <n v="48513731"/>
    <n v="91.802766883441734"/>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16"/>
    <s v="https://m.media-amazon.com/images/I/41eHLj-wfGL._SX300_SY300_QL70_FMwebp_.jpg"/>
    <s v="https://www.amazon.in/Wayona-Braided-WN3LB2-Syncing-Charging/dp/B07JH1CBGW/ref=sr_1_241?qid=1672909136&amp;s=electronics&amp;sr=1-241"/>
  </r>
  <r>
    <s v="B07SLMR1K6"/>
    <x v="153"/>
    <x v="2"/>
    <s v="ExternalDevices&amp;DataStorage"/>
    <s v="PenDrives"/>
    <m/>
    <n v="519"/>
    <n v="1350"/>
    <n v="61.55555555555555"/>
    <x v="0"/>
    <n v="0.62"/>
    <x v="1"/>
    <s v="Yes"/>
    <n v="4.3"/>
    <x v="0"/>
    <n v="30058"/>
    <n v="40578300"/>
    <n v="91.61355555555555"/>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x v="117"/>
    <s v="https://m.media-amazon.com/images/I/317KlchuxeL._SY300_SX300_QL70_FMwebp_.jpg"/>
    <s v="https://www.amazon.in/SanDisk-Ultra-Flair-USB-64GB/dp/B07SLMR1K6/ref=sr_1_52?qid=1672902997&amp;s=computers&amp;sr=1-52"/>
  </r>
  <r>
    <s v="B07H1S7XW8"/>
    <x v="154"/>
    <x v="0"/>
    <s v="Mobiles&amp;Accessories"/>
    <s v="MobileAccessories"/>
    <s v="Mounts"/>
    <n v="89"/>
    <n v="499"/>
    <n v="82.164328657314627"/>
    <x v="1"/>
    <n v="0.82"/>
    <x v="8"/>
    <s v="Yes"/>
    <n v="4.0999999999999996"/>
    <x v="0"/>
    <n v="9340"/>
    <n v="4660660"/>
    <n v="91.50432865731463"/>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x v="118"/>
    <s v="https://m.media-amazon.com/images/I/31yQB88r8kL._SX300_SY300_QL70_ML2_.jpg"/>
    <s v="https://www.amazon.in/STRIFF-Mobile-Phone-Charging-Charger/dp/B07H1S7XW8/ref=sr_1_482?qid=1672895894&amp;s=electronics&amp;sr=1-482"/>
  </r>
  <r>
    <s v="B085HY1DGR"/>
    <x v="155"/>
    <x v="2"/>
    <s v="Accessories&amp;Peripherals"/>
    <s v="Cables&amp;Accessories"/>
    <s v="CableConnectionProtectors"/>
    <n v="99"/>
    <n v="999"/>
    <n v="90.090090090090087"/>
    <x v="0"/>
    <n v="0.9"/>
    <x v="8"/>
    <s v="Yes"/>
    <n v="4"/>
    <x v="0"/>
    <n v="1396"/>
    <n v="1394604"/>
    <n v="91.48609009009008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119"/>
    <s v="https://m.media-amazon.com/images/I/41nf9n-v3pL._SX300_SY300_QL70_ML2_.jpg"/>
    <s v="https://www.amazon.in/Sounce-Charger-Protector-Charging-Protective/dp/B085HY1DGR/ref=sr_1_76?qid=1672895770&amp;s=electronics&amp;sr=1-76"/>
  </r>
  <r>
    <s v="B0756K5DYZ"/>
    <x v="156"/>
    <x v="1"/>
    <s v="Kitchen&amp;HomeAppliances"/>
    <s v="SmallKitchenAppliances"/>
    <s v="MixerGrinders"/>
    <n v="3249"/>
    <n v="6295"/>
    <n v="48.387609213661634"/>
    <x v="0"/>
    <n v="0.48"/>
    <x v="6"/>
    <s v="No"/>
    <n v="3.9"/>
    <x v="1"/>
    <n v="43070"/>
    <n v="271125650"/>
    <n v="91.45760921366164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x v="120"/>
    <s v="https://m.media-amazon.com/images/W/WEBP_402378-T1/images/I/41v0JSmcIuL._SY300_SX300_QL70_FMwebp_.jpg"/>
    <s v="https://www.amazon.in/Prestige-Iris-Grinder-Stainless-Juicer/dp/B0756K5DYZ/ref=sr_1_132?qid=1672923597&amp;s=kitchen&amp;sr=1-132"/>
  </r>
  <r>
    <s v="B0974H97TJ"/>
    <x v="157"/>
    <x v="2"/>
    <s v="Accessories&amp;Peripherals"/>
    <s v="Cables&amp;Accessories"/>
    <s v="Cables"/>
    <n v="299"/>
    <n v="799"/>
    <n v="62.578222778473091"/>
    <x v="0"/>
    <n v="0.63"/>
    <x v="1"/>
    <s v="Yes"/>
    <n v="4.4000000000000004"/>
    <x v="0"/>
    <n v="28791"/>
    <n v="23004009"/>
    <n v="91.369222778473087"/>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121"/>
    <s v="https://m.media-amazon.com/images/I/412XfBAEikL._SX300_SY300_QL70_FMwebp_.jpg"/>
    <s v="https://www.amazon.in/boAt-350-Cable-Carbon-Black/dp/B0974H97TJ/ref=sr_1_92?qid=1672909128&amp;s=electronics&amp;sr=1-92"/>
  </r>
  <r>
    <s v="B08NCKT9FG"/>
    <x v="158"/>
    <x v="2"/>
    <s v="Accessories&amp;Peripherals"/>
    <s v="Cables&amp;Accessories"/>
    <s v="Cables"/>
    <n v="299"/>
    <n v="798"/>
    <n v="62.531328320802004"/>
    <x v="0"/>
    <n v="0.63"/>
    <x v="1"/>
    <s v="Yes"/>
    <n v="4.4000000000000004"/>
    <x v="0"/>
    <n v="28791"/>
    <n v="22975218"/>
    <n v="91.32232832080200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121"/>
    <s v="https://m.media-amazon.com/images/I/412XfBAEikL._SX300_SY300_QL70_FMwebp_.jpg"/>
    <s v="https://www.amazon.in/Boat-Type-Cable-1-5m-Black/dp/B08NCKT9FG/ref=sr_1_284?qid=1672909138&amp;s=electronics&amp;sr=1-284"/>
  </r>
  <r>
    <s v="B07DKZCZ89"/>
    <x v="159"/>
    <x v="0"/>
    <s v="Headphones,Earbuds&amp;Accessories"/>
    <s v="Cases"/>
    <m/>
    <n v="119"/>
    <n v="499"/>
    <n v="76.152304609218433"/>
    <x v="1"/>
    <n v="0.76"/>
    <x v="0"/>
    <s v="Yes"/>
    <n v="4.3"/>
    <x v="0"/>
    <n v="15032"/>
    <n v="7500968"/>
    <n v="91.18430460921843"/>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x v="122"/>
    <s v="https://m.media-amazon.com/images/I/41+d7HRWPwL._SY300_SX300_.jpg"/>
    <s v="https://www.amazon.in/Essentials-G11-Earphone-Carrying-Earphones/dp/B07DKZCZ89/ref=sr_1_222?qid=1672903006&amp;s=computers&amp;sr=1-222"/>
  </r>
  <r>
    <s v="B09NR6G588"/>
    <x v="160"/>
    <x v="0"/>
    <s v="Headphones,Earbuds&amp;Accessories"/>
    <s v="Headphones"/>
    <s v="In-Ear"/>
    <n v="1199"/>
    <n v="4999"/>
    <n v="76.015203040608128"/>
    <x v="0"/>
    <n v="0.76"/>
    <x v="0"/>
    <s v="Yes"/>
    <n v="3.8"/>
    <x v="1"/>
    <n v="14961"/>
    <n v="74790039"/>
    <n v="90.976203040608127"/>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x v="123"/>
    <s v="https://m.media-amazon.com/images/I/31-1GGUrjUL._SX300_SY300_QL70_FMwebp_.jpg"/>
    <s v="https://www.amazon.in/Boult-Audio-Bluetooth-Environmental-Cancellation/dp/B09NR6G588/ref=sr_1_67?qid=1672902997&amp;s=computers&amp;sr=1-67"/>
  </r>
  <r>
    <s v="B077Z65HSD"/>
    <x v="161"/>
    <x v="2"/>
    <s v="Accessories&amp;Peripherals"/>
    <s v="Cables&amp;Accessories"/>
    <s v="Cables"/>
    <n v="299"/>
    <n v="999"/>
    <n v="70.070070070070074"/>
    <x v="0"/>
    <n v="0.7"/>
    <x v="1"/>
    <s v="Yes"/>
    <n v="4.3"/>
    <x v="0"/>
    <n v="20850"/>
    <n v="20829150"/>
    <n v="90.920070070070068"/>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111"/>
    <s v="https://m.media-amazon.com/images/I/41jk4zYjTsL._SX300_SY300_QL70_FMwebp_.jpg"/>
    <s v="https://www.amazon.in/A400-Type-C-Cable-Meter-Black/dp/B077Z65HSD/ref=sr_1_33?qid=1672909125&amp;s=electronics&amp;sr=1-33"/>
  </r>
  <r>
    <s v="B0B3MWYCHQ"/>
    <x v="162"/>
    <x v="0"/>
    <s v="WearableTechnology"/>
    <s v="SmartWatches"/>
    <m/>
    <n v="2999"/>
    <n v="9999"/>
    <n v="70.007000700070009"/>
    <x v="0"/>
    <n v="0.7"/>
    <x v="1"/>
    <s v="Yes"/>
    <n v="4.2"/>
    <x v="0"/>
    <n v="20879"/>
    <n v="208769121"/>
    <n v="90.886000700070014"/>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124"/>
    <s v="https://m.media-amazon.com/images/I/41ziJKWj9LL._SX300_SY300_QL70_ML2_.jpg"/>
    <s v="https://www.amazon.in/Fire-Boltt-Bluetooth-Assistance-Calculator-Monitoring/dp/B0B3MWYCHQ/ref=sr_1_145?qid=1672895791&amp;s=electronics&amp;sr=1-145"/>
  </r>
  <r>
    <s v="B01GGKZ0V6"/>
    <x v="163"/>
    <x v="2"/>
    <s v="Accessories&amp;Peripherals"/>
    <s v="Cables&amp;Accessories"/>
    <s v="Cables"/>
    <n v="329"/>
    <n v="845"/>
    <n v="61.065088757396445"/>
    <x v="0"/>
    <n v="0.61"/>
    <x v="1"/>
    <s v="Yes"/>
    <n v="4.2"/>
    <x v="0"/>
    <n v="29746"/>
    <n v="25135370"/>
    <n v="90.811088757396448"/>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125"/>
    <s v="https://m.media-amazon.com/images/W/WEBP_402378-T2/images/I/414y0iu5NUL._SX300_SY300_QL70_FMwebp_.jpg"/>
    <s v="https://www.amazon.in/AmazonBasics-USB-Type-C-2-0-Cable/dp/B01GGKZ0V6/ref=sr_1_69?qid=1672909126&amp;s=electronics&amp;sr=1-69"/>
  </r>
  <r>
    <s v="B08HF4W2CT"/>
    <x v="164"/>
    <x v="0"/>
    <s v="Mobiles&amp;Accessories"/>
    <s v="MobileAccessories"/>
    <s v="Chargers"/>
    <n v="1599"/>
    <n v="3499"/>
    <n v="54.301228922549306"/>
    <x v="0"/>
    <n v="0.54"/>
    <x v="5"/>
    <s v="Yes"/>
    <n v="4"/>
    <x v="0"/>
    <n v="36384"/>
    <n v="127307616"/>
    <n v="90.6852289225493"/>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90"/>
    <s v="https://m.media-amazon.com/images/I/31S1zpNb8bL._SX300_SY300_QL70_ML2_.jpg"/>
    <s v="https://www.amazon.in/URBN-20000-Li-Polymer-Compact-Charge/dp/B08HF4W2CT/ref=sr_1_372?qid=1672895857&amp;s=electronics&amp;sr=1-372"/>
  </r>
  <r>
    <s v="B08X77LM8C"/>
    <x v="165"/>
    <x v="0"/>
    <s v="Headphones,Earbuds&amp;Accessories"/>
    <s v="Earpads"/>
    <m/>
    <n v="99"/>
    <n v="999"/>
    <n v="90.090090090090087"/>
    <x v="0"/>
    <n v="0.9"/>
    <x v="8"/>
    <s v="Yes"/>
    <n v="3.8"/>
    <x v="1"/>
    <n v="594"/>
    <n v="593406"/>
    <n v="90.68409009009008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x v="126"/>
    <s v="https://m.media-amazon.com/images/W/WEBP_402378-T1/images/I/41ltzaHXvRL._SY300_SX300_QL70_FMwebp_.jpg"/>
    <s v="https://www.amazon.in/Silicone-Earplugs-Replacement-Earphones-Bluetooth/dp/B08X77LM8C/ref=sr_1_376?qid=1672903013&amp;s=computers&amp;sr=1-376"/>
  </r>
  <r>
    <s v="B0BBW521YC"/>
    <x v="166"/>
    <x v="0"/>
    <s v="Mobiles&amp;Accessories"/>
    <s v="MobileAccessories"/>
    <s v="D√©cor"/>
    <n v="99"/>
    <n v="999"/>
    <n v="90.090090090090087"/>
    <x v="0"/>
    <n v="0.9"/>
    <x v="8"/>
    <s v="Yes"/>
    <n v="4.4000000000000004"/>
    <x v="0"/>
    <n v="305"/>
    <n v="304695"/>
    <n v="90.395090090090093"/>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x v="127"/>
    <s v="https://m.media-amazon.com/images/I/41WYWN1pdvL._SX300_SY300_QL70_ML2_.jpg"/>
    <s v="https://www.amazon.in/LAPSTER-Protectors-Charger-Protector-Computers/dp/B0BBW521YC/ref=sr_1_403?qid=1672895864&amp;s=electronics&amp;sr=1-403"/>
  </r>
  <r>
    <s v="B09NVPSCQT"/>
    <x v="167"/>
    <x v="0"/>
    <s v="WearableTechnology"/>
    <s v="SmartWatches"/>
    <m/>
    <n v="1599"/>
    <n v="3999"/>
    <n v="60.015003750937737"/>
    <x v="0"/>
    <n v="0.6"/>
    <x v="5"/>
    <s v="Yes"/>
    <n v="4"/>
    <x v="0"/>
    <n v="30254"/>
    <n v="120985746"/>
    <n v="90.269003750937742"/>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128"/>
    <s v="https://m.media-amazon.com/images/I/41qqmdUWnhL._SX300_SY300_QL70_ML2_.jpg"/>
    <s v="https://www.amazon.in/Noise-ColorFit-Display-Monitoring-Smartwatches/dp/B09NVPSCQT/ref=sr_1_28?qid=1672895755&amp;s=electronics&amp;sr=1-28"/>
  </r>
  <r>
    <s v="B0B4T6MR8N"/>
    <x v="168"/>
    <x v="2"/>
    <s v="Accessories&amp;Peripherals"/>
    <s v="Cables&amp;Accessories"/>
    <s v="Cables"/>
    <n v="89"/>
    <n v="800"/>
    <n v="88.875"/>
    <x v="0"/>
    <n v="0.89"/>
    <x v="8"/>
    <s v="Yes"/>
    <n v="3.9"/>
    <x v="1"/>
    <n v="1075"/>
    <n v="860000"/>
    <n v="89.9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129"/>
    <s v="https://m.media-amazon.com/images/I/317rlQQXhYL._SX300_SY300_QL70_FMwebp_.jpg"/>
    <s v="https://www.amazon.in/pTron-Charging-480Mbps-Durable-1-Meter/dp/B0B4T6MR8N/ref=sr_1_287?qid=1672909138&amp;s=electronics&amp;sr=1-287"/>
  </r>
  <r>
    <s v="B07JGDB5M1"/>
    <x v="169"/>
    <x v="2"/>
    <s v="Accessories&amp;Peripherals"/>
    <s v="Cables&amp;Accessories"/>
    <s v="Cables"/>
    <n v="449"/>
    <n v="1299"/>
    <n v="65.434949961508849"/>
    <x v="0"/>
    <n v="0.65"/>
    <x v="1"/>
    <s v="Yes"/>
    <n v="4.2"/>
    <x v="0"/>
    <n v="24269"/>
    <n v="31525431"/>
    <n v="89.70394996150884"/>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30"/>
    <s v="https://m.media-amazon.com/images/W/WEBP_402378-T1/images/I/51UsScvHQNL._SX300_SY300_QL70_FMwebp_.jpg"/>
    <s v="https://www.amazon.in/Wayona-Braided-WN6LG1-Syncing-Charging/dp/B07JGDB5M1/ref=sr_1_119?qid=1672909129&amp;s=electronics&amp;sr=1-119"/>
  </r>
  <r>
    <s v="B07PLHTTB4"/>
    <x v="170"/>
    <x v="2"/>
    <s v="Accessories&amp;Peripherals"/>
    <s v="Keyboards,Mice&amp;InputDevices"/>
    <s v="GraphicTablets"/>
    <n v="100"/>
    <n v="499"/>
    <n v="79.959919839679358"/>
    <x v="1"/>
    <n v="0.8"/>
    <x v="0"/>
    <s v="Yes"/>
    <n v="3.5"/>
    <x v="1"/>
    <n v="9638"/>
    <n v="4809362"/>
    <n v="89.597919839679363"/>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x v="131"/>
    <s v="https://m.media-amazon.com/images/I/51JF5xTgNhL._SX300_SY300_QL70_FMwebp_.jpg"/>
    <s v="https://www.amazon.in/ZODO-Writer-Electronic-Writing-Paperless/dp/B07PLHTTB4/ref=sr_1_88_mod_primary_new?qid=1672902998&amp;s=computers&amp;sbo=RZvfv%2F%2FHxDF%2BO5021pAnSA%3D%3D&amp;sr=1-88"/>
  </r>
  <r>
    <s v="B09F9YQQ7B"/>
    <x v="171"/>
    <x v="0"/>
    <s v="HomeTheater,TV&amp;Video"/>
    <s v="Televisions"/>
    <s v="SmartTelevisions"/>
    <n v="13999"/>
    <n v="24999"/>
    <n v="44.001760070402817"/>
    <x v="0"/>
    <n v="0.44"/>
    <x v="6"/>
    <s v="No"/>
    <n v="4.2"/>
    <x v="0"/>
    <n v="45238"/>
    <n v="1130904762"/>
    <n v="89.239760070402809"/>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132"/>
    <s v="https://m.media-amazon.com/images/W/WEBP_402378-T2/images/I/41611VFTGwL._SY300_SX300_QL70_FMwebp_.jpg"/>
    <s v="https://www.amazon.in/Redmi-inches-Ready-L32M6-RA-Android/dp/B09F9YQQ7B/ref=sr_1_72?qid=1672909126&amp;s=electronics&amp;sr=1-72"/>
  </r>
  <r>
    <s v="B0718ZN31Q"/>
    <x v="172"/>
    <x v="0"/>
    <s v="HomeTheater,TV&amp;Video"/>
    <s v="Accessories"/>
    <s v="Cables"/>
    <n v="598"/>
    <n v="4999"/>
    <n v="88.037607521504299"/>
    <x v="0"/>
    <n v="0.88"/>
    <x v="8"/>
    <s v="Yes"/>
    <n v="4.2"/>
    <x v="0"/>
    <n v="910"/>
    <n v="4549090"/>
    <n v="88.947607521504295"/>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x v="133"/>
    <s v="https://m.media-amazon.com/images/I/41+H-BiHBlS._SX300_SY300_.jpg"/>
    <s v="https://www.amazon.in/RTSTM-Support-10-Meters-Devices/dp/B0718ZN31Q/ref=sr_1_249?qid=1672909136&amp;s=electronics&amp;sr=1-249"/>
  </r>
  <r>
    <s v="B01GGKYKQM"/>
    <x v="173"/>
    <x v="2"/>
    <s v="Accessories&amp;Peripherals"/>
    <s v="Cables&amp;Accessories"/>
    <s v="Cables"/>
    <n v="219"/>
    <n v="700"/>
    <n v="68.714285714285722"/>
    <x v="0"/>
    <n v="0.69"/>
    <x v="1"/>
    <s v="Yes"/>
    <n v="4.3"/>
    <x v="0"/>
    <n v="20053"/>
    <n v="14037100"/>
    <n v="88.7672857142857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134"/>
    <s v="https://m.media-amazon.com/images/W/WEBP_402378-T1/images/I/31-BRsjrvDL._SY300_SX300_QL70_FMwebp_.jpg"/>
    <s v="https://www.amazon.in/AmazonBasics-Type-C-USB-Male-Cable/dp/B01GGKYKQM/ref=sr_1_77?qid=1672909128&amp;s=electronics&amp;sr=1-77"/>
  </r>
  <r>
    <s v="B0B4T8RSJ1"/>
    <x v="174"/>
    <x v="2"/>
    <s v="Accessories&amp;Peripherals"/>
    <s v="Cables&amp;Accessories"/>
    <s v="Cables"/>
    <n v="99"/>
    <n v="800"/>
    <n v="87.625"/>
    <x v="0"/>
    <n v="0.88"/>
    <x v="8"/>
    <s v="Yes"/>
    <n v="3.9"/>
    <x v="1"/>
    <n v="1075"/>
    <n v="860000"/>
    <n v="88.7"/>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135"/>
    <s v="https://m.media-amazon.com/images/W/WEBP_402378-T2/images/I/31XFe74gRjL._SX300_SY300_QL70_FMwebp_.jpg"/>
    <s v="https://www.amazon.in/pTron-Charging-480Mbps-Durable-Smartphone/dp/B0B4T8RSJ1/ref=sr_1_448?qid=1672909146&amp;s=electronics&amp;sr=1-448"/>
  </r>
  <r>
    <s v="B07XJWTYM2"/>
    <x v="175"/>
    <x v="0"/>
    <s v="Headphones,Earbuds&amp;Accessories"/>
    <s v="Headphones"/>
    <s v="In-Ear"/>
    <n v="1679"/>
    <n v="1999"/>
    <n v="16.008004002001002"/>
    <x v="0"/>
    <n v="0.16"/>
    <x v="4"/>
    <s v="No"/>
    <n v="4.0999999999999996"/>
    <x v="0"/>
    <n v="72563"/>
    <n v="145053437"/>
    <n v="88.571004002001004"/>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x v="136"/>
    <s v="https://m.media-amazon.com/images/I/41ZCYvl4noL._SX300_SY300_QL70_FMwebp_.jpg"/>
    <s v="https://www.amazon.in/realme-RMA108-Realme-Buds-Wireless/dp/B07XJWTYM2/ref=sr_1_387?qid=1672903014&amp;s=computers&amp;sr=1-387"/>
  </r>
  <r>
    <s v="B08D64C9FN"/>
    <x v="176"/>
    <x v="2"/>
    <s v="Accessories&amp;Peripherals"/>
    <s v="PCGamingPeripherals"/>
    <s v="GamingMice"/>
    <n v="575"/>
    <n v="2799"/>
    <n v="79.456948910325124"/>
    <x v="0"/>
    <n v="0.79"/>
    <x v="0"/>
    <s v="Yes"/>
    <n v="4.2"/>
    <x v="0"/>
    <n v="8537"/>
    <n v="23895063"/>
    <n v="87.9939489103251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x v="137"/>
    <s v="https://m.media-amazon.com/images/W/WEBP_402378-T2/images/I/31MDFikz-wL._SX300_SY300_QL70_FMwebp_.jpg"/>
    <s v="https://www.amazon.in/Ant-Esports-GM320-Programmable-Comfortable/dp/B08D64C9FN/ref=sr_1_298?qid=1672903010&amp;s=computers&amp;sr=1-298"/>
  </r>
  <r>
    <s v="B07JW1Y6XV"/>
    <x v="177"/>
    <x v="2"/>
    <s v="Accessories&amp;Peripherals"/>
    <s v="Cables&amp;Accessories"/>
    <s v="Cables"/>
    <n v="399"/>
    <n v="1099"/>
    <n v="63.694267515923563"/>
    <x v="0"/>
    <n v="0.64"/>
    <x v="1"/>
    <s v="Yes"/>
    <n v="4.2"/>
    <x v="0"/>
    <n v="24269"/>
    <n v="26671631"/>
    <n v="87.963267515923562"/>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30"/>
    <s v="https://m.media-amazon.com/images/W/WEBP_402378-T1/images/I/41rB0DnVFmL._SX300_SY300_QL70_FMwebp_.jpg"/>
    <s v="https://www.amazon.in/Wayona-Braided-WN3LB1-Syncing-Charging/dp/B07JW1Y6XV/ref=sr_1_46?qid=1672909125&amp;s=electronics&amp;sr=1-46"/>
  </r>
  <r>
    <s v="B07JW9H4J1"/>
    <x v="178"/>
    <x v="2"/>
    <s v="Accessories&amp;Peripherals"/>
    <s v="Cables&amp;Accessories"/>
    <s v="Cables"/>
    <n v="399"/>
    <n v="1099"/>
    <n v="63.694267515923563"/>
    <x v="0"/>
    <n v="0.64"/>
    <x v="1"/>
    <s v="Yes"/>
    <n v="4.2"/>
    <x v="0"/>
    <n v="24269"/>
    <n v="26671631"/>
    <n v="87.963267515923562"/>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30"/>
    <s v="https://m.media-amazon.com/images/W/WEBP_402378-T1/images/I/51UsScvHQNL._SX300_SY300_QL70_FMwebp_.jpg"/>
    <s v="https://www.amazon.in/Wayona-Braided-WN3LG1-Syncing-Charging/dp/B07JW9H4J1/ref=sr_1_1?qid=1672909124&amp;s=electronics&amp;sr=1-1"/>
  </r>
  <r>
    <s v="B07LGT55SJ"/>
    <x v="179"/>
    <x v="2"/>
    <s v="Accessories&amp;Peripherals"/>
    <s v="Cables&amp;Accessories"/>
    <s v="Cables"/>
    <n v="399"/>
    <n v="1099"/>
    <n v="63.694267515923563"/>
    <x v="0"/>
    <n v="0.64"/>
    <x v="1"/>
    <s v="Yes"/>
    <n v="4.2"/>
    <x v="0"/>
    <n v="24269"/>
    <n v="26671631"/>
    <n v="87.963267515923562"/>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38"/>
    <s v="https://m.media-amazon.com/images/W/WEBP_402378-T2/images/I/41xmv3WPs7L._SX300_SY300_QL70_FMwebp_.jpg"/>
    <s v="https://www.amazon.in/Wayona-Braided-Syncing-Charging-iPhone/dp/B07LGT55SJ/ref=sr_1_89?qid=1672909128&amp;s=electronics&amp;sr=1-89"/>
  </r>
  <r>
    <s v="B084BR3QX8"/>
    <x v="180"/>
    <x v="2"/>
    <s v="Accessories&amp;Peripherals"/>
    <s v="LaptopAccessories"/>
    <s v="LaptopChargers&amp;PowerSupplies"/>
    <n v="149"/>
    <n v="999"/>
    <n v="85.085085085085083"/>
    <x v="0"/>
    <n v="0.85"/>
    <x v="8"/>
    <s v="Yes"/>
    <n v="3.5"/>
    <x v="1"/>
    <n v="2523"/>
    <n v="2520477"/>
    <n v="87.608085085085079"/>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x v="139"/>
    <s v="https://m.media-amazon.com/images/I/41Cdc4mU7RL._SX300_SY300_QL70_FMwebp_.jpg"/>
    <s v="https://www.amazon.in/LS-LAPSTER-Accessories-Adapter-Recorder/dp/B084BR3QX8/ref=sr_1_282?qid=1672903008&amp;s=computers&amp;sr=1-282"/>
  </r>
  <r>
    <s v="B0B9LDCX89"/>
    <x v="181"/>
    <x v="2"/>
    <s v="Accessories&amp;Peripherals"/>
    <s v="Keyboards,Mice&amp;InputDevices"/>
    <s v="Keyboard&amp;MiceAccessories"/>
    <n v="129"/>
    <n v="999"/>
    <n v="87.087087087087085"/>
    <x v="0"/>
    <n v="0.87"/>
    <x v="8"/>
    <s v="Yes"/>
    <n v="4.2"/>
    <x v="0"/>
    <n v="491"/>
    <n v="490509"/>
    <n v="87.578087087087084"/>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x v="140"/>
    <s v="https://m.media-amazon.com/images/W/WEBP_402378-T1/images/I/41FMV7m5bZL._SX300_SY300_QL70_FMwebp_.jpg"/>
    <s v="https://www.amazon.in/STRIFF-230X190X3mm-Waterproof-Premium-Textured-Compatible/dp/B0B9LDCX89/ref=sr_1_73?qid=1672902998&amp;s=computers&amp;sr=1-73"/>
  </r>
  <r>
    <s v="B0926V9CTV"/>
    <x v="182"/>
    <x v="0"/>
    <s v="Mobiles&amp;Accessories"/>
    <s v="MobileAccessories"/>
    <s v="Stands"/>
    <n v="89"/>
    <n v="599"/>
    <n v="85.14190317195326"/>
    <x v="0"/>
    <n v="0.85"/>
    <x v="8"/>
    <s v="Yes"/>
    <n v="4.3"/>
    <x v="0"/>
    <n v="2351"/>
    <n v="1408249"/>
    <n v="87.49290317195325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x v="141"/>
    <s v="https://m.media-amazon.com/images/I/318Pgjl1wqL._SX300_SY300_QL70_ML2_.jpg"/>
    <s v="https://www.amazon.in/Mobile-Phone-Holder-Phones-Tablets/dp/B0926V9CTV/ref=sr_1_174?qid=1672895799&amp;s=electronics&amp;sr=1-174"/>
  </r>
  <r>
    <s v="B07PFJ5VQD"/>
    <x v="183"/>
    <x v="2"/>
    <s v="Accessories&amp;Peripherals"/>
    <s v="Cables&amp;Accessories"/>
    <s v="Cables"/>
    <n v="159"/>
    <n v="595"/>
    <n v="73.277310924369743"/>
    <x v="0"/>
    <n v="0.73"/>
    <x v="0"/>
    <s v="Yes"/>
    <n v="4.3"/>
    <x v="0"/>
    <n v="14184"/>
    <n v="8439480"/>
    <n v="87.461310924369741"/>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142"/>
    <s v="https://m.media-amazon.com/images/W/WEBP_402378-T2/images/I/41rDN2Ylj1L._SX300_SY300_QL70_FMwebp_.jpg"/>
    <s v="https://www.amazon.in/AGARO-Type-C-Charging-Braided-1-2Meters/dp/B07PFJ5VQD/ref=sr_1_251?qid=1672909136&amp;s=electronics&amp;sr=1-251"/>
  </r>
  <r>
    <s v="B07WG8PDCW"/>
    <x v="184"/>
    <x v="0"/>
    <s v="Mobiles&amp;Accessories"/>
    <s v="MobileAccessories"/>
    <s v="Chargers"/>
    <n v="349"/>
    <n v="1299"/>
    <n v="73.133179368745189"/>
    <x v="0"/>
    <n v="0.73"/>
    <x v="0"/>
    <s v="Yes"/>
    <n v="4"/>
    <x v="0"/>
    <n v="14282"/>
    <n v="18552318"/>
    <n v="87.415179368745186"/>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143"/>
    <s v="https://m.media-amazon.com/images/I/41LZP1CmYRL._SX300_SY300_QL70_ML2_.jpg"/>
    <s v="https://www.amazon.in/PTron-Bullet-Pro-Lightweight-Smartphones/dp/B07WG8PDCW/ref=sr_1_20?qid=1672895748&amp;s=electronics&amp;sr=1-20"/>
  </r>
  <r>
    <s v="B0994GFWBH"/>
    <x v="185"/>
    <x v="2"/>
    <s v="Accessories&amp;Peripherals"/>
    <s v="Cables&amp;Accessories"/>
    <s v="Cables"/>
    <n v="139"/>
    <n v="999"/>
    <n v="86.086086086086084"/>
    <x v="0"/>
    <n v="0.86"/>
    <x v="8"/>
    <s v="Yes"/>
    <n v="4"/>
    <x v="0"/>
    <n v="1313"/>
    <n v="1311687"/>
    <n v="87.399086086086086"/>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144"/>
    <s v="https://m.media-amazon.com/images/I/310WOJIrwjL._SX300_SY300_QL70_FMwebp_.jpg"/>
    <s v="https://www.amazon.in/Lapster-Type-Cable-computer-laptop/dp/B0994GFWBH/ref=sr_1_68?qid=1672909126&amp;s=electronics&amp;sr=1-68"/>
  </r>
  <r>
    <s v="B09BW2GP18"/>
    <x v="186"/>
    <x v="2"/>
    <s v="Accessories&amp;Peripherals"/>
    <s v="Cables&amp;Accessories"/>
    <s v="Cables"/>
    <n v="129"/>
    <n v="1000"/>
    <n v="87.1"/>
    <x v="0"/>
    <n v="0.87"/>
    <x v="8"/>
    <s v="Yes"/>
    <n v="3.9"/>
    <x v="1"/>
    <n v="295"/>
    <n v="295000"/>
    <n v="87.39499999999999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x v="145"/>
    <s v="https://m.media-amazon.com/images/I/31qs7auuBKL._SY445_SX342_QL70_FMwebp_.jpg"/>
    <s v="https://www.amazon.in/Croma-transfer-Durability-warranty-CRCMA0106sTC10/dp/B09BW2GP18/ref=sr_1_289?qid=1672909138&amp;s=electronics&amp;sr=1-289"/>
  </r>
  <r>
    <s v="B01HJI0FS2"/>
    <x v="187"/>
    <x v="2"/>
    <s v="Accessories&amp;Peripherals"/>
    <s v="Keyboards,Mice&amp;InputDevices"/>
    <s v="Mice"/>
    <n v="299"/>
    <n v="650"/>
    <n v="54"/>
    <x v="0"/>
    <n v="0.54"/>
    <x v="5"/>
    <s v="Yes"/>
    <n v="4.5"/>
    <x v="0"/>
    <n v="33176"/>
    <n v="21564400"/>
    <n v="87.17600000000000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x v="146"/>
    <s v="https://m.media-amazon.com/images/I/31z5b7RYc2L._SX300_SY300_QL70_FMwebp_.jpg"/>
    <s v="https://www.amazon.in/Dell-MS116-1000DPI-Wired-Optical/dp/B01HJI0FS2/ref=sr_1_31?qid=1672902996&amp;s=computers&amp;sr=1-31"/>
  </r>
  <r>
    <s v="B08FY4FG5X"/>
    <x v="188"/>
    <x v="0"/>
    <s v="Headphones,Earbuds&amp;Accessories"/>
    <s v="Headphones"/>
    <s v="Over-Ear"/>
    <n v="649"/>
    <n v="2499"/>
    <n v="74.0296118447379"/>
    <x v="0"/>
    <n v="0.74"/>
    <x v="0"/>
    <s v="Yes"/>
    <n v="3.9"/>
    <x v="1"/>
    <n v="13049"/>
    <n v="32609451"/>
    <n v="87.078611844737907"/>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x v="147"/>
    <s v="https://m.media-amazon.com/images/I/31IO--RzGbL._SX300_SY300_QL70_FMwebp_.jpg"/>
    <s v="https://www.amazon.in/Boult-Audio-Wired-Lightweight-Comfortable/dp/B08FY4FG5X/ref=sr_1_371?qid=1672903013&amp;s=computers&amp;sr=1-371"/>
  </r>
  <r>
    <s v="B098NS6PVG"/>
    <x v="189"/>
    <x v="2"/>
    <s v="Accessories&amp;Peripherals"/>
    <s v="Cables&amp;Accessories"/>
    <s v="Cables"/>
    <n v="199"/>
    <n v="349"/>
    <n v="42.97994269340974"/>
    <x v="1"/>
    <n v="0.43"/>
    <x v="6"/>
    <s v="No"/>
    <n v="4"/>
    <x v="0"/>
    <n v="43994"/>
    <n v="15353906"/>
    <n v="86.97394269340973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48"/>
    <s v="https://m.media-amazon.com/images/W/WEBP_402378-T2/images/I/31zOsqQOAOL._SY445_SX342_QL70_FMwebp_.jpg"/>
    <s v="https://www.amazon.in/Ambrane-Unbreakable-Charging-Braided-Cable/dp/B098NS6PVG/ref=sr_1_2?qid=1672909124&amp;s=electronics&amp;sr=1-2"/>
  </r>
  <r>
    <s v="B09JFR8H3Q"/>
    <x v="190"/>
    <x v="1"/>
    <s v="Kitchen&amp;HomeAppliances"/>
    <s v="WaterPurifiers&amp;Accessories"/>
    <s v="WaterPurifierAccessories"/>
    <n v="215"/>
    <n v="1499"/>
    <n v="85.657104736490993"/>
    <x v="0"/>
    <n v="0.86"/>
    <x v="8"/>
    <s v="Yes"/>
    <n v="3.9"/>
    <x v="1"/>
    <n v="1004"/>
    <n v="1504996"/>
    <n v="86.661104736490998"/>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x v="149"/>
    <s v="https://m.media-amazon.com/images/W/WEBP_402378-T2/images/I/41UoZi45q9L._SX300_SY300_QL70_FMwebp_.jpg"/>
    <s v="https://www.amazon.in/Macmillan-Aquafresh-Micron-Filter-Purifier/dp/B09JFR8H3Q/ref=sr_1_405?qid=1672923612&amp;s=kitchen&amp;sr=1-405"/>
  </r>
  <r>
    <s v="B09P564ZTJ"/>
    <x v="191"/>
    <x v="2"/>
    <s v="Accessories&amp;Peripherals"/>
    <s v="Keyboards,Mice&amp;InputDevices"/>
    <s v="GraphicTablets"/>
    <n v="235"/>
    <n v="1599"/>
    <n v="85.30331457160726"/>
    <x v="0"/>
    <n v="0.85"/>
    <x v="8"/>
    <s v="Yes"/>
    <n v="3.8"/>
    <x v="1"/>
    <n v="1173"/>
    <n v="1875627"/>
    <n v="86.476314571607261"/>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x v="150"/>
    <s v="https://m.media-amazon.com/images/I/411H6yi-tGL._SX300_SY300_QL70_FMwebp_.jpg"/>
    <s v="https://www.amazon.in/Wembley-LCD-Writing-Tablet-8-5/dp/B09P564ZTJ/ref=sr_1_216?qid=1672903005&amp;s=computers&amp;sr=1-216"/>
  </r>
  <r>
    <s v="B0B4G2MWSB"/>
    <x v="192"/>
    <x v="2"/>
    <s v="Accessories&amp;Peripherals"/>
    <s v="Cables&amp;Accessories"/>
    <s v="Cables"/>
    <n v="149"/>
    <n v="999"/>
    <n v="85.085085085085083"/>
    <x v="0"/>
    <n v="0.85"/>
    <x v="8"/>
    <s v="Yes"/>
    <n v="4"/>
    <x v="0"/>
    <n v="1313"/>
    <n v="1311687"/>
    <n v="86.398085085085086"/>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144"/>
    <s v="https://m.media-amazon.com/images/W/WEBP_402378-T1/images/I/41ipWb8mrKL._SX300_SY300_QL70_FMwebp_.jpg"/>
    <s v="https://www.amazon.in/Lapster-camera-usb2-0-External-Readers/dp/B0B4G2MWSB/ref=sr_1_132?qid=1672909130&amp;s=electronics&amp;sr=1-132"/>
  </r>
  <r>
    <s v="B07VQGVL68"/>
    <x v="193"/>
    <x v="1"/>
    <s v="Kitchen&amp;HomeAppliances"/>
    <s v="SmallKitchenAppliances"/>
    <s v="DigitalKitchenScales"/>
    <n v="293"/>
    <n v="499"/>
    <n v="41.282565130260522"/>
    <x v="1"/>
    <n v="0.41"/>
    <x v="6"/>
    <s v="No"/>
    <n v="3.9"/>
    <x v="1"/>
    <n v="44994"/>
    <n v="22452006"/>
    <n v="86.276565130260522"/>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x v="151"/>
    <s v="https://m.media-amazon.com/images/W/WEBP_402378-T1/images/I/31p014p14mL._SX342_SY445_QL70_FMwebp_.jpg"/>
    <s v="https://www.amazon.in/Multipurpose-Portable-Electronic-Digital-Weighing/dp/B07VQGVL68/ref=sr_1_11?qid=1672923591&amp;s=kitchen&amp;sr=1-11"/>
  </r>
  <r>
    <s v="B0B8ZWNR5T"/>
    <x v="194"/>
    <x v="0"/>
    <s v="Mobiles&amp;Accessories"/>
    <s v="MobileAccessories"/>
    <s v="D√©cor"/>
    <n v="79"/>
    <n v="499"/>
    <n v="84.168336673346687"/>
    <x v="1"/>
    <n v="0.84"/>
    <x v="8"/>
    <s v="Yes"/>
    <n v="4.2"/>
    <x v="0"/>
    <n v="1949"/>
    <n v="972551"/>
    <n v="86.117336673346685"/>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152"/>
    <s v="https://m.media-amazon.com/images/I/41R0DrIbTNL._SX300_SY300_QL70_ML2_.jpg"/>
    <s v="https://www.amazon.in/STRIFF-Flexible-Silicone-Protector-Computers/dp/B0B8ZWNR5T/ref=sr_1_250?qid=1672895821&amp;s=electronics&amp;sr=1-250"/>
  </r>
  <r>
    <s v="B09Z28BQZT"/>
    <x v="195"/>
    <x v="2"/>
    <s v="Accessories&amp;Peripherals"/>
    <s v="LaptopAccessories"/>
    <s v="Lapdesks"/>
    <n v="599"/>
    <n v="3999"/>
    <n v="85.021255313828462"/>
    <x v="0"/>
    <n v="0.85"/>
    <x v="8"/>
    <s v="Yes"/>
    <n v="3.9"/>
    <x v="1"/>
    <n v="1087"/>
    <n v="4346913"/>
    <n v="86.108255313828465"/>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x v="153"/>
    <s v="https://m.media-amazon.com/images/I/315g5ipEPAL._SY300_SX300_QL70_FMwebp_.jpg"/>
    <s v="https://www.amazon.in/Amazon-Basics-Multipurpose-Foldable-Laptop/dp/B09Z28BQZT/ref=sr_1_170?qid=1672903004&amp;s=computers&amp;sr=1-170"/>
  </r>
  <r>
    <s v="B07PFJ5W31"/>
    <x v="196"/>
    <x v="0"/>
    <s v="Mobiles&amp;Accessories"/>
    <s v="MobileAccessories"/>
    <s v="Cables&amp;Adapters"/>
    <n v="139"/>
    <n v="495"/>
    <n v="71.919191919191917"/>
    <x v="1"/>
    <n v="0.72"/>
    <x v="0"/>
    <s v="Yes"/>
    <n v="4.3"/>
    <x v="0"/>
    <n v="14185"/>
    <n v="7021575"/>
    <n v="86.104191919191919"/>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154"/>
    <s v="https://m.media-amazon.com/images/I/212redZnCCL._SX300_SY300_QL70_ML2_.jpg"/>
    <s v="https://www.amazon.in/AGARO-Type-C-USB-Female-Adapter/dp/B07PFJ5W31/ref=sr_1_43?qid=1672895755&amp;s=electronics&amp;sr=1-43"/>
  </r>
  <r>
    <s v="B0BBVKRP7B"/>
    <x v="197"/>
    <x v="0"/>
    <s v="WearableTechnology"/>
    <s v="SmartWatches"/>
    <m/>
    <n v="281"/>
    <n v="1999"/>
    <n v="85.942971485742873"/>
    <x v="0"/>
    <n v="0.86"/>
    <x v="8"/>
    <s v="Yes"/>
    <n v="2.8"/>
    <x v="2"/>
    <n v="87"/>
    <n v="173913"/>
    <n v="86.02997148574287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x v="155"/>
    <s v="https://m.media-amazon.com/images/I/41lnTFZGz9L._SX300_SY300_QL70_ML2_.jpg"/>
    <s v="https://www.amazon.in/SHREENOVA-Bluetooth-Fitness-Activity-Tracker/dp/B0BBVKRP7B/ref=sr_1_338?qid=1672895850&amp;s=electronics&amp;sr=1-338"/>
  </r>
  <r>
    <s v="B0856HNMR7"/>
    <x v="198"/>
    <x v="0"/>
    <s v="Headphones,Earbuds&amp;Accessories"/>
    <s v="Headphones"/>
    <s v="On-Ear"/>
    <n v="1199"/>
    <n v="2499"/>
    <n v="52.020808323329334"/>
    <x v="0"/>
    <n v="0.52"/>
    <x v="5"/>
    <s v="Yes"/>
    <n v="4"/>
    <x v="0"/>
    <n v="33584"/>
    <n v="83926416"/>
    <n v="85.60480832332933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x v="156"/>
    <s v="https://m.media-amazon.com/images/W/WEBP_402378-T2/images/I/41Beq4WLggL._SX300_SY300_QL70_FMwebp_.jpg"/>
    <s v="https://www.amazon.in/Rockerz-370-Headphone-Bluetooth-Lightweight/dp/B0856HNMR7/ref=sr_1_92?qid=1672902998&amp;s=computers&amp;sr=1-92"/>
  </r>
  <r>
    <s v="B07GVGTSLN"/>
    <x v="199"/>
    <x v="2"/>
    <s v="Accessories&amp;Peripherals"/>
    <s v="Cables&amp;Accessories"/>
    <s v="Cables"/>
    <n v="325"/>
    <n v="1299"/>
    <n v="74.980754426481909"/>
    <x v="0"/>
    <n v="0.75"/>
    <x v="0"/>
    <s v="Yes"/>
    <n v="4.2"/>
    <x v="0"/>
    <n v="10576"/>
    <n v="13738224"/>
    <n v="85.55675442648191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157"/>
    <s v="https://m.media-amazon.com/images/W/WEBP_402378-T1/images/I/41J6oGU8w5L._SX300_SY300_QL70_FMwebp_.jpg"/>
    <s v="https://www.amazon.in/Wayona-Cable-Braided-Charger-Smartphones/dp/B07GVGTSLN/ref=sr_1_93?qid=1672909128&amp;s=electronics&amp;sr=1-93"/>
  </r>
  <r>
    <s v="B07W6VWZ8C"/>
    <x v="200"/>
    <x v="0"/>
    <s v="HomeAudio"/>
    <s v="Speakers"/>
    <s v="OutdoorSpeakers"/>
    <n v="899"/>
    <n v="1999"/>
    <n v="55.027513756878442"/>
    <x v="0"/>
    <n v="0.55000000000000004"/>
    <x v="5"/>
    <s v="Yes"/>
    <n v="4.0999999999999996"/>
    <x v="0"/>
    <n v="30469"/>
    <n v="60907531"/>
    <n v="85.496513756878443"/>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x v="158"/>
    <s v="https://m.media-amazon.com/images/I/41Qf-pUQr9L._SX300_SY300_QL70_FMwebp_.jpg"/>
    <s v="https://www.amazon.in/Infinity-Fuze-Pint-Portable-Wireless/dp/B07W6VWZ8C/ref=sr_1_184?qid=1672903004&amp;s=computers&amp;sr=1-184"/>
  </r>
  <r>
    <s v="B008YW3CYM"/>
    <x v="201"/>
    <x v="1"/>
    <s v="Kitchen&amp;HomeAppliances"/>
    <s v="Vacuum,Cleaning&amp;Ironing"/>
    <s v="Irons,Steamers&amp;Accessories"/>
    <n v="616"/>
    <n v="1190"/>
    <n v="48.235294117647058"/>
    <x v="0"/>
    <n v="0.48"/>
    <x v="6"/>
    <s v="No"/>
    <n v="4.0999999999999996"/>
    <x v="0"/>
    <n v="37126"/>
    <n v="44179940"/>
    <n v="85.361294117647049"/>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x v="159"/>
    <s v="https://m.media-amazon.com/images/W/WEBP_402378-T2/images/I/31R2gaVLwYL._SX300_SY300_QL70_FMwebp_.jpg"/>
    <s v="https://www.amazon.in/Usha-EI-1602-1000-Watt-Lightweight/dp/B008YW3CYM/ref=sr_1_141?qid=1672923597&amp;s=kitchen&amp;sr=1-141"/>
  </r>
  <r>
    <s v="B09TP5KBN7"/>
    <x v="202"/>
    <x v="0"/>
    <s v="Mobiles&amp;Accessories"/>
    <s v="MobileAccessories"/>
    <s v="Chargers"/>
    <n v="199"/>
    <n v="1099"/>
    <n v="81.892629663330297"/>
    <x v="0"/>
    <n v="0.82"/>
    <x v="8"/>
    <s v="Yes"/>
    <n v="4"/>
    <x v="0"/>
    <n v="3197"/>
    <n v="3513503"/>
    <n v="85.08962966333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x v="160"/>
    <s v="https://m.media-amazon.com/images/I/31UUEYNOmCL._SX300_SY300_QL70_ML2_.jpg"/>
    <s v="https://www.amazon.in/Charger-Multi-Layer-Protection-Certified-Charging/dp/B09TP5KBN7/ref=sr_1_186?qid=1672895799&amp;s=electronics&amp;sr=1-186"/>
  </r>
  <r>
    <s v="B07GVR9TG7"/>
    <x v="203"/>
    <x v="2"/>
    <s v="NetworkingDevices"/>
    <s v="Routers"/>
    <m/>
    <n v="2499"/>
    <n v="4999"/>
    <n v="50.010002000400078"/>
    <x v="0"/>
    <n v="0.5"/>
    <x v="6"/>
    <s v="Yes"/>
    <n v="4.4000000000000004"/>
    <x v="0"/>
    <n v="35024"/>
    <n v="175084976"/>
    <n v="85.034002000400079"/>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x v="161"/>
    <s v="https://m.media-amazon.com/images/I/41VDUqScJFL._SX300_SY300_QL70_FMwebp_.jpg"/>
    <s v="https://www.amazon.in/TP-Link-Archer-C6-Wireless-MU-MIMO/dp/B07GVR9TG7/ref=sr_1_84?qid=1672902998&amp;s=computers&amp;sr=1-84"/>
  </r>
  <r>
    <s v="B08R69VDHT"/>
    <x v="204"/>
    <x v="2"/>
    <s v="Accessories&amp;Peripherals"/>
    <s v="Cables&amp;Accessories"/>
    <s v="Cables"/>
    <n v="115"/>
    <n v="499"/>
    <n v="76.953907815631268"/>
    <x v="1"/>
    <n v="0.77"/>
    <x v="0"/>
    <s v="Yes"/>
    <n v="4"/>
    <x v="0"/>
    <n v="7732"/>
    <n v="3858268"/>
    <n v="84.685907815631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162"/>
    <s v="https://m.media-amazon.com/images/I/41gFqSHngyL._SX300_SY300_QL70_FMwebp_.jpg"/>
    <s v="https://www.amazon.in/Pinnaclz-Original-Micro-USB-Charging/dp/B08R69VDHT/ref=sr_1_82?qid=1672909128&amp;s=electronics&amp;sr=1-82"/>
  </r>
  <r>
    <s v="B00UGZWM2I"/>
    <x v="205"/>
    <x v="4"/>
    <s v="OfficePaperProducts"/>
    <s v="Paper"/>
    <s v="Stationery"/>
    <n v="198"/>
    <n v="800"/>
    <n v="75.25"/>
    <x v="0"/>
    <n v="0.75"/>
    <x v="0"/>
    <s v="Yes"/>
    <n v="4.0999999999999996"/>
    <x v="0"/>
    <n v="9344"/>
    <n v="7475200"/>
    <n v="84.59399999999999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x v="163"/>
    <s v="https://m.media-amazon.com/images/W/WEBP_402378-T1/images/I/41oLhpKArFL._SY300_SX300_QL70_FMwebp_.jpg"/>
    <s v="https://www.amazon.in/COI-Sticky-Notes-Holder-Gifting/dp/B00UGZWM2I/ref=sr_1_128?qid=1672903001&amp;s=computers&amp;sr=1-128"/>
  </r>
  <r>
    <s v="B07T5DKR5D"/>
    <x v="206"/>
    <x v="0"/>
    <s v="Headphones,Earbuds&amp;Accessories"/>
    <s v="Headphones"/>
    <s v="In-Ear"/>
    <n v="149"/>
    <n v="399"/>
    <n v="62.656641604010019"/>
    <x v="1"/>
    <n v="0.63"/>
    <x v="1"/>
    <s v="Yes"/>
    <n v="3.5"/>
    <x v="1"/>
    <n v="21764"/>
    <n v="8683836"/>
    <n v="84.420641604010015"/>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x v="164"/>
    <s v="https://m.media-amazon.com/images/W/WEBP_402378-T2/images/I/31DYx7AhW6L._SX300_SY300_QL70_FMwebp_.jpg"/>
    <s v="https://www.amazon.in/Zebronics-Zeb-Bro-Wired-Earphone/dp/B07T5DKR5D/ref=sr_1_14?qid=1672902995&amp;s=computers&amp;sr=1-14"/>
  </r>
  <r>
    <s v="B004IO5BMQ"/>
    <x v="207"/>
    <x v="2"/>
    <s v="Accessories&amp;Peripherals"/>
    <s v="Keyboards,Mice&amp;InputDevices"/>
    <s v="Mice"/>
    <n v="699"/>
    <n v="995"/>
    <n v="29.748743718592962"/>
    <x v="0"/>
    <n v="0.3"/>
    <x v="3"/>
    <s v="No"/>
    <n v="4.5"/>
    <x v="0"/>
    <n v="54405"/>
    <n v="54132975"/>
    <n v="84.153743718592963"/>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x v="165"/>
    <s v="https://m.media-amazon.com/images/I/31CtVvtFt+L._SY300_SX300_.jpg"/>
    <s v="https://www.amazon.in/Logitech-M235-Wireless-Mouse-Grey/dp/B004IO5BMQ/ref=sr_1_163?qid=1672903002&amp;s=computers&amp;sr=1-163"/>
  </r>
  <r>
    <s v="B09YV575RK"/>
    <x v="208"/>
    <x v="0"/>
    <s v="WearableTechnology"/>
    <s v="SmartWatches"/>
    <m/>
    <n v="2499"/>
    <n v="9999"/>
    <n v="75.00750075007501"/>
    <x v="0"/>
    <n v="0.75"/>
    <x v="0"/>
    <s v="Yes"/>
    <n v="4"/>
    <x v="0"/>
    <n v="9090"/>
    <n v="90890910"/>
    <n v="84.097500750075014"/>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x v="166"/>
    <s v="https://m.media-amazon.com/images/W/WEBP_402378-T2/images/I/415mk3uip9L._SX300_SY300_QL70_FMwebp_.jpg"/>
    <s v="https://www.amazon.in/Fire-Boltt-Bluetooth-Calling-Monitoring-Functionality/dp/B09YV575RK/ref=sr_1_308?qid=1672903010&amp;s=computers&amp;sr=1-308"/>
  </r>
  <r>
    <s v="B0B31BYXQQ"/>
    <x v="209"/>
    <x v="0"/>
    <s v="Headphones,Earbuds&amp;Accessories"/>
    <s v="Headphones"/>
    <s v="In-Ear"/>
    <n v="1399"/>
    <n v="5499"/>
    <n v="74.559010729223502"/>
    <x v="0"/>
    <n v="0.75"/>
    <x v="0"/>
    <s v="Yes"/>
    <n v="3.9"/>
    <x v="1"/>
    <n v="9504"/>
    <n v="52262496"/>
    <n v="84.063010729223507"/>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x v="167"/>
    <s v="https://m.media-amazon.com/images/I/31Hjf7KD75L._SY300_SX300_.jpg"/>
    <s v="https://www.amazon.in/Boult-Audio-Lightning-Environmental-Cancellation/dp/B0B31BYXQQ/ref=sr_1_50?qid=1672902997&amp;s=computers&amp;sr=1-50"/>
  </r>
  <r>
    <s v="B06XR9PR5X"/>
    <x v="210"/>
    <x v="0"/>
    <s v="HomeAudio"/>
    <s v="Accessories"/>
    <s v="Adapters"/>
    <n v="209"/>
    <n v="600"/>
    <n v="65.166666666666657"/>
    <x v="0"/>
    <n v="0.65"/>
    <x v="1"/>
    <s v="Yes"/>
    <n v="4.4000000000000004"/>
    <x v="0"/>
    <n v="18872"/>
    <n v="11323200"/>
    <n v="84.038666666666657"/>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x v="168"/>
    <s v="https://m.media-amazon.com/images/W/WEBP_402378-T1/images/I/417qayz2nNL._SX300_SY300_QL70_FMwebp_.jpg"/>
    <s v="https://www.amazon.in/AmazonBasics-AZHDAD01-HDMI-Coupler-Black/dp/B06XR9PR5X/ref=sr_1_239?qid=1672909135&amp;s=electronics&amp;sr=1-239"/>
  </r>
  <r>
    <s v="B09J2MM5C6"/>
    <x v="211"/>
    <x v="0"/>
    <s v="Mobiles&amp;Accessories"/>
    <s v="MobileAccessories"/>
    <s v="Cases&amp;Covers"/>
    <n v="279"/>
    <n v="1499"/>
    <n v="81.387591727818545"/>
    <x v="0"/>
    <n v="0.81"/>
    <x v="8"/>
    <s v="Yes"/>
    <n v="4.2"/>
    <x v="0"/>
    <n v="2646"/>
    <n v="3966354"/>
    <n v="84.0335917278185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x v="169"/>
    <s v="https://m.media-amazon.com/images/I/41cYSMom9TL._SX300_SY300_QL70_ML2_.jpg"/>
    <s v="https://www.amazon.in/Amozo-Cover-iPhone-Polycarbonate-Transparent/dp/B09J2MM5C6/ref=sr_1_148?qid=1672895791&amp;s=electronics&amp;sr=1-148"/>
  </r>
  <r>
    <s v="B08PPHFXG3"/>
    <x v="212"/>
    <x v="0"/>
    <s v="HomeTheater,TV&amp;Video"/>
    <s v="Accessories"/>
    <s v="Cables"/>
    <n v="173"/>
    <n v="999"/>
    <n v="82.682682682682682"/>
    <x v="0"/>
    <n v="0.83"/>
    <x v="8"/>
    <s v="Yes"/>
    <n v="4.3"/>
    <x v="0"/>
    <n v="1237"/>
    <n v="1235763"/>
    <n v="83.91968268268267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x v="170"/>
    <s v="https://m.media-amazon.com/images/W/WEBP_402378-T2/images/I/41-VkhORGAL._SX300_SY300_QL70_FMwebp_.jpg"/>
    <s v="https://www.amazon.in/Meter-Speed-Plated-Female-Extension/dp/B08PPHFXG3/ref=sr_1_238?qid=1672909135&amp;s=electronics&amp;sr=1-238"/>
  </r>
  <r>
    <s v="B01M4GGIVU"/>
    <x v="213"/>
    <x v="0"/>
    <s v="HomeTheater,TV&amp;Video"/>
    <s v="Accessories"/>
    <s v="Cables"/>
    <n v="199"/>
    <n v="699"/>
    <n v="71.530758226037193"/>
    <x v="0"/>
    <n v="0.72"/>
    <x v="0"/>
    <s v="Yes"/>
    <n v="4.2"/>
    <x v="0"/>
    <n v="12153"/>
    <n v="8494947"/>
    <n v="83.683758226037199"/>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171"/>
    <s v="https://m.media-amazon.com/images/I/41da4tk7N+L._SY300_SX300_.jpg"/>
    <s v="https://www.amazon.in/TIZUM-Slim-1-5m-HDMI-Cable/dp/B01M4GGIVU/ref=sr_1_27?qid=1672909125&amp;s=electronics&amp;sr=1-27"/>
  </r>
  <r>
    <s v="B08MWJTST6"/>
    <x v="214"/>
    <x v="0"/>
    <s v="Mobiles&amp;Accessories"/>
    <s v="MobileAccessories"/>
    <s v="Stands"/>
    <n v="279"/>
    <n v="1299"/>
    <n v="78.52193995381063"/>
    <x v="0"/>
    <n v="0.79"/>
    <x v="0"/>
    <s v="Yes"/>
    <n v="4"/>
    <x v="0"/>
    <n v="5072"/>
    <n v="6588528"/>
    <n v="83.593939953810633"/>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x v="172"/>
    <s v="https://m.media-amazon.com/images/I/41Msi1CS2WL._SX300_SY300_QL70_FMwebp_.jpg"/>
    <s v="https://www.amazon.in/Tukzer-Foldable-Adjustable-Compatible-Smartphones/dp/B08MWJTST6/ref=sr_1_442?qid=1672903017&amp;s=computers&amp;sr=1-442"/>
  </r>
  <r>
    <s v="B07YNHCW6N"/>
    <x v="215"/>
    <x v="2"/>
    <s v="Accessories&amp;Peripherals"/>
    <s v="TabletAccessories"/>
    <s v="Bags,Cases&amp;Sleeves"/>
    <n v="549"/>
    <n v="2499"/>
    <n v="78.031212484994001"/>
    <x v="0"/>
    <n v="0.78"/>
    <x v="0"/>
    <s v="Yes"/>
    <n v="4.3"/>
    <x v="0"/>
    <n v="5556"/>
    <n v="13884444"/>
    <n v="83.587212484993998"/>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x v="173"/>
    <s v="https://m.media-amazon.com/images/W/WEBP_402378-T2/images/I/31tpRKyv0yL._SY300_SX300_QL70_FMwebp_.jpg"/>
    <s v="https://www.amazon.in/Robustrion-Smart-Trifold-Stand-Generation/dp/B07YNHCW6N/ref=sr_1_331?qid=1672903011&amp;s=computers&amp;sr=1-331"/>
  </r>
  <r>
    <s v="B094YFFSMY"/>
    <x v="216"/>
    <x v="0"/>
    <s v="Mobiles&amp;Accessories"/>
    <s v="MobileAccessories"/>
    <s v="Photo&amp;VideoAccessories"/>
    <n v="399"/>
    <n v="1999"/>
    <n v="80.040020010004994"/>
    <x v="0"/>
    <n v="0.8"/>
    <x v="0"/>
    <s v="Yes"/>
    <n v="4"/>
    <x v="0"/>
    <n v="3382"/>
    <n v="6760618"/>
    <n v="83.422020010004999"/>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174"/>
    <s v="https://m.media-amazon.com/images/I/41MmsYTi06L._SX300_SY300_QL70_ML2_.jpg"/>
    <s v="https://www.amazon.in/Tygot-Bluetooth-Extendable-Multifunctional-Compatible/dp/B094YFFSMY/ref=sr_1_65?qid=1672895762&amp;s=electronics&amp;sr=1-65"/>
  </r>
  <r>
    <s v="B09JKNF147"/>
    <x v="217"/>
    <x v="0"/>
    <s v="HomeTheater,TV&amp;Video"/>
    <s v="Accessories"/>
    <s v="RemoteControls"/>
    <n v="339"/>
    <n v="1999"/>
    <n v="83.041520760380195"/>
    <x v="0"/>
    <n v="0.83"/>
    <x v="8"/>
    <s v="Yes"/>
    <n v="4"/>
    <x v="0"/>
    <n v="343"/>
    <n v="685657"/>
    <n v="83.38452076038019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x v="175"/>
    <s v="https://m.media-amazon.com/images/W/WEBP_402378-T2/images/I/311wFoZMekL._SX300_SY300_QL70_FMwebp_.jpg"/>
    <s v="https://www.amazon.in/Electvision-Compatible-verification-coustmer-7738090464/dp/B09JKNF147/ref=sr_1_187?qid=1672909133&amp;s=electronics&amp;sr=1-187"/>
  </r>
  <r>
    <s v="B0756CLQWL"/>
    <x v="218"/>
    <x v="2"/>
    <s v="Accessories&amp;Peripherals"/>
    <s v="PCGamingPeripherals"/>
    <s v="Gamepads"/>
    <n v="1699"/>
    <n v="3999"/>
    <n v="57.514378594648662"/>
    <x v="0"/>
    <n v="0.57999999999999996"/>
    <x v="5"/>
    <s v="Yes"/>
    <n v="4.2"/>
    <x v="0"/>
    <n v="25488"/>
    <n v="101926512"/>
    <n v="83.00237859464866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x v="176"/>
    <s v="https://m.media-amazon.com/images/W/WEBP_402378-T1/images/I/41n2MqMIH5L._SX300_SY300_QL70_FMwebp_.jpg"/>
    <s v="https://www.amazon.in/Redgear-Pro-Wireless-Gamepad-Black/dp/B0756CLQWL/ref=sr_1_162?qid=1672903002&amp;s=computers&amp;sr=1-162"/>
  </r>
  <r>
    <s v="B08TR61BVK"/>
    <x v="219"/>
    <x v="2"/>
    <s v="Accessories&amp;Peripherals"/>
    <s v="LaptopAccessories"/>
    <s v="Bags&amp;Sleeves"/>
    <n v="299"/>
    <n v="1499"/>
    <n v="80.053368912608406"/>
    <x v="0"/>
    <n v="0.8"/>
    <x v="0"/>
    <s v="Yes"/>
    <n v="4.2"/>
    <x v="0"/>
    <n v="2868"/>
    <n v="4299132"/>
    <n v="82.921368912608401"/>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x v="177"/>
    <s v="https://m.media-amazon.com/images/I/41oLMkm5cfL._SY300_SX300_QL70_FMwebp_.jpg"/>
    <s v="https://www.amazon.in/Tabelito-Sleeve-15-6-Inch-MacBook-Protective/dp/B08TR61BVK/ref=sr_1_404?qid=1672903014&amp;s=computers&amp;sr=1-404"/>
  </r>
  <r>
    <s v="B09Z6WH2N1"/>
    <x v="220"/>
    <x v="0"/>
    <s v="Mobiles&amp;Accessories"/>
    <s v="MobileAccessories"/>
    <s v="D√©cor"/>
    <n v="95"/>
    <n v="499"/>
    <n v="80.961923847695388"/>
    <x v="1"/>
    <n v="0.81"/>
    <x v="8"/>
    <s v="Yes"/>
    <n v="4.2"/>
    <x v="0"/>
    <n v="1949"/>
    <n v="972551"/>
    <n v="82.910923847695386"/>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152"/>
    <s v="https://m.media-amazon.com/images/I/31SKRsp7Y1L._SX300_SY300_QL70_ML2_.jpg"/>
    <s v="https://www.amazon.in/STRIFF-Flexible-Silicone-Protector-Computers/dp/B09Z6WH2N1/ref=sr_1_169?qid=1672895799&amp;s=electronics&amp;sr=1-169"/>
  </r>
  <r>
    <s v="B0B53QFZPY"/>
    <x v="221"/>
    <x v="0"/>
    <s v="WearableTechnology"/>
    <s v="SmartWatches"/>
    <m/>
    <n v="1299"/>
    <n v="5999"/>
    <n v="78.346391065177528"/>
    <x v="0"/>
    <n v="0.78"/>
    <x v="0"/>
    <s v="Yes"/>
    <n v="3.3"/>
    <x v="1"/>
    <n v="4415"/>
    <n v="26485585"/>
    <n v="82.761391065177534"/>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178"/>
    <s v="https://m.media-amazon.com/images/I/41k-VlGbYnL._SX300_SY300_QL70_ML2_.jpg"/>
    <s v="https://www.amazon.in/PTron-Force-Bluetooth-Smartwatch-Waterproof/dp/B0B53QFZPY/ref=sr_1_134?qid=1672895784&amp;s=electronics&amp;sr=1-134"/>
  </r>
  <r>
    <s v="B0B53QLB9H"/>
    <x v="222"/>
    <x v="0"/>
    <s v="WearableTechnology"/>
    <s v="SmartWatches"/>
    <m/>
    <n v="1299"/>
    <n v="5999"/>
    <n v="78.346391065177528"/>
    <x v="0"/>
    <n v="0.78"/>
    <x v="0"/>
    <s v="Yes"/>
    <n v="3.3"/>
    <x v="1"/>
    <n v="4415"/>
    <n v="26485585"/>
    <n v="82.761391065177534"/>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178"/>
    <s v="https://m.media-amazon.com/images/I/41GXZy6dLIL._SX300_SY300_QL70_ML2_.jpg"/>
    <s v="https://www.amazon.in/PTron-Force-Bluetooth-Smartwatch-Waterproof/dp/B0B53QLB9H/ref=sr_1_209?qid=1672895806&amp;s=electronics&amp;sr=1-209"/>
  </r>
  <r>
    <s v="B098TV3L96"/>
    <x v="223"/>
    <x v="0"/>
    <s v="HomeTheater,TV&amp;Video"/>
    <s v="Accessories"/>
    <s v="RemoteControls"/>
    <n v="349"/>
    <n v="1999"/>
    <n v="82.541270635317659"/>
    <x v="0"/>
    <n v="0.83"/>
    <x v="8"/>
    <s v="Yes"/>
    <n v="3.8"/>
    <x v="1"/>
    <n v="197"/>
    <n v="393803"/>
    <n v="82.738270635317662"/>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x v="179"/>
    <s v="https://m.media-amazon.com/images/W/WEBP_402378-T2/images/I/41rEpW57SyL._SX300_SY300_QL70_FMwebp_.jpg"/>
    <s v="https://www.amazon.in/Electvision-Remote-Control-Compatible-Without/dp/B098TV3L96/ref=sr_1_279?qid=1672909138&amp;s=electronics&amp;sr=1-279"/>
  </r>
  <r>
    <s v="B09VZBGL1N"/>
    <x v="224"/>
    <x v="0"/>
    <s v="Mobiles&amp;Accessories"/>
    <s v="MobileAccessories"/>
    <s v="Stands"/>
    <n v="99"/>
    <n v="499"/>
    <n v="80.160320641282567"/>
    <x v="1"/>
    <n v="0.8"/>
    <x v="0"/>
    <s v="Yes"/>
    <n v="4.0999999999999996"/>
    <x v="0"/>
    <n v="2451"/>
    <n v="1223049"/>
    <n v="82.61132064128256"/>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x v="180"/>
    <s v="https://m.media-amazon.com/images/I/31xJT-3ZAkL._SX300_SY300_QL70_ML2_.jpg"/>
    <s v="https://www.amazon.in/STRIFF-Android-Portable-Foldable-Stand-Perfect/dp/B09VZBGL1N/ref=sr_1_257?qid=1672895821&amp;s=electronics&amp;sr=1-257"/>
  </r>
  <r>
    <s v="B09Y14JLP3"/>
    <x v="225"/>
    <x v="0"/>
    <s v="Mobiles&amp;Accessories"/>
    <s v="MobileAccessories"/>
    <s v="Stands"/>
    <n v="99"/>
    <n v="499"/>
    <n v="80.160320641282567"/>
    <x v="1"/>
    <n v="0.8"/>
    <x v="0"/>
    <s v="Yes"/>
    <n v="4.0999999999999996"/>
    <x v="0"/>
    <n v="2451"/>
    <n v="1223049"/>
    <n v="82.61132064128256"/>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x v="181"/>
    <s v="https://m.media-amazon.com/images/I/21VBjRnsH6L._SX300_SY300_QL70_FMwebp_.jpg"/>
    <s v="https://www.amazon.in/STRIFF-Android-Portable-Foldable-Stand-Perfect/dp/B09Y14JLP3/ref=sr_1_208?qid=1672903005&amp;s=computers&amp;sr=1-208"/>
  </r>
  <r>
    <s v="B09RFC46VP"/>
    <x v="226"/>
    <x v="0"/>
    <s v="HomeTheater,TV&amp;Video"/>
    <s v="Televisions"/>
    <s v="SmartTelevisions"/>
    <n v="26999"/>
    <n v="42999"/>
    <n v="37.210167678318101"/>
    <x v="0"/>
    <n v="0.37"/>
    <x v="2"/>
    <s v="No"/>
    <n v="4.2"/>
    <x v="0"/>
    <n v="45238"/>
    <n v="1945188762"/>
    <n v="82.4481676783181"/>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132"/>
    <s v="https://m.media-amazon.com/images/W/WEBP_402378-T2/images/I/41w1didcczL._SY300_SX300_QL70_FMwebp_.jpg"/>
    <s v="https://www.amazon.in/Redmi-inches-Ultra-Android-L43R7-7AIN/dp/B09RFC46VP/ref=sr_1_81?qid=1672909128&amp;s=electronics&amp;sr=1-81"/>
  </r>
  <r>
    <s v="B07W14CHV8"/>
    <x v="227"/>
    <x v="2"/>
    <s v="Accessories&amp;Peripherals"/>
    <s v="HardDriveAccessories"/>
    <s v="Caddies"/>
    <n v="199"/>
    <n v="799"/>
    <n v="75.093867334167712"/>
    <x v="0"/>
    <n v="0.75"/>
    <x v="0"/>
    <s v="Yes"/>
    <n v="4.0999999999999996"/>
    <x v="0"/>
    <n v="7333"/>
    <n v="5859067"/>
    <n v="82.42686733416771"/>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x v="182"/>
    <s v="https://m.media-amazon.com/images/W/WEBP_402378-T1/images/I/51ca6eZ+j3L._SY300_SX300_.jpg"/>
    <s v="https://www.amazon.in/Optical-Drive-Caddy-Universal-9-5mm/dp/B07W14CHV8/ref=sr_1_483?qid=1672903019&amp;s=computers&amp;sr=1-483"/>
  </r>
  <r>
    <s v="B07JPJJZ2H"/>
    <x v="228"/>
    <x v="2"/>
    <s v="Accessories&amp;Peripherals"/>
    <s v="Cables&amp;Accessories"/>
    <s v="Cables"/>
    <n v="399"/>
    <n v="1299"/>
    <n v="69.284064665127019"/>
    <x v="0"/>
    <n v="0.69"/>
    <x v="1"/>
    <s v="Yes"/>
    <n v="4.2"/>
    <x v="0"/>
    <n v="13120"/>
    <n v="17042880"/>
    <n v="82.404064665127024"/>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183"/>
    <s v="https://m.media-amazon.com/images/I/41bkm5HhWsL._SY445_SX342_QL70_FMwebp_.jpg"/>
    <s v="https://www.amazon.in/Wayona-Nylon-Braided-Charging-iPhones/dp/B07JPJJZ2H/ref=sr_1_186?qid=1672909133&amp;s=electronics&amp;sr=1-186"/>
  </r>
  <r>
    <s v="B09QS9CWLV"/>
    <x v="229"/>
    <x v="0"/>
    <s v="Mobiles&amp;Accessories"/>
    <s v="Smartphones&amp;BasicMobiles"/>
    <s v="Smartphones"/>
    <n v="12999"/>
    <n v="18999"/>
    <n v="31.580609505763462"/>
    <x v="0"/>
    <n v="0.32"/>
    <x v="2"/>
    <s v="No"/>
    <n v="4.0999999999999996"/>
    <x v="0"/>
    <n v="50772"/>
    <n v="964617228"/>
    <n v="82.35260950576346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184"/>
    <s v="https://m.media-amazon.com/images/I/4121yWSVFmL._SX300_SY300_QL70_ML2_.jpg"/>
    <s v="https://www.amazon.in/Redmi-Horizon-Qualcomm%C2%AE-SnapdragonTM-Included/dp/B09QS9CWLV/ref=sr_1_382?qid=1672895857&amp;s=electronics&amp;sr=1-382"/>
  </r>
  <r>
    <s v="B09QS9X16F"/>
    <x v="230"/>
    <x v="0"/>
    <s v="Mobiles&amp;Accessories"/>
    <s v="Smartphones&amp;BasicMobiles"/>
    <s v="Smartphones"/>
    <n v="12999"/>
    <n v="18999"/>
    <n v="31.580609505763462"/>
    <x v="0"/>
    <n v="0.32"/>
    <x v="2"/>
    <s v="No"/>
    <n v="4.0999999999999996"/>
    <x v="0"/>
    <n v="50772"/>
    <n v="964617228"/>
    <n v="82.35260950576346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184"/>
    <s v="https://m.media-amazon.com/images/I/411yU+n3UkL._SY300_SX300_.jpg"/>
    <s v="https://www.amazon.in/Redmi-Storage-Qualcomm%C2%AE-SnapdragonTM-Included/dp/B09QS9X16F/ref=sr_1_218?qid=1672895814&amp;s=electronics&amp;sr=1-218"/>
  </r>
  <r>
    <s v="B09QS9X9L8"/>
    <x v="229"/>
    <x v="0"/>
    <s v="Mobiles&amp;Accessories"/>
    <s v="Smartphones&amp;BasicMobiles"/>
    <s v="Smartphones"/>
    <n v="12999"/>
    <n v="18999"/>
    <n v="31.580609505763462"/>
    <x v="0"/>
    <n v="0.32"/>
    <x v="2"/>
    <s v="No"/>
    <n v="4.0999999999999996"/>
    <x v="0"/>
    <n v="50772"/>
    <n v="964617228"/>
    <n v="82.35260950576346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184"/>
    <s v="https://m.media-amazon.com/images/I/4121yWSVFmL._SX300_SY300_QL70_ML2_.jpg"/>
    <s v="https://www.amazon.in/Redmi-Starburst-Qualcomm%C2%AE-SnapdragonTM-Included/dp/B09QS9X9L8/ref=sr_1_199?qid=1672895806&amp;s=electronics&amp;sr=1-199"/>
  </r>
  <r>
    <s v="B0BCKWZ884"/>
    <x v="231"/>
    <x v="0"/>
    <s v="HomeTheater,TV&amp;Video"/>
    <s v="Accessories"/>
    <s v="RemoteControls"/>
    <n v="547"/>
    <n v="2999"/>
    <n v="81.760586862287425"/>
    <x v="0"/>
    <n v="0.82"/>
    <x v="8"/>
    <s v="Yes"/>
    <n v="4.3"/>
    <x v="0"/>
    <n v="407"/>
    <n v="1220593"/>
    <n v="82.167586862287422"/>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x v="185"/>
    <s v="https://m.media-amazon.com/images/I/41LwSJdthGL._SX300_SY300_QL70_FMwebp_.jpg"/>
    <s v="https://www.amazon.in/Caldipree-Silicone-Compatible-BN68-13897A-2022-BLACK/dp/B0BCKWZ884/ref=sr_1_221?qid=1672909135&amp;s=electronics&amp;sr=1-221"/>
  </r>
  <r>
    <s v="B07TR5HSR9"/>
    <x v="232"/>
    <x v="2"/>
    <s v="Accessories&amp;Peripherals"/>
    <s v="LaptopAccessories"/>
    <s v="Lapdesks"/>
    <n v="656"/>
    <n v="1499"/>
    <n v="56.237491661107406"/>
    <x v="0"/>
    <n v="0.56000000000000005"/>
    <x v="5"/>
    <s v="Yes"/>
    <n v="4.3"/>
    <x v="0"/>
    <n v="25903"/>
    <n v="38828597"/>
    <n v="82.14049166110740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x v="186"/>
    <s v="https://m.media-amazon.com/images/I/51EJirBX6bL._SY300_SX300_QL70_FMwebp_.jpg"/>
    <s v="https://www.amazon.in/Multi-Purpose-Foldable-Portable-Ergonomic-Non-Slip/dp/B07TR5HSR9/ref=sr_1_98?qid=1672903000&amp;s=computers&amp;sr=1-98"/>
  </r>
  <r>
    <s v="B09KGV7WSV"/>
    <x v="233"/>
    <x v="0"/>
    <s v="Mobiles&amp;Accessories"/>
    <s v="MobileAccessories"/>
    <s v="StylusPens"/>
    <n v="2099"/>
    <n v="5999"/>
    <n v="65.010835139189865"/>
    <x v="0"/>
    <n v="0.65"/>
    <x v="1"/>
    <s v="Yes"/>
    <n v="4.3"/>
    <x v="0"/>
    <n v="17129"/>
    <n v="102756871"/>
    <n v="82.1398351391898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187"/>
    <s v="https://m.media-amazon.com/images/I/31jgUvSar0L._SX300_SY300_QL70_ML2_.jpg"/>
    <s v="https://www.amazon.in/Upgraded-Precision-Sensitivity-Rejection-Adsorption/dp/B09KGV7WSV/ref=sr_1_131?qid=1672895784&amp;s=electronics&amp;sr=1-131"/>
  </r>
  <r>
    <s v="B0B31FR4Y2"/>
    <x v="234"/>
    <x v="0"/>
    <s v="Headphones,Earbuds&amp;Accessories"/>
    <s v="Headphones"/>
    <s v="In-Ear"/>
    <n v="1999"/>
    <n v="9999"/>
    <n v="80.008000800079998"/>
    <x v="0"/>
    <n v="0.8"/>
    <x v="0"/>
    <s v="Yes"/>
    <n v="3.7"/>
    <x v="1"/>
    <n v="1986"/>
    <n v="19858014"/>
    <n v="81.994000800080002"/>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x v="188"/>
    <s v="https://m.media-amazon.com/images/I/41sEmULXfAL._SX300_SY300_QL70_FMwebp_.jpg"/>
    <s v="https://www.amazon.in/Boult-Audio-Equalizer-Cancellation-Bluetooth/dp/B0B31FR4Y2/ref=sr_1_206?qid=1672903005&amp;s=computers&amp;sr=1-206"/>
  </r>
  <r>
    <s v="B0BR4F878Q"/>
    <x v="235"/>
    <x v="1"/>
    <s v="Heating,Cooling&amp;AirQuality"/>
    <s v="WaterHeaters&amp;Geysers"/>
    <s v="InstantWaterHeaters"/>
    <n v="1439"/>
    <n v="1999"/>
    <n v="28.014007003501749"/>
    <x v="0"/>
    <n v="0.28000000000000003"/>
    <x v="3"/>
    <s v="No"/>
    <n v="4.8"/>
    <x v="0"/>
    <n v="53803"/>
    <n v="107552197"/>
    <n v="81.81700700350174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x v="189"/>
    <s v="https://m.media-amazon.com/images/I/41+t2HWvwFL._SY300_SX300_.jpg"/>
    <s v="https://www.amazon.in/Swiffer-Instant-Electric-Home-Kitchen-Instantaneous/dp/B0BR4F878Q/ref=sr_1_150?qid=1672923597&amp;s=kitchen&amp;sr=1-150"/>
  </r>
  <r>
    <s v="B015OW3M1W"/>
    <x v="236"/>
    <x v="0"/>
    <s v="HomeTheater,TV&amp;Video"/>
    <s v="Accessories"/>
    <s v="Cables"/>
    <n v="799"/>
    <n v="1700"/>
    <n v="53"/>
    <x v="0"/>
    <n v="0.53"/>
    <x v="5"/>
    <s v="Yes"/>
    <n v="4.0999999999999996"/>
    <x v="0"/>
    <n v="28638"/>
    <n v="48684600"/>
    <n v="81.638000000000005"/>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x v="190"/>
    <s v="https://m.media-amazon.com/images/I/41F6ukNxcCL._SX300_SY300_QL70_FMwebp_.jpg"/>
    <s v="https://www.amazon.in/AmazonBasics-6-Feet-DisplayPort-port-Cable/dp/B015OW3M1W/ref=sr_1_140?qid=1672909130&amp;s=electronics&amp;sr=1-140"/>
  </r>
  <r>
    <s v="B08K4PSZ3V"/>
    <x v="237"/>
    <x v="0"/>
    <s v="Mobiles&amp;Accessories"/>
    <s v="MobileAccessories"/>
    <s v="StylusPens"/>
    <n v="349"/>
    <n v="999"/>
    <n v="65.06506506506507"/>
    <x v="0"/>
    <n v="0.65"/>
    <x v="1"/>
    <s v="Yes"/>
    <n v="3.8"/>
    <x v="1"/>
    <n v="16557"/>
    <n v="16540443"/>
    <n v="81.62206506506507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191"/>
    <s v="https://m.media-amazon.com/images/I/31bKIZtFGWL._SX300_SY300_QL70_ML2_.jpg"/>
    <s v="https://www.amazon.in/Tukzer-Capacitive-Lightweight-Magnetism-Smartphones/dp/B08K4PSZ3V/ref=sr_1_161?qid=1672895791&amp;s=electronics&amp;sr=1-161"/>
  </r>
  <r>
    <s v="B08K4RDQ71"/>
    <x v="238"/>
    <x v="0"/>
    <s v="Mobiles&amp;Accessories"/>
    <s v="MobileAccessories"/>
    <s v="StylusPens"/>
    <n v="349"/>
    <n v="999"/>
    <n v="65.06506506506507"/>
    <x v="0"/>
    <n v="0.65"/>
    <x v="1"/>
    <s v="Yes"/>
    <n v="3.8"/>
    <x v="1"/>
    <n v="16557"/>
    <n v="16540443"/>
    <n v="81.62206506506507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191"/>
    <s v="https://m.media-amazon.com/images/I/3187gPkT6GL._SX300_SY300_QL70_ML2_.jpg"/>
    <s v="https://www.amazon.in/Tukzer-Capacitive-Lightweight-Magnetism-Smartphones/dp/B08K4RDQ71/ref=sr_1_163?qid=1672895791&amp;s=electronics&amp;sr=1-163"/>
  </r>
  <r>
    <s v="B082LSVT4B"/>
    <x v="239"/>
    <x v="2"/>
    <s v="Accessories&amp;Peripherals"/>
    <s v="Cables&amp;Accessories"/>
    <s v="Cables"/>
    <n v="249"/>
    <n v="399"/>
    <n v="37.593984962406012"/>
    <x v="1"/>
    <n v="0.38"/>
    <x v="2"/>
    <s v="No"/>
    <n v="4"/>
    <x v="0"/>
    <n v="43994"/>
    <n v="17553606"/>
    <n v="81.58798496240601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48"/>
    <s v="https://m.media-amazon.com/images/I/41d84o5-M-L._SY445_SX342_QL70_FMwebp_.jpg"/>
    <s v="https://www.amazon.in/Ambrane-Unbreakable-Charging-Braided-Cable/dp/B082LSVT4B/ref=sr_1_19?qid=1672909124&amp;s=electronics&amp;sr=1-19"/>
  </r>
  <r>
    <s v="B08LPJZSSW"/>
    <x v="240"/>
    <x v="0"/>
    <s v="Cameras&amp;Photography"/>
    <s v="Accessories"/>
    <s v="Tripods&amp;Monopods"/>
    <n v="399"/>
    <n v="995"/>
    <n v="59.899497487437181"/>
    <x v="0"/>
    <n v="0.6"/>
    <x v="5"/>
    <s v="Yes"/>
    <n v="3.9"/>
    <x v="1"/>
    <n v="21372"/>
    <n v="21265140"/>
    <n v="81.27149748743718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x v="192"/>
    <s v="https://m.media-amazon.com/images/W/WEBP_402378-T1/images/I/41jOKzw6-EL._SX300_SY300_QL70_FMwebp_.jpg"/>
    <s v="https://www.amazon.in/DIGITEK%C2%AE-DTR-260-GT-Flexible/dp/B08LPJZSSW/ref=sr_1_59?qid=1672902997&amp;s=computers&amp;sr=1-59"/>
  </r>
  <r>
    <s v="B0B1F6GQPS"/>
    <x v="241"/>
    <x v="0"/>
    <s v="Headphones,Earbuds&amp;Accessories"/>
    <s v="Headphones"/>
    <s v="In-Ear"/>
    <n v="999"/>
    <n v="4499"/>
    <n v="77.795065570126695"/>
    <x v="0"/>
    <n v="0.78"/>
    <x v="0"/>
    <s v="Yes"/>
    <n v="3.8"/>
    <x v="1"/>
    <n v="3390"/>
    <n v="15251610"/>
    <n v="81.185065570126696"/>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x v="193"/>
    <s v="https://m.media-amazon.com/images/W/WEBP_402378-T1/images/I/31bX1-ypLSL._SX300_SY300_QL70_FMwebp_.jpg"/>
    <s v="https://www.amazon.in/Boult-Audio-Environmental-Cancellation-Bluetooth/dp/B0B1F6GQPS/ref=sr_1_75?qid=1672902998&amp;s=computers&amp;sr=1-75"/>
  </r>
  <r>
    <s v="B0B4HJNPV4"/>
    <x v="242"/>
    <x v="2"/>
    <s v="Accessories&amp;Peripherals"/>
    <s v="Cables&amp;Accessories"/>
    <s v="Cables"/>
    <n v="199"/>
    <n v="999"/>
    <n v="80.08008008008008"/>
    <x v="0"/>
    <n v="0.8"/>
    <x v="0"/>
    <s v="Yes"/>
    <n v="3.9"/>
    <x v="1"/>
    <n v="1075"/>
    <n v="1073925"/>
    <n v="81.155080080080083"/>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129"/>
    <s v="https://m.media-amazon.com/images/I/41wN7jooz0L._SX300_SY300_QL70_FMwebp_.jpg"/>
    <s v="https://www.amazon.in/pTron-3-5Amps-Charging-480Mbps-Smartphones/dp/B0B4HJNPV4/ref=sr_1_38?qid=1672909125&amp;s=electronics&amp;sr=1-38"/>
  </r>
  <r>
    <s v="B0B53NXFFR"/>
    <x v="243"/>
    <x v="0"/>
    <s v="WearableTechnology"/>
    <s v="SmartWatches"/>
    <m/>
    <n v="1399"/>
    <n v="5999"/>
    <n v="76.679446574429065"/>
    <x v="0"/>
    <n v="0.77"/>
    <x v="0"/>
    <s v="Yes"/>
    <n v="3.3"/>
    <x v="1"/>
    <n v="4415"/>
    <n v="26485585"/>
    <n v="81.094446574429071"/>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178"/>
    <s v="https://m.media-amazon.com/images/I/41BDYVKRmWL._SX300_SY300_QL70_ML2_.jpg"/>
    <s v="https://www.amazon.in/PTron-Force-Bluetooth-Smartwatch-Waterproof/dp/B0B53NXFFR/ref=sr_1_184?qid=1672895799&amp;s=electronics&amp;sr=1-184"/>
  </r>
  <r>
    <s v="B06XSK3XL6"/>
    <x v="244"/>
    <x v="0"/>
    <s v="Mobiles&amp;Accessories"/>
    <s v="MobileAccessories"/>
    <s v="Chargers"/>
    <n v="571"/>
    <n v="999"/>
    <n v="42.842842842842842"/>
    <x v="0"/>
    <n v="0.43"/>
    <x v="6"/>
    <s v="No"/>
    <n v="4.3"/>
    <x v="0"/>
    <n v="38221"/>
    <n v="38182779"/>
    <n v="81.06384284284283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x v="194"/>
    <s v="https://m.media-amazon.com/images/I/41fRp5O-PrL._SX300_SY300_QL70_FMwebp_.jpg"/>
    <s v="https://www.amazon.in/Dual-Charger-Qualcomm-Certified-Charge/dp/B06XSK3XL6/ref=sr_1_137?qid=1672903001&amp;s=computers&amp;sr=1-137"/>
  </r>
  <r>
    <s v="B07F1P8KNV"/>
    <x v="245"/>
    <x v="2"/>
    <s v="Accessories&amp;Peripherals"/>
    <s v="Cables&amp;Accessories"/>
    <s v="Cables"/>
    <n v="325"/>
    <n v="1099"/>
    <n v="70.427661510464063"/>
    <x v="0"/>
    <n v="0.7"/>
    <x v="1"/>
    <s v="Yes"/>
    <n v="4.2"/>
    <x v="0"/>
    <n v="10576"/>
    <n v="11623024"/>
    <n v="81.00366151046407"/>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157"/>
    <s v="https://m.media-amazon.com/images/W/WEBP_402378-T1/images/I/41DXzzwydTL._SX300_SY300_QL70_FMwebp_.jpg"/>
    <s v="https://www.amazon.in/Wayona-Charger-Samsung-Galaxy-Wc3Cb1/dp/B07F1P8KNV/ref=sr_1_338?qid=1672909141&amp;s=electronics&amp;sr=1-338"/>
  </r>
  <r>
    <s v="B08PFSZ7FH"/>
    <x v="246"/>
    <x v="2"/>
    <s v="Accessories&amp;Peripherals"/>
    <s v="LaptopAccessories"/>
    <s v="NotebookComputerStands"/>
    <n v="299"/>
    <n v="1499"/>
    <n v="80.053368912608406"/>
    <x v="0"/>
    <n v="0.8"/>
    <x v="0"/>
    <s v="Yes"/>
    <n v="4.2"/>
    <x v="0"/>
    <n v="903"/>
    <n v="1353597"/>
    <n v="80.95636891260841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x v="195"/>
    <s v="https://m.media-amazon.com/images/I/51r+g8fFJsL._SX300_SY300_.jpg"/>
    <s v="https://www.amazon.in/STRIFF-Adjustable-Computer-Multi-Angle-Compatible/dp/B08PFSZ7FH/ref=sr_1_189?qid=1672903004&amp;s=computers&amp;sr=1-189"/>
  </r>
  <r>
    <s v="B08ZN4B121"/>
    <x v="247"/>
    <x v="0"/>
    <s v="Mobiles&amp;Accessories"/>
    <s v="MobileAccessories"/>
    <s v="Photo&amp;VideoAccessories"/>
    <n v="539"/>
    <n v="1599"/>
    <n v="66.291432145090681"/>
    <x v="0"/>
    <n v="0.66"/>
    <x v="1"/>
    <s v="Yes"/>
    <n v="3.8"/>
    <x v="1"/>
    <n v="14648"/>
    <n v="23422152"/>
    <n v="80.939432145090677"/>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x v="196"/>
    <s v="https://m.media-amazon.com/images/I/41m7DLY3yGL._SX300_SY300_QL70_ML2_.jpg"/>
    <s v="https://www.amazon.in/WeCool-Bluetooth-Extendable-Multifunctional-Compatible/dp/B08ZN4B121/ref=sr_1_53?qid=1672895762&amp;s=electronics&amp;sr=1-53"/>
  </r>
  <r>
    <s v="B09BW334ML"/>
    <x v="248"/>
    <x v="0"/>
    <s v="HomeTheater,TV&amp;Video"/>
    <s v="Accessories"/>
    <s v="RemoteControls"/>
    <n v="349"/>
    <n v="1499"/>
    <n v="76.717811874583049"/>
    <x v="0"/>
    <n v="0.77"/>
    <x v="0"/>
    <s v="Yes"/>
    <n v="4.3"/>
    <x v="0"/>
    <n v="4145"/>
    <n v="6213355"/>
    <n v="80.8628118745830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x v="197"/>
    <s v="https://m.media-amazon.com/images/I/41pA1xo-mIL._SX300_SY300_QL70_FMwebp_.jpg"/>
    <s v="https://www.amazon.in/Dealfreez-Compatible-Silicone-Anti-Lost-D-Black/dp/B09BW334ML/ref=sr_1_112?qid=1672909129&amp;s=electronics&amp;sr=1-112"/>
  </r>
  <r>
    <s v="B08TT63N58"/>
    <x v="249"/>
    <x v="1"/>
    <s v="Kitchen&amp;HomeAppliances"/>
    <s v="SmallKitchenAppliances"/>
    <s v="Juicers"/>
    <n v="499"/>
    <n v="2199"/>
    <n v="77.30786721236926"/>
    <x v="0"/>
    <n v="0.77"/>
    <x v="0"/>
    <s v="Yes"/>
    <n v="3.1"/>
    <x v="1"/>
    <n v="3527"/>
    <n v="7755873"/>
    <n v="80.83486721236926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x v="198"/>
    <s v="https://m.media-amazon.com/images/W/WEBP_402378-T2/images/I/51ngprQwafL._SY300_SX300_QL70_FMwebp_.jpg"/>
    <s v="https://www.amazon.in/ROYAL-STEP-Portable-Electric-Rechargeable/dp/B08TT63N58/ref=sr_1_337?qid=1672923609&amp;s=kitchen&amp;sr=1-337"/>
  </r>
  <r>
    <s v="B08G28Z33M"/>
    <x v="250"/>
    <x v="0"/>
    <s v="Headphones,Earbuds&amp;Accessories"/>
    <s v="Headphones"/>
    <s v="In-Ear"/>
    <n v="399"/>
    <n v="699"/>
    <n v="42.918454935622321"/>
    <x v="0"/>
    <n v="0.43"/>
    <x v="6"/>
    <s v="No"/>
    <n v="4"/>
    <x v="0"/>
    <n v="37817"/>
    <n v="26434083"/>
    <n v="80.735454935622329"/>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x v="199"/>
    <s v="https://m.media-amazon.com/images/I/41NuSTFXerL._SX300_SY300_QL70_ML2_.jpg"/>
    <s v="https://www.amazon.in/realme-Classic-Wired-Earphones-Microphone/dp/B08G28Z33M/ref=sr_1_58?qid=1672895762&amp;s=electronics&amp;sr=1-58"/>
  </r>
  <r>
    <s v="B07H3WDC4X"/>
    <x v="251"/>
    <x v="1"/>
    <s v="Kitchen&amp;HomeAppliances"/>
    <s v="SmallKitchenAppliances"/>
    <s v="EggBoilers"/>
    <n v="349"/>
    <n v="999"/>
    <n v="65.06506506506507"/>
    <x v="0"/>
    <n v="0.65"/>
    <x v="1"/>
    <s v="Yes"/>
    <n v="4"/>
    <x v="0"/>
    <n v="15646"/>
    <n v="15630354"/>
    <n v="80.711065065065071"/>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x v="200"/>
    <s v="https://m.media-amazon.com/images/W/WEBP_402378-T2/images/I/31-RWRwJZOL._SX300_SY300_QL70_FMwebp_.jpg"/>
    <s v="https://www.amazon.in/Simxen-Electric-Automatic-Steaming-Multicolour/dp/B07H3WDC4X/ref=sr_1_83?qid=1672923595&amp;s=kitchen&amp;sr=1-83"/>
  </r>
  <r>
    <s v="B09RZS1NQT"/>
    <x v="252"/>
    <x v="2"/>
    <s v="Accessories&amp;Peripherals"/>
    <s v="Cables&amp;Accessories"/>
    <s v="Cables"/>
    <n v="199"/>
    <n v="999"/>
    <n v="80.08008008008008"/>
    <x v="0"/>
    <n v="0.8"/>
    <x v="0"/>
    <s v="Yes"/>
    <n v="4"/>
    <x v="0"/>
    <n v="576"/>
    <n v="575424"/>
    <n v="80.65608008008007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201"/>
    <s v="https://m.media-amazon.com/images/W/WEBP_402378-T1/images/I/41P2EdQI1ZL._SY445_SX342_QL70_FMwebp_.jpg"/>
    <s v="https://www.amazon.in/Sounce-Type-C-Compatible-Smartphone-Charging/dp/B09RZS1NQT/ref=sr_1_41?qid=1672909125&amp;s=electronics&amp;sr=1-41"/>
  </r>
  <r>
    <s v="B09TT6BFDX"/>
    <x v="253"/>
    <x v="0"/>
    <s v="HomeTheater,TV&amp;Video"/>
    <s v="Accessories"/>
    <s v="RemoteControls"/>
    <n v="399"/>
    <n v="1999"/>
    <n v="80.040020010004994"/>
    <x v="0"/>
    <n v="0.8"/>
    <x v="0"/>
    <s v="Yes"/>
    <n v="4.5"/>
    <x v="0"/>
    <n v="505"/>
    <n v="1009495"/>
    <n v="80.5450200100049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x v="202"/>
    <s v="https://m.media-amazon.com/images/W/WEBP_402378-T2/images/I/41dNwzNOc3L._SX300_SY300_QL70_FMwebp_.jpg"/>
    <s v="https://www.amazon.in/Cotbolt-Silicone-Protective-Shockproof-Waterproof/dp/B09TT6BFDX/ref=sr_1_127?qid=1672909130&amp;s=electronics&amp;sr=1-127"/>
  </r>
  <r>
    <s v="B09VT6JKRP"/>
    <x v="254"/>
    <x v="2"/>
    <s v="Accessories&amp;Peripherals"/>
    <s v="Cables&amp;Accessories"/>
    <s v="Cables"/>
    <n v="199"/>
    <n v="999"/>
    <n v="80.08008008008008"/>
    <x v="0"/>
    <n v="0.8"/>
    <x v="0"/>
    <s v="Yes"/>
    <n v="4.0999999999999996"/>
    <x v="0"/>
    <n v="425"/>
    <n v="424575"/>
    <n v="80.505080080080077"/>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x v="203"/>
    <s v="https://m.media-amazon.com/images/W/WEBP_402378-T1/images/I/31Uqr+A2THL._SY300_SX300_.jpg"/>
    <s v="https://www.amazon.in/Lapster-Micro-SuperSpeed-hard-cable/dp/B09VT6JKRP/ref=sr_1_102?qid=1672909129&amp;s=electronics&amp;sr=1-102"/>
  </r>
  <r>
    <s v="B0BDS8MY8J"/>
    <x v="255"/>
    <x v="2"/>
    <s v="Components"/>
    <s v="InternalHardDrives"/>
    <m/>
    <n v="199"/>
    <n v="999"/>
    <n v="80.08008008008008"/>
    <x v="0"/>
    <n v="0.8"/>
    <x v="0"/>
    <s v="Yes"/>
    <n v="4.2"/>
    <x v="0"/>
    <n v="362"/>
    <n v="361638"/>
    <n v="80.442080080080075"/>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x v="204"/>
    <s v="https://m.media-amazon.com/images/W/WEBP_402378-T1/images/I/41xQ7QVZMSL._SY300_SX300_QL70_FMwebp_.jpg"/>
    <s v="https://www.amazon.in/Lapster-Caddy-Optical-Drive-Laptop/dp/B0BDS8MY8J/ref=sr_1_306?qid=1672903010&amp;s=computers&amp;sr=1-306"/>
  </r>
  <r>
    <s v="B08444S68L"/>
    <x v="256"/>
    <x v="0"/>
    <s v="Mobiles&amp;Accessories"/>
    <s v="Smartphones&amp;BasicMobiles"/>
    <s v="Smartphones"/>
    <n v="12490"/>
    <n v="15990"/>
    <n v="21.88868042526579"/>
    <x v="0"/>
    <n v="0.22"/>
    <x v="3"/>
    <s v="No"/>
    <n v="4.2"/>
    <x v="0"/>
    <n v="58506"/>
    <n v="935510940"/>
    <n v="80.39468042526579"/>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x v="205"/>
    <s v="https://m.media-amazon.com/images/I/41OBf52bnOL._SX300_SY300_QL70_ML2_.jpg"/>
    <s v="https://www.amazon.in/Oppo-Mystery-Storage-Additional-Exchange/dp/B08444S68L/ref=sr_1_122?qid=1672895784&amp;s=electronics&amp;sr=1-122"/>
  </r>
  <r>
    <s v="B09KNMLH4Y"/>
    <x v="257"/>
    <x v="1"/>
    <s v="Kitchen&amp;HomeAppliances"/>
    <s v="Vacuum,Cleaning&amp;Ironing"/>
    <s v="Irons,Steamers&amp;Accessories"/>
    <n v="398"/>
    <n v="1999"/>
    <n v="80.090045022511262"/>
    <x v="0"/>
    <n v="0.8"/>
    <x v="0"/>
    <s v="Yes"/>
    <n v="4.0999999999999996"/>
    <x v="0"/>
    <n v="257"/>
    <n v="513743"/>
    <n v="80.34704502251126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x v="206"/>
    <s v="https://m.media-amazon.com/images/I/51oPN7WqUwL._SY300_SX300_QL70_FMwebp_.jpg"/>
    <s v="https://www.amazon.in/Remover-Sweaters-Blankets-Jackets-Carpets/dp/B09KNMLH4Y/ref=sr_1_37_mod_primary_new?qid=1672923592&amp;s=kitchen&amp;sbo=RZvfv%2F%2FHxDF%2BO5021pAnSA%3D%3D&amp;sr=1-37"/>
  </r>
  <r>
    <s v="B0765B3TH7"/>
    <x v="258"/>
    <x v="2"/>
    <s v="Accessories&amp;Peripherals"/>
    <s v="HardDiskBags"/>
    <m/>
    <n v="199"/>
    <n v="599"/>
    <n v="66.777963272120203"/>
    <x v="0"/>
    <n v="0.67"/>
    <x v="1"/>
    <s v="Yes"/>
    <n v="4.5"/>
    <x v="0"/>
    <n v="13568"/>
    <n v="8127232"/>
    <n v="80.345963272120201"/>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x v="207"/>
    <s v="https://m.media-amazon.com/images/I/31KpmfiYmeL._SX300_SY300_QL70_FMwebp_.jpg"/>
    <s v="https://www.amazon.in/GIZGA-inch-Hard-Drive-Black/dp/B0765B3TH7/ref=sr_1_74?qid=1672902998&amp;s=computers&amp;sr=1-74"/>
  </r>
  <r>
    <s v="B0BJ6P3LSK"/>
    <x v="259"/>
    <x v="1"/>
    <s v="Kitchen&amp;HomeAppliances"/>
    <s v="WaterPurifiers&amp;Accessories"/>
    <s v="WaterFilters&amp;Purifiers"/>
    <n v="4999"/>
    <n v="24999"/>
    <n v="80.003200128005119"/>
    <x v="0"/>
    <n v="0.8"/>
    <x v="0"/>
    <s v="Yes"/>
    <n v="4.5"/>
    <x v="0"/>
    <n v="287"/>
    <n v="7174713"/>
    <n v="80.29020012800512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x v="208"/>
    <s v="https://m.media-amazon.com/images/W/WEBP_402378-T2/images/I/41NSz+RdSoL._SX342_SY445_.jpg"/>
    <s v="https://www.amazon.in/Aquadpure-Copper-RO-Automatic-Controller/dp/B0BJ6P3LSK/ref=sr_1_453?qid=1672923614&amp;s=kitchen&amp;sr=1-453"/>
  </r>
  <r>
    <s v="B0B3MQXNFB"/>
    <x v="260"/>
    <x v="2"/>
    <s v="Accessories&amp;Peripherals"/>
    <s v="Cables&amp;Accessories"/>
    <s v="Cables"/>
    <n v="57.89"/>
    <n v="199"/>
    <n v="70.909547738693476"/>
    <x v="2"/>
    <n v="0.71"/>
    <x v="0"/>
    <s v="Yes"/>
    <n v="4"/>
    <x v="0"/>
    <n v="9378"/>
    <n v="1866222"/>
    <n v="80.287547738693476"/>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9"/>
    <s v="https://m.media-amazon.com/images/I/31jSLNakA7L._SY445_SX342_QL70_FMwebp_.jpg"/>
    <s v="https://www.amazon.in/FLiX-Charging-480Mbps-Andriod-XCD-FPM01/dp/B0B3MQXNFB/ref=sr_1_198?qid=1672909134&amp;s=electronics&amp;sr=1-198"/>
  </r>
  <r>
    <s v="B09NVPJ3P4"/>
    <x v="261"/>
    <x v="0"/>
    <s v="WearableTechnology"/>
    <s v="SmartWatches"/>
    <m/>
    <n v="1999"/>
    <n v="3999"/>
    <n v="50.01250312578145"/>
    <x v="0"/>
    <n v="0.5"/>
    <x v="6"/>
    <s v="Yes"/>
    <n v="4"/>
    <x v="0"/>
    <n v="30254"/>
    <n v="120985746"/>
    <n v="80.266503125781455"/>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210"/>
    <s v="https://m.media-amazon.com/images/I/412dSHwBHGL._SX300_SY300_QL70_ML2_.jpg"/>
    <s v="https://www.amazon.in/Noise-ColorFit-Monitoring-Smartwatches-Electric/dp/B09NVPJ3P4/ref=sr_1_457?qid=1672895886&amp;s=electronics&amp;sr=1-457"/>
  </r>
  <r>
    <s v="B09MDCZJXS"/>
    <x v="262"/>
    <x v="2"/>
    <s v="Accessories&amp;Peripherals"/>
    <s v="PCGamingPeripherals"/>
    <s v="Headsets"/>
    <n v="1199"/>
    <n v="5499"/>
    <n v="78.196035642844151"/>
    <x v="0"/>
    <n v="0.78"/>
    <x v="0"/>
    <s v="Yes"/>
    <n v="3.8"/>
    <x v="1"/>
    <n v="2043"/>
    <n v="11234457"/>
    <n v="80.239035642844158"/>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x v="211"/>
    <s v="https://m.media-amazon.com/images/I/41QsvdbthFL._SX300_SY300_QL70_FMwebp_.jpg"/>
    <s v="https://www.amazon.in/Wings-Phantom-Indicator-Bluetooth-Playtime/dp/B09MDCZJXS/ref=sr_1_389?qid=1672903014&amp;s=computers&amp;sr=1-389"/>
  </r>
  <r>
    <s v="B0BMXMLSMM"/>
    <x v="263"/>
    <x v="2"/>
    <s v="Accessories&amp;Peripherals"/>
    <s v="Cables&amp;Accessories"/>
    <s v="Cables"/>
    <n v="199"/>
    <n v="999"/>
    <n v="80.08008008008008"/>
    <x v="0"/>
    <n v="0.8"/>
    <x v="0"/>
    <s v="Yes"/>
    <n v="4.5"/>
    <x v="0"/>
    <n v="127"/>
    <n v="126873"/>
    <n v="80.20708008008007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212"/>
    <s v="https://m.media-amazon.com/images/W/WEBP_402378-T2/images/I/3135yilFsfL._SY445_SX342_QL70_FMwebp_.jpg"/>
    <s v="https://www.amazon.in/Lapster-compatible-OnePlus-charging-Compatible/dp/B0BMXMLSMM/ref=sr_1_97?qid=1672909129&amp;s=electronics&amp;sr=1-97"/>
  </r>
  <r>
    <s v="B0B61GCHC1"/>
    <x v="264"/>
    <x v="2"/>
    <s v="Accessories&amp;Peripherals"/>
    <s v="Cables&amp;Accessories"/>
    <s v="Cables"/>
    <n v="199"/>
    <n v="999"/>
    <n v="80.08008008008008"/>
    <x v="0"/>
    <n v="0.8"/>
    <x v="0"/>
    <s v="Yes"/>
    <n v="4.3"/>
    <x v="0"/>
    <n v="87"/>
    <n v="86913"/>
    <n v="80.16708008008008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x v="213"/>
    <s v="https://m.media-amazon.com/images/I/31JbtMrUYpL._SX300_SY300_QL70_FMwebp_.jpg"/>
    <s v="https://www.amazon.in/LS-LAPSTER-Quality-Assured-Biometric/dp/B0B61GCHC1/ref=sr_1_471?qid=1672909147&amp;s=electronics&amp;sr=1-471"/>
  </r>
  <r>
    <s v="B0B61HYR92"/>
    <x v="265"/>
    <x v="2"/>
    <s v="Accessories&amp;Peripherals"/>
    <s v="Cables&amp;Accessories"/>
    <s v="Cables"/>
    <n v="199"/>
    <n v="999"/>
    <n v="80.08008008008008"/>
    <x v="0"/>
    <n v="0.8"/>
    <x v="0"/>
    <s v="Yes"/>
    <n v="4.2"/>
    <x v="0"/>
    <n v="85"/>
    <n v="84915"/>
    <n v="80.165080080080074"/>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x v="214"/>
    <s v="https://m.media-amazon.com/images/W/WEBP_402378-T2/images/I/41wgqEfJy3L._SX300_SY300_QL70_FMwebp_.jpg"/>
    <s v="https://www.amazon.in/Lapster-mantra-cable-data-black/dp/B0B61HYR92/ref=sr_1_371?qid=1672909143&amp;s=electronics&amp;sr=1-371"/>
  </r>
  <r>
    <s v="B09PNKXSKF"/>
    <x v="266"/>
    <x v="0"/>
    <s v="WearableTechnology"/>
    <s v="SmartWatches"/>
    <m/>
    <n v="1999"/>
    <n v="3990"/>
    <n v="49.899749373433586"/>
    <x v="0"/>
    <n v="0.5"/>
    <x v="6"/>
    <s v="Yes"/>
    <n v="4"/>
    <x v="0"/>
    <n v="30254"/>
    <n v="120713460"/>
    <n v="80.15374937343358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128"/>
    <s v="https://m.media-amazon.com/images/I/41Coma77U+L._SY300_SX300_.jpg"/>
    <s v="https://www.amazon.in/Noise-ColorFit-Display-Monitoring-Smartwatches/dp/B09PNKXSKF/ref=sr_1_59?qid=1672895762&amp;s=electronics&amp;sr=1-59"/>
  </r>
  <r>
    <s v="B0BJ966M5K"/>
    <x v="267"/>
    <x v="1"/>
    <s v="Kitchen&amp;HomeAppliances"/>
    <s v="WaterPurifiers&amp;Accessories"/>
    <s v="WaterFilters&amp;Purifiers"/>
    <n v="4999"/>
    <n v="24999"/>
    <n v="80.003200128005119"/>
    <x v="0"/>
    <n v="0.8"/>
    <x v="0"/>
    <s v="Yes"/>
    <n v="4.5999999999999996"/>
    <x v="0"/>
    <n v="124"/>
    <n v="3099876"/>
    <n v="80.12720012800511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x v="215"/>
    <s v="https://m.media-amazon.com/images/W/WEBP_402378-T1/images/I/41ZvKRULvDL._SY445_SX342_QL70_FMwebp_.jpg"/>
    <s v="https://www.amazon.in/Aquadpure-Copper-ADJUSTER-Purifier-Technology/dp/B0BJ966M5K/ref=sr_1_308?qid=1672923607&amp;s=kitchen&amp;sr=1-308"/>
  </r>
  <r>
    <s v="B0B54Y2SNX"/>
    <x v="268"/>
    <x v="0"/>
    <s v="Mobiles&amp;Accessories"/>
    <s v="MobileAccessories"/>
    <s v="Chargers"/>
    <n v="799"/>
    <n v="3990"/>
    <n v="79.974937343358405"/>
    <x v="0"/>
    <n v="0.8"/>
    <x v="0"/>
    <s v="Yes"/>
    <n v="3.8"/>
    <x v="1"/>
    <n v="119"/>
    <n v="474810"/>
    <n v="80.093937343358405"/>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x v="216"/>
    <s v="https://m.media-amazon.com/images/I/21rFBH5Lf2L._SX300_SY300_QL70_ML2_.jpg"/>
    <s v="https://www.amazon.in/Compatible-I-Phone13-I-Phone11-Only-Adapter/dp/B0B54Y2SNX/ref=sr_1_315?qid=1672895842&amp;s=electronics&amp;sr=1-315"/>
  </r>
  <r>
    <s v="B0B3JSWG81"/>
    <x v="269"/>
    <x v="1"/>
    <s v="Kitchen&amp;HomeAppliances"/>
    <s v="Vacuum,Cleaning&amp;Ironing"/>
    <s v="Irons,Steamers&amp;Accessories"/>
    <n v="199"/>
    <n v="999"/>
    <n v="80.08008008008008"/>
    <x v="0"/>
    <n v="0.8"/>
    <x v="0"/>
    <s v="Yes"/>
    <n v="3.1"/>
    <x v="1"/>
    <n v="2"/>
    <n v="1998"/>
    <n v="80.082080080080075"/>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x v="217"/>
    <s v="https://m.media-amazon.com/images/W/WEBP_402378-T1/images/I/519f6z2dnPL._SY300_SX300_QL70_FMwebp_.jpg"/>
    <s v="https://www.amazon.in/Hair-Removers-Laundry-Remover-Reusable/dp/B0B3JSWG81/ref=sr_1_501?qid=1672923617&amp;s=kitchen&amp;sr=1-501"/>
  </r>
  <r>
    <s v="B0B94JPY2N"/>
    <x v="270"/>
    <x v="2"/>
    <s v="Accessories&amp;Peripherals"/>
    <s v="Cables&amp;Accessories"/>
    <s v="Cables"/>
    <n v="199"/>
    <n v="999"/>
    <n v="80.08008008008008"/>
    <x v="0"/>
    <n v="0.8"/>
    <x v="0"/>
    <s v="Yes"/>
    <n v="3"/>
    <x v="1"/>
    <n v="0"/>
    <n v="0"/>
    <n v="80.08008008008008"/>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x v="218"/>
    <s v="https://m.media-amazon.com/images/W/WEBP_402378-T2/images/I/41Vpx5MVtaL._SY300_SX300_QL70_FMwebp_.jpg"/>
    <s v="https://www.amazon.in/Amazon-Brand-Charging-Suitable-Supported/dp/B0B94JPY2N/ref=sr_1_444?qid=1672909146&amp;s=electronics&amp;sr=1-444"/>
  </r>
  <r>
    <s v="B0BP7XLX48"/>
    <x v="271"/>
    <x v="2"/>
    <s v="Accessories&amp;Peripherals"/>
    <s v="Cables&amp;Accessories"/>
    <s v="Cables"/>
    <n v="399"/>
    <n v="1999"/>
    <n v="80.040020010004994"/>
    <x v="0"/>
    <n v="0.8"/>
    <x v="0"/>
    <s v="Yes"/>
    <n v="5"/>
    <x v="3"/>
    <n v="5"/>
    <n v="9995"/>
    <n v="80.04502001000499"/>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x v="219"/>
    <s v="https://m.media-amazon.com/images/I/317OoQfs1gL._SX300_SY300_QL70_FMwebp_.jpg"/>
    <s v="https://www.amazon.in/Syncwire-Cable-Charging-Compatible-Devices/dp/B0BP7XLX48/ref=sr_1_194?qid=1672909134&amp;s=electronics&amp;sr=1-194"/>
  </r>
  <r>
    <s v="B0B3N8VG24"/>
    <x v="272"/>
    <x v="2"/>
    <s v="Accessories&amp;Peripherals"/>
    <s v="Cables&amp;Accessories"/>
    <s v="Cables"/>
    <n v="88"/>
    <n v="299"/>
    <n v="70.568561872909697"/>
    <x v="1"/>
    <n v="0.71"/>
    <x v="0"/>
    <s v="Yes"/>
    <n v="4"/>
    <x v="0"/>
    <n v="9378"/>
    <n v="2804022"/>
    <n v="79.946561872909697"/>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20"/>
    <s v="https://m.media-amazon.com/images/W/WEBP_402378-T1/images/I/31w-BP4ey1L._SY445_SX342_QL70_FMwebp_.jpg"/>
    <s v="https://www.amazon.in/FLiX-Charging-480Mbps-Andriod-Devices/dp/B0B3N8VG24/ref=sr_1_196?qid=1672909134&amp;s=electronics&amp;sr=1-196"/>
  </r>
  <r>
    <s v="B01J8S6X2I"/>
    <x v="273"/>
    <x v="2"/>
    <s v="Accessories&amp;Peripherals"/>
    <s v="Cables&amp;Accessories"/>
    <s v="Cables"/>
    <n v="499"/>
    <n v="1100"/>
    <n v="54.63636363636364"/>
    <x v="0"/>
    <n v="0.55000000000000004"/>
    <x v="5"/>
    <s v="Yes"/>
    <n v="4.4000000000000004"/>
    <x v="0"/>
    <n v="25177"/>
    <n v="27694700"/>
    <n v="79.81336363636364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x v="221"/>
    <s v="https://m.media-amazon.com/images/W/WEBP_402378-T2/images/I/41AcG6PavXL._SX300_SY300_QL70_FMwebp_.jpg"/>
    <s v="https://www.amazon.in/AmazonBasics-Feet-DisplayPort-Cable/dp/B01J8S6X2I/ref=sr_1_252?qid=1672909136&amp;s=electronics&amp;sr=1-252"/>
  </r>
  <r>
    <s v="B07B275VN9"/>
    <x v="274"/>
    <x v="0"/>
    <s v="HomeTheater,TV&amp;Video"/>
    <s v="Accessories"/>
    <s v="RemoteControls"/>
    <n v="179"/>
    <n v="799"/>
    <n v="77.596996245306642"/>
    <x v="0"/>
    <n v="0.78"/>
    <x v="0"/>
    <s v="Yes"/>
    <n v="3.7"/>
    <x v="1"/>
    <n v="2201"/>
    <n v="1758599"/>
    <n v="79.797996245306635"/>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x v="222"/>
    <s v="https://m.media-amazon.com/images/W/WEBP_402378-T2/images/I/41v00lhhdbL._SX300_SY300_QL70_FMwebp_.jpg"/>
    <s v="https://www.amazon.in/Airtel-Digital-Remote-Compatible-Recording/dp/B07B275VN9/ref=sr_1_66_mod_primary_new?qid=1672909126&amp;s=electronics&amp;sbo=RZvfv%2F%2FHxDF%2BO5021pAnSA%3D%3D&amp;sr=1-66"/>
  </r>
  <r>
    <s v="B08GJ57MKL"/>
    <x v="275"/>
    <x v="1"/>
    <s v="Heating,Cooling&amp;AirQuality"/>
    <s v="AirPurifiers"/>
    <s v="HEPAAirPurifiers"/>
    <n v="14400"/>
    <n v="59900"/>
    <n v="75.959933222036724"/>
    <x v="0"/>
    <n v="0.76"/>
    <x v="0"/>
    <s v="Yes"/>
    <n v="4.4000000000000004"/>
    <x v="0"/>
    <n v="3837"/>
    <n v="229836300"/>
    <n v="79.79693322203672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x v="223"/>
    <s v="https://m.media-amazon.com/images/I/51b5sh94f7L._SX300_SY300_QL70_FMwebp_.jpg"/>
    <s v="https://www.amazon.in/Coway-Professional-Purifier-Anti-Virus-AP-1019C/dp/B08GJ57MKL/ref=sr_1_195?qid=1672923600&amp;s=kitchen&amp;sr=1-195"/>
  </r>
  <r>
    <s v="B08WRWPM22"/>
    <x v="276"/>
    <x v="2"/>
    <s v="Accessories&amp;Peripherals"/>
    <s v="Cables&amp;Accessories"/>
    <s v="Cables"/>
    <n v="176.63"/>
    <n v="499"/>
    <n v="64.603206412825656"/>
    <x v="1"/>
    <n v="0.65"/>
    <x v="1"/>
    <s v="Yes"/>
    <n v="4.0999999999999996"/>
    <x v="0"/>
    <n v="15188"/>
    <n v="7578812"/>
    <n v="79.79120641282565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224"/>
    <s v="https://m.media-amazon.com/images/W/WEBP_402378-T2/images/I/41jlwEZpa5L._SX300_SY300_QL70_FMwebp_.jpg"/>
    <s v="https://www.amazon.in/boAt-Micro-USB-Tangle-Free-Transmission/dp/B08WRWPM22/ref=sr_1_8?qid=1672909124&amp;s=electronics&amp;sr=1-8"/>
  </r>
  <r>
    <s v="B09NHVCHS9"/>
    <x v="277"/>
    <x v="2"/>
    <s v="Accessories&amp;Peripherals"/>
    <s v="Cables&amp;Accessories"/>
    <s v="Cables"/>
    <n v="59"/>
    <n v="199"/>
    <n v="70.35175879396985"/>
    <x v="2"/>
    <n v="0.7"/>
    <x v="1"/>
    <s v="Yes"/>
    <n v="4"/>
    <x v="0"/>
    <n v="9378"/>
    <n v="1866222"/>
    <n v="79.72975879396985"/>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9"/>
    <s v="https://m.media-amazon.com/images/I/31qGpf8uzuL._SY445_SX342_QL70_FMwebp_.jpg"/>
    <s v="https://www.amazon.in/Flix-Micro-Cable-Smartphone-Black/dp/B09NHVCHS9/ref=sr_1_25?qid=1672909125&amp;s=electronics&amp;sr=1-25"/>
  </r>
  <r>
    <s v="B09NJN8L25"/>
    <x v="278"/>
    <x v="2"/>
    <s v="Accessories&amp;Peripherals"/>
    <s v="Cables&amp;Accessories"/>
    <s v="Cables"/>
    <n v="59"/>
    <n v="199"/>
    <n v="70.35175879396985"/>
    <x v="2"/>
    <n v="0.7"/>
    <x v="1"/>
    <s v="Yes"/>
    <n v="4"/>
    <x v="0"/>
    <n v="9378"/>
    <n v="1866222"/>
    <n v="79.72975879396985"/>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9"/>
    <s v="https://m.media-amazon.com/images/I/31v7NnnAItL._SY445_SX342_QL70_FMwebp_.jpg"/>
    <s v="https://www.amazon.in/FLiX-Charging-480Mbps-Devices-XCD-M11/dp/B09NJN8L25/ref=sr_1_48?qid=1672909125&amp;s=electronics&amp;sr=1-48"/>
  </r>
  <r>
    <s v="B084PJSSQ1"/>
    <x v="279"/>
    <x v="2"/>
    <s v="ExternalDevices&amp;DataStorage"/>
    <s v="PenDrives"/>
    <m/>
    <n v="1299"/>
    <n v="3000"/>
    <n v="56.699999999999996"/>
    <x v="0"/>
    <n v="0.56999999999999995"/>
    <x v="5"/>
    <s v="Yes"/>
    <n v="4.3"/>
    <x v="0"/>
    <n v="23022"/>
    <n v="69066000"/>
    <n v="79.721999999999994"/>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x v="225"/>
    <s v="https://m.media-amazon.com/images/W/WEBP_402378-T2/images/I/41IZ3JvOvwL._SX300_SY300_QL70_FMwebp_.jpg"/>
    <s v="https://www.amazon.in/SanDisk-Ultra-Drive-Flash-128GB/dp/B084PJSSQ1/ref=sr_1_119?qid=1672903000&amp;s=computers&amp;sr=1-119"/>
  </r>
  <r>
    <s v="B0BHVPTM2C"/>
    <x v="280"/>
    <x v="2"/>
    <s v="Accessories&amp;Peripherals"/>
    <s v="LaptopAccessories"/>
    <s v="Lapdesks"/>
    <n v="398"/>
    <n v="1949"/>
    <n v="79.579271421241657"/>
    <x v="0"/>
    <n v="0.8"/>
    <x v="0"/>
    <s v="Yes"/>
    <n v="4"/>
    <x v="0"/>
    <n v="75"/>
    <n v="146175"/>
    <n v="79.65427142124166"/>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x v="226"/>
    <s v="https://m.media-amazon.com/images/W/WEBP_402378-T1/images/I/41AKgxsBONL._SY300_SX300_QL70_FMwebp_.jpg"/>
    <s v="https://www.amazon.in/HB-Adjustable-Aluminum-Foldable-Adjustment/dp/B0BHVPTM2C/ref=sr_1_439?qid=1672903017&amp;s=computers&amp;sr=1-439"/>
  </r>
  <r>
    <s v="B09H3BXWTK"/>
    <x v="281"/>
    <x v="1"/>
    <s v="Kitchen&amp;HomeAppliances"/>
    <s v="SmallKitchenAppliances"/>
    <s v="DigitalKitchenScales"/>
    <n v="599"/>
    <n v="2799"/>
    <n v="78.599499821364773"/>
    <x v="0"/>
    <n v="0.79"/>
    <x v="0"/>
    <s v="Yes"/>
    <n v="3.9"/>
    <x v="1"/>
    <n v="578"/>
    <n v="1617822"/>
    <n v="79.177499821364776"/>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x v="227"/>
    <s v="https://m.media-amazon.com/images/W/WEBP_402378-T1/images/I/31hgpO4BxQL._SY445_SX342_QL70_FMwebp_.jpg"/>
    <s v="https://www.amazon.in/Venus-Weighing-Warranty-Included-Capacity/dp/B09H3BXWTK/ref=sr_1_193?qid=1672923600&amp;s=kitchen&amp;sr=1-193"/>
  </r>
  <r>
    <s v="B09P858DK8"/>
    <x v="282"/>
    <x v="0"/>
    <s v="Mobiles&amp;Accessories"/>
    <s v="MobileAccessories"/>
    <s v="AutomobileAccessories"/>
    <n v="489"/>
    <n v="1999"/>
    <n v="75.537768884442229"/>
    <x v="0"/>
    <n v="0.76"/>
    <x v="0"/>
    <s v="Yes"/>
    <n v="4"/>
    <x v="0"/>
    <n v="3626"/>
    <n v="7248374"/>
    <n v="79.16376888444223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x v="228"/>
    <s v="https://m.media-amazon.com/images/I/41fkuZKjGCL._SX300_SY300_QL70_ML2_.jpg"/>
    <s v="https://www.amazon.in/WeCool-C1-Technology-Windshield-Extendable/dp/B09P858DK8/ref=sr_1_104?qid=1672895777&amp;s=electronics&amp;sr=1-104"/>
  </r>
  <r>
    <s v="B07Z3K96FR"/>
    <x v="283"/>
    <x v="2"/>
    <s v="Accessories&amp;Peripherals"/>
    <s v="TabletAccessories"/>
    <s v="ScreenProtectors"/>
    <n v="399"/>
    <n v="1499"/>
    <n v="73.382254836557706"/>
    <x v="0"/>
    <n v="0.73"/>
    <x v="0"/>
    <s v="Yes"/>
    <n v="4.0999999999999996"/>
    <x v="0"/>
    <n v="5730"/>
    <n v="8589270"/>
    <n v="79.11225483655771"/>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x v="229"/>
    <s v="https://m.media-amazon.com/images/I/41cOH84GhGL._SX300_SY300_QL70_FMwebp_.jpg"/>
    <s v="https://www.amazon.in/Robustrion-Anti-Scratch-iPad-10-2-inch/dp/B07Z3K96FR/ref=sr_1_160?qid=1672903002&amp;s=computers&amp;sr=1-160"/>
  </r>
  <r>
    <s v="B00HVXS7WC"/>
    <x v="284"/>
    <x v="1"/>
    <s v="Kitchen&amp;HomeAppliances"/>
    <s v="SmallKitchenAppliances"/>
    <s v="MixerGrinders"/>
    <n v="1999"/>
    <n v="3210"/>
    <n v="37.725856697819317"/>
    <x v="0"/>
    <n v="0.38"/>
    <x v="2"/>
    <s v="No"/>
    <n v="4.2"/>
    <x v="0"/>
    <n v="41349"/>
    <n v="132730290"/>
    <n v="79.074856697819314"/>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x v="230"/>
    <s v="https://m.media-amazon.com/images/W/WEBP_402378-T1/images/I/31rucE-db2L._SX300_SY300_QL70_FMwebp_.jpg"/>
    <s v="https://www.amazon.in/Bajaj-Rex-500-Watt-Mixer-Grinder/dp/B00HVXS7WC/ref=sr_1_34?qid=1672923592&amp;s=kitchen&amp;sr=1-34"/>
  </r>
  <r>
    <s v="B01J1CFO5I"/>
    <x v="285"/>
    <x v="2"/>
    <s v="Accessories&amp;Peripherals"/>
    <s v="PCGamingPeripherals"/>
    <s v="Gamepads"/>
    <n v="299"/>
    <n v="550"/>
    <n v="45.636363636363633"/>
    <x v="0"/>
    <n v="0.46"/>
    <x v="6"/>
    <s v="No"/>
    <n v="4.5999999999999996"/>
    <x v="0"/>
    <n v="33434"/>
    <n v="18388700"/>
    <n v="79.07036363636362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x v="231"/>
    <s v="https://m.media-amazon.com/images/W/WEBP_402378-T1/images/I/41NYfAbBY2L._SX300_SY300_QL70_FMwebp_.jpg"/>
    <s v="https://www.amazon.in/Redgear-MP35-Speed-Type-Gaming-Mousepad/dp/B01J1CFO5I/ref=sr_1_257?qid=1672903007&amp;s=computers&amp;sr=1-257"/>
  </r>
  <r>
    <s v="B0B53DS4TF"/>
    <x v="286"/>
    <x v="1"/>
    <s v="Kitchen&amp;HomeAppliances"/>
    <s v="SmallKitchenAppliances"/>
    <s v="DeepFatFryers"/>
    <n v="4995"/>
    <n v="20049"/>
    <n v="75.086039203950321"/>
    <x v="0"/>
    <n v="0.75"/>
    <x v="0"/>
    <s v="Yes"/>
    <n v="4.8"/>
    <x v="0"/>
    <n v="3964"/>
    <n v="79474236"/>
    <n v="79.0500392039503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x v="232"/>
    <s v="https://m.media-amazon.com/images/W/WEBP_402378-T1/images/I/313WfOy8VSL._SX300_SY300_QL70_FMwebp_.jpg"/>
    <s v="https://www.amazon.in/Instant-Vortex-2QT-EvenCrispTM-Technology/dp/B0B53DS4TF/ref=sr_1_316?qid=1672923609&amp;s=kitchen&amp;sr=1-316"/>
  </r>
  <r>
    <s v="B08N1WL9XW"/>
    <x v="287"/>
    <x v="2"/>
    <s v="Accessories&amp;Peripherals"/>
    <s v="Cables&amp;Accessories"/>
    <s v="Cables"/>
    <n v="182"/>
    <n v="599"/>
    <n v="69.616026711185313"/>
    <x v="0"/>
    <n v="0.7"/>
    <x v="1"/>
    <s v="Yes"/>
    <n v="4"/>
    <x v="0"/>
    <n v="9378"/>
    <n v="5617422"/>
    <n v="78.994026711185313"/>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20"/>
    <s v="https://m.media-amazon.com/images/W/WEBP_402378-T1/images/I/31-ACQj+oDL._SY445_SX342_.jpg"/>
    <s v="https://www.amazon.in/FLiX-Textured-charging-Lightning-Smartphones/dp/B08N1WL9XW/ref=sr_1_293?qid=1672909139&amp;s=electronics&amp;sr=1-293"/>
  </r>
  <r>
    <s v="B09GP6FBZT"/>
    <x v="288"/>
    <x v="0"/>
    <s v="Mobiles&amp;Accessories"/>
    <s v="MobileAccessories"/>
    <s v="Maintenance,Upkeep&amp;Repairs"/>
    <n v="299"/>
    <n v="999"/>
    <n v="70.070070070070074"/>
    <x v="0"/>
    <n v="0.7"/>
    <x v="1"/>
    <s v="Yes"/>
    <n v="4.3"/>
    <x v="0"/>
    <n v="8891"/>
    <n v="8882109"/>
    <n v="78.96107007007007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x v="233"/>
    <s v="https://m.media-amazon.com/images/I/51WJbMPuROL._SX300_SY300_QL70_ML2_.jpg"/>
    <s v="https://www.amazon.in/OpenTech%C2%AE-Military-Grade-Tempered-Protector-Installation/dp/B09GP6FBZT/ref=sr_1_274?qid=1672895828&amp;s=electronics&amp;sr=1-274"/>
  </r>
  <r>
    <s v="B07MSLTW8Z"/>
    <x v="289"/>
    <x v="2"/>
    <s v="Accessories&amp;Peripherals"/>
    <s v="LaptopAccessories"/>
    <s v="Lapdesks"/>
    <n v="549"/>
    <n v="1999"/>
    <n v="72.536268134067043"/>
    <x v="0"/>
    <n v="0.73"/>
    <x v="0"/>
    <s v="Yes"/>
    <n v="3.6"/>
    <x v="1"/>
    <n v="6422"/>
    <n v="12837578"/>
    <n v="78.95826813406704"/>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x v="234"/>
    <s v="https://m.media-amazon.com/images/W/WEBP_402378-T1/images/I/51X5mRykgbL._SX300_SY300_QL70_FMwebp_.jpg"/>
    <s v="https://www.amazon.in/Essentials-Multi-Purpose-Portable-Wooden-Laptop/dp/B07MSLTW8Z/ref=sr_1_217?qid=1672903006&amp;s=computers&amp;sr=1-217"/>
  </r>
  <r>
    <s v="B08CTQP51L"/>
    <x v="290"/>
    <x v="2"/>
    <s v="Accessories&amp;Peripherals"/>
    <s v="TabletAccessories"/>
    <s v="ScreenProtectors"/>
    <n v="379"/>
    <n v="1499"/>
    <n v="74.716477651767846"/>
    <x v="0"/>
    <n v="0.75"/>
    <x v="0"/>
    <s v="Yes"/>
    <n v="4.2"/>
    <x v="0"/>
    <n v="4149"/>
    <n v="6219351"/>
    <n v="78.865477651767847"/>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x v="235"/>
    <s v="https://m.media-amazon.com/images/W/WEBP_402378-T1/images/I/41PJLOoFNWL._SX300_SY300_QL70_FMwebp_.jpg"/>
    <s v="https://www.amazon.in/Robustrion-Anti-Scratch-Samsung-Tab-Lite/dp/B08CTQP51L/ref=sr_1_390?qid=1672903014&amp;s=computers&amp;sr=1-390"/>
  </r>
  <r>
    <s v="B00EDJJ7FS"/>
    <x v="291"/>
    <x v="1"/>
    <s v="Kitchen&amp;HomeAppliances"/>
    <s v="SmallKitchenAppliances"/>
    <s v="InductionCooktop"/>
    <n v="3229"/>
    <n v="5295"/>
    <n v="39.017941454202074"/>
    <x v="0"/>
    <n v="0.39"/>
    <x v="2"/>
    <s v="No"/>
    <n v="4.2"/>
    <x v="0"/>
    <n v="39724"/>
    <n v="210338580"/>
    <n v="78.74194145420207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x v="236"/>
    <s v="https://m.media-amazon.com/images/I/41Bnylq337S._SX300_SY300_QL70_FMwebp_.jpg"/>
    <s v="https://www.amazon.in/Philips-Collection-HD4928-01-2100-Watt/dp/B00EDJJ7FS/ref=sr_1_54?qid=1672923593&amp;s=kitchen&amp;sr=1-54"/>
  </r>
  <r>
    <s v="B09SB6SJB4"/>
    <x v="292"/>
    <x v="2"/>
    <s v="Accessories&amp;Peripherals"/>
    <s v="Cables&amp;Accessories"/>
    <s v="Cables"/>
    <n v="129"/>
    <n v="599"/>
    <n v="78.464106844741238"/>
    <x v="0"/>
    <n v="0.78"/>
    <x v="0"/>
    <s v="Yes"/>
    <n v="4.0999999999999996"/>
    <x v="0"/>
    <n v="265"/>
    <n v="158735"/>
    <n v="78.729106844741239"/>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x v="237"/>
    <s v="https://m.media-amazon.com/images/W/WEBP_402378-T2/images/I/311Rq7jXvgL._SY445_SX342_QL70_FMwebp_.jpg"/>
    <s v="https://www.amazon.in/Amazon-Brand-Charging-Suitable-Supported/dp/B09SB6SJB4/ref=sr_1_480?qid=1672909147&amp;s=electronics&amp;sr=1-480"/>
  </r>
  <r>
    <s v="B01C8P29N0"/>
    <x v="293"/>
    <x v="1"/>
    <s v="Kitchen&amp;HomeAppliances"/>
    <s v="Vacuum,Cleaning&amp;Ironing"/>
    <s v="Irons,Steamers&amp;Accessories"/>
    <n v="625"/>
    <n v="1400"/>
    <n v="55.357142857142861"/>
    <x v="0"/>
    <n v="0.55000000000000004"/>
    <x v="5"/>
    <s v="Yes"/>
    <n v="4.2"/>
    <x v="0"/>
    <n v="23316"/>
    <n v="32642400"/>
    <n v="78.673142857142864"/>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x v="238"/>
    <s v="https://m.media-amazon.com/images/W/WEBP_402378-T2/images/I/31ke2NdHJ-L._SY300_SX300_QL70_FMwebp_.jpg"/>
    <s v="https://www.amazon.in/Bajaj-Majesty-1000-Watt-Iron-White/dp/B01C8P29N0/ref=sr_1_26?qid=1672923591&amp;s=kitchen&amp;sr=1-26"/>
  </r>
  <r>
    <s v="B09QS8V5N8"/>
    <x v="294"/>
    <x v="0"/>
    <s v="Mobiles&amp;Accessories"/>
    <s v="Smartphones&amp;BasicMobiles"/>
    <s v="Smartphones"/>
    <n v="12999"/>
    <n v="17999"/>
    <n v="27.779321073392964"/>
    <x v="0"/>
    <n v="0.28000000000000003"/>
    <x v="3"/>
    <s v="No"/>
    <n v="4.0999999999999996"/>
    <x v="0"/>
    <n v="50772"/>
    <n v="913845228"/>
    <n v="78.551321073392955"/>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184"/>
    <s v="https://m.media-amazon.com/images/I/411yU+n3UkL._SY300_SX300_.jpg"/>
    <s v="https://www.amazon.in/Redmi-Storage-Qualcomm%C2%AE-SnapdragonTM-Included/dp/B09QS8V5N8/ref=sr_1_96?qid=1672895770&amp;s=electronics&amp;sr=1-96"/>
  </r>
  <r>
    <s v="B0B2PQL5N3"/>
    <x v="295"/>
    <x v="2"/>
    <s v="Accessories&amp;Peripherals"/>
    <s v="Keyboards,Mice&amp;InputDevices"/>
    <s v="Keyboard&amp;MiceAccessories"/>
    <n v="230"/>
    <n v="999"/>
    <n v="76.976976976976971"/>
    <x v="0"/>
    <n v="0.77"/>
    <x v="0"/>
    <s v="Yes"/>
    <n v="4.2"/>
    <x v="0"/>
    <n v="1528"/>
    <n v="1526472"/>
    <n v="78.504976976976977"/>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x v="239"/>
    <s v="https://m.media-amazon.com/images/W/WEBP_402378-T1/images/I/31tk9yOK-qL._SX300_SY300_QL70_FMwebp_.jpg"/>
    <s v="https://www.amazon.in/Lapster-Gaming-Nonslip-Laptop-Computer/dp/B0B2PQL5N3/ref=sr_1_221?qid=1672903006&amp;s=computers&amp;sr=1-221"/>
  </r>
  <r>
    <s v="B08FTFXNNB"/>
    <x v="296"/>
    <x v="0"/>
    <s v="Cameras&amp;Photography"/>
    <s v="VideoCameras"/>
    <m/>
    <n v="499"/>
    <n v="1999"/>
    <n v="75.03751875937968"/>
    <x v="0"/>
    <n v="0.75"/>
    <x v="0"/>
    <s v="Yes"/>
    <n v="3.7"/>
    <x v="1"/>
    <n v="3369"/>
    <n v="6734631"/>
    <n v="78.40651875937967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x v="240"/>
    <s v="https://m.media-amazon.com/images/W/WEBP_402378-T1/images/I/31XFxTn1DCL._SX300_SY300_QL70_FMwebp_.jpg"/>
    <s v="https://www.amazon.in/HP-Webcam-Wide-Angle-Calling-Microsoft/dp/B08FTFXNNB/ref=sr_1_45?qid=1672902996&amp;s=computers&amp;sr=1-45"/>
  </r>
  <r>
    <s v="B08G43CCLC"/>
    <x v="297"/>
    <x v="2"/>
    <s v="NetworkingDevices"/>
    <s v="NetworkAdapters"/>
    <s v="WirelessUSBAdapters"/>
    <n v="218"/>
    <n v="999"/>
    <n v="78.178178178178186"/>
    <x v="0"/>
    <n v="0.78"/>
    <x v="0"/>
    <s v="Yes"/>
    <n v="4.2"/>
    <x v="0"/>
    <n v="163"/>
    <n v="162837"/>
    <n v="78.34117817817818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x v="241"/>
    <s v="https://m.media-amazon.com/images/I/31+EyQ3FtIL._SY300_SX300_.jpg"/>
    <s v="https://www.amazon.in/NK-STAR-USB-Wireless-Receiver/dp/B08G43CCLC/ref=sr_1_470?qid=1672909147&amp;s=electronics&amp;sr=1-470"/>
  </r>
  <r>
    <s v="B08CF3B7N1"/>
    <x v="298"/>
    <x v="2"/>
    <s v="Accessories&amp;Peripherals"/>
    <s v="Cables&amp;Accessories"/>
    <s v="Cables"/>
    <n v="154"/>
    <n v="399"/>
    <n v="61.403508771929829"/>
    <x v="1"/>
    <n v="0.61"/>
    <x v="1"/>
    <s v="Yes"/>
    <n v="4.2"/>
    <x v="0"/>
    <n v="16905"/>
    <n v="6745095"/>
    <n v="78.308508771929837"/>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242"/>
    <s v="https://m.media-amazon.com/images/W/WEBP_402378-T2/images/I/31VzNhhqifL._SX300_SY300_QL70_FMwebp_.jpg"/>
    <s v="https://www.amazon.in/Portronics-Konnect-POR-1080-Charging-Function/dp/B08CF3B7N1/ref=sr_1_5?qid=1672909124&amp;s=electronics&amp;sr=1-5"/>
  </r>
  <r>
    <s v="B08JMC1988"/>
    <x v="299"/>
    <x v="0"/>
    <s v="HomeAudio"/>
    <s v="Speakers"/>
    <s v="OutdoorSpeakers"/>
    <n v="999"/>
    <n v="2490"/>
    <n v="59.879518072289159"/>
    <x v="0"/>
    <n v="0.6"/>
    <x v="5"/>
    <s v="Yes"/>
    <n v="4.0999999999999996"/>
    <x v="0"/>
    <n v="18331"/>
    <n v="45644190"/>
    <n v="78.21051807228916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x v="243"/>
    <s v="https://m.media-amazon.com/images/W/WEBP_402378-T2/images/I/41aZf9i-QzL._SX300_SY300_QL70_FMwebp_.jpg"/>
    <s v="https://www.amazon.in/boAt-Stone-Bluetooth-Speaker-Black/dp/B08JMC1988/ref=sr_1_243?qid=1672903007&amp;s=computers&amp;sr=1-243"/>
  </r>
  <r>
    <s v="B07JNVF678"/>
    <x v="300"/>
    <x v="2"/>
    <s v="Accessories&amp;Peripherals"/>
    <s v="Cables&amp;Accessories"/>
    <s v="Cables"/>
    <n v="349"/>
    <n v="999"/>
    <n v="65.06506506506507"/>
    <x v="0"/>
    <n v="0.65"/>
    <x v="1"/>
    <s v="Yes"/>
    <n v="4.2"/>
    <x v="0"/>
    <n v="13120"/>
    <n v="13106880"/>
    <n v="78.185065065065075"/>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183"/>
    <s v="https://m.media-amazon.com/images/W/WEBP_402378-T2/images/I/41c80KrMZgL._SY445_SX342_QL70_FMwebp_.jpg"/>
    <s v="https://www.amazon.in/Wayona-Nylon-Braided-Charging-iPhones/dp/B07JNVF678/ref=sr_1_117?qid=1672909129&amp;s=electronics&amp;sr=1-117"/>
  </r>
  <r>
    <s v="B0B2931FCV"/>
    <x v="301"/>
    <x v="0"/>
    <s v="Headphones,Earbuds&amp;Accessories"/>
    <s v="Headphones"/>
    <s v="In-Ear"/>
    <n v="999"/>
    <n v="4199"/>
    <n v="76.208621100261965"/>
    <x v="0"/>
    <n v="0.76"/>
    <x v="0"/>
    <s v="Yes"/>
    <n v="3.5"/>
    <x v="1"/>
    <n v="1913"/>
    <n v="8032687"/>
    <n v="78.121621100261962"/>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x v="244"/>
    <s v="https://m.media-amazon.com/images/W/WEBP_402378-T2/images/I/31i5nmWFmhL._SX300_SY300_QL70_FMwebp_.jpg"/>
    <s v="https://www.amazon.in/Zebronics-Zeb-Sound-N1-Bluetooth-Assistant/dp/B0B2931FCV/ref=sr_1_338?qid=1672903012&amp;s=computers&amp;sr=1-338"/>
  </r>
  <r>
    <s v="B092JHPL72"/>
    <x v="302"/>
    <x v="0"/>
    <s v="Mobiles&amp;Accessories"/>
    <s v="MobileAccessories"/>
    <s v="Mounts"/>
    <n v="251"/>
    <n v="999"/>
    <n v="74.874874874874877"/>
    <x v="0"/>
    <n v="0.75"/>
    <x v="0"/>
    <s v="Yes"/>
    <n v="3.7"/>
    <x v="1"/>
    <n v="3234"/>
    <n v="3230766"/>
    <n v="78.108874874874871"/>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x v="245"/>
    <s v="https://m.media-amazon.com/images/I/41pQWwAzVyL._SY300_SX300_QL70_ML2_.jpg"/>
    <s v="https://www.amazon.in/SWAPKART-Flexible-Desktop-Foldable-Smartphones/dp/B092JHPL72/ref=sr_1_142?qid=1672895784&amp;s=electronics&amp;sr=1-142"/>
  </r>
  <r>
    <s v="B08R69WBN7"/>
    <x v="303"/>
    <x v="2"/>
    <s v="Accessories&amp;Peripherals"/>
    <s v="Cables&amp;Accessories"/>
    <s v="Cables"/>
    <n v="149"/>
    <n v="499"/>
    <n v="70.140280561122253"/>
    <x v="1"/>
    <n v="0.7"/>
    <x v="1"/>
    <s v="Yes"/>
    <n v="4"/>
    <x v="0"/>
    <n v="7732"/>
    <n v="3858268"/>
    <n v="77.872280561122253"/>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162"/>
    <s v="https://m.media-amazon.com/images/I/41agXfR4tqL._SX300_SY300_QL70_FMwebp_.jpg"/>
    <s v="https://www.amazon.in/Pinnaclz-Original-Type-Charging-Transfer/dp/B08R69WBN7/ref=sr_1_182?qid=1672909133&amp;s=electronics&amp;sr=1-182"/>
  </r>
  <r>
    <s v="B094QZLJQ6"/>
    <x v="304"/>
    <x v="2"/>
    <s v="ExternalDevices&amp;DataStorage"/>
    <s v="ExternalHardDisks"/>
    <m/>
    <n v="5799"/>
    <n v="7999"/>
    <n v="27.503437929741221"/>
    <x v="0"/>
    <n v="0.28000000000000003"/>
    <x v="3"/>
    <s v="No"/>
    <n v="4.5"/>
    <x v="0"/>
    <n v="50273"/>
    <n v="402133727"/>
    <n v="77.776437929741221"/>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x v="246"/>
    <s v="https://m.media-amazon.com/images/I/41BWhztt6EL._SX300_SY300_QL70_FMwebp_.jpg"/>
    <s v="https://www.amazon.in/Seagate-Touch-External-Password-Protection/dp/B094QZLJQ6/ref=sr_1_252?qid=1672903007&amp;s=computers&amp;sr=1-252"/>
  </r>
  <r>
    <s v="B07VVXJ2P5"/>
    <x v="305"/>
    <x v="0"/>
    <s v="HomeTheater,TV&amp;Video"/>
    <s v="Accessories"/>
    <s v="TVMounts,Stands&amp;Turntables"/>
    <n v="96"/>
    <n v="399"/>
    <n v="75.939849624060145"/>
    <x v="1"/>
    <n v="0.76"/>
    <x v="0"/>
    <s v="Yes"/>
    <n v="3.6"/>
    <x v="1"/>
    <n v="1796"/>
    <n v="716604"/>
    <n v="77.73584962406015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x v="247"/>
    <s v="https://m.media-amazon.com/images/I/41QvckgGiCL._SY300_SX300_QL70_FMwebp_.jpg"/>
    <s v="https://www.amazon.in/SVM-Products-Premium-Quality-Unbreakable/dp/B07VVXJ2P5/ref=sr_1_300?qid=1672909139&amp;s=electronics&amp;sr=1-300"/>
  </r>
  <r>
    <s v="B09XB1R2F3"/>
    <x v="306"/>
    <x v="1"/>
    <s v="Kitchen&amp;HomeAppliances"/>
    <s v="Vacuum,Cleaning&amp;Ironing"/>
    <s v="Irons,Steamers&amp;Accessories"/>
    <n v="179"/>
    <n v="799"/>
    <n v="77.596996245306642"/>
    <x v="0"/>
    <n v="0.78"/>
    <x v="0"/>
    <s v="Yes"/>
    <n v="3.5"/>
    <x v="1"/>
    <n v="132"/>
    <n v="105468"/>
    <n v="77.728996245306647"/>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x v="248"/>
    <s v="https://m.media-amazon.com/images/I/51d1BSuCGfL._SY300_SX300_QL70_FMwebp_.jpg"/>
    <s v="https://www.amazon.in/Portable-Hairball-Epilator-Removing-Furniture/dp/B09XB1R2F3/ref=sr_1_157?qid=1672923598&amp;s=kitchen&amp;sr=1-157"/>
  </r>
  <r>
    <s v="B09T3H12GV"/>
    <x v="307"/>
    <x v="2"/>
    <s v="Accessories&amp;Peripherals"/>
    <s v="Keyboards,Mice&amp;InputDevices"/>
    <s v="Keyboard&amp;MouseSets"/>
    <n v="1399"/>
    <n v="2498"/>
    <n v="43.995196156925545"/>
    <x v="0"/>
    <n v="0.44"/>
    <x v="6"/>
    <s v="No"/>
    <n v="4.2"/>
    <x v="0"/>
    <n v="33717"/>
    <n v="84225066"/>
    <n v="77.712196156925543"/>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x v="249"/>
    <s v="https://m.media-amazon.com/images/W/WEBP_402378-T1/images/I/415yl0HeDQL._SY300_SX300_QL70_FMwebp_.jpg"/>
    <s v="https://www.amazon.in/Dell-Wireless-Keyboard-Mouse-Spill-Resistant/dp/B09T3H12GV/ref=sr_1_40?qid=1672902996&amp;s=computers&amp;sr=1-40"/>
  </r>
  <r>
    <s v="B0B59K1C8F"/>
    <x v="308"/>
    <x v="1"/>
    <s v="Kitchen&amp;HomeAppliances"/>
    <s v="Vacuum,Cleaning&amp;Ironing"/>
    <s v="Irons,Steamers&amp;Accessories"/>
    <n v="179"/>
    <n v="799"/>
    <n v="77.596996245306642"/>
    <x v="0"/>
    <n v="0.78"/>
    <x v="0"/>
    <s v="Yes"/>
    <n v="3.6"/>
    <x v="1"/>
    <n v="101"/>
    <n v="80699"/>
    <n v="77.69799624530664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x v="250"/>
    <s v="https://m.media-amazon.com/images/W/WEBP_402378-T2/images/I/51wxUA6-CBL._SX300_SY300_QL70_FMwebp_.jpg"/>
    <s v="https://www.amazon.in/Wolpin-Roller-Sheets-Remove-Clothes/dp/B0B59K1C8F/ref=sr_1_442?qid=1672923614&amp;s=kitchen&amp;sr=1-442"/>
  </r>
  <r>
    <s v="B097R2V1W8"/>
    <x v="309"/>
    <x v="1"/>
    <s v="Heating,Cooling&amp;AirQuality"/>
    <s v="WaterHeaters&amp;Geysers"/>
    <s v="InstantWaterHeaters"/>
    <n v="2599"/>
    <n v="5890"/>
    <n v="55.874363327674025"/>
    <x v="0"/>
    <n v="0.56000000000000005"/>
    <x v="5"/>
    <s v="Yes"/>
    <n v="4.0999999999999996"/>
    <x v="0"/>
    <n v="21783"/>
    <n v="128301870"/>
    <n v="77.657363327674034"/>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x v="251"/>
    <s v="https://m.media-amazon.com/images/W/WEBP_402378-T2/images/I/31zh7GQSkfL._SX300_SY300_QL70_FMwebp_.jpg"/>
    <s v="https://www.amazon.in/Bajaj-Splendora-Instant-Water-Heater/dp/B097R2V1W8/ref=sr_1_28?qid=1672923592&amp;s=kitchen&amp;sr=1-28"/>
  </r>
  <r>
    <s v="B082FTPRSK"/>
    <x v="310"/>
    <x v="2"/>
    <s v="Accessories&amp;Peripherals"/>
    <s v="LaptopAccessories"/>
    <s v="CoolingPads"/>
    <n v="999"/>
    <n v="1999"/>
    <n v="50.025012506253134"/>
    <x v="0"/>
    <n v="0.5"/>
    <x v="6"/>
    <s v="Yes"/>
    <n v="4.2"/>
    <x v="0"/>
    <n v="27441"/>
    <n v="54854559"/>
    <n v="77.466012506253136"/>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x v="252"/>
    <s v="https://m.media-amazon.com/images/W/WEBP_402378-T1/images/I/516xGB5Bt+L._SY300_SX300_.jpg"/>
    <s v="https://www.amazon.in/Zinq-Technologies-Cool-Slate-Five/dp/B082FTPRSK/ref=sr_1_233?qid=1672903006&amp;s=computers&amp;sr=1-233"/>
  </r>
  <r>
    <s v="B0B4DT8MKT"/>
    <x v="311"/>
    <x v="2"/>
    <s v="Accessories&amp;Peripherals"/>
    <s v="Cables&amp;Accessories"/>
    <s v="Cables"/>
    <n v="348"/>
    <n v="1499"/>
    <n v="76.784523015343566"/>
    <x v="0"/>
    <n v="0.77"/>
    <x v="0"/>
    <s v="Yes"/>
    <n v="4.2"/>
    <x v="0"/>
    <n v="656"/>
    <n v="983344"/>
    <n v="77.440523015343572"/>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253"/>
    <s v="https://m.media-amazon.com/images/W/WEBP_402378-T2/images/I/313uqx3djjL._SX300_SY300_QL70_FMwebp_.jpg"/>
    <s v="https://www.amazon.in/WeCool-Unbreakable-Charging-Purpose-iPhone/dp/B0B4DT8MKT/ref=sr_1_64?qid=1672909126&amp;s=electronics&amp;sr=1-64"/>
  </r>
  <r>
    <s v="B082LZGK39"/>
    <x v="312"/>
    <x v="2"/>
    <s v="Accessories&amp;Peripherals"/>
    <s v="Cables&amp;Accessories"/>
    <s v="Cables"/>
    <n v="199"/>
    <n v="299"/>
    <n v="33.444816053511708"/>
    <x v="1"/>
    <n v="0.33"/>
    <x v="2"/>
    <s v="No"/>
    <n v="4"/>
    <x v="0"/>
    <n v="43994"/>
    <n v="13154206"/>
    <n v="77.438816053511715"/>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48"/>
    <s v="https://m.media-amazon.com/images/W/WEBP_402378-T2/images/I/31kj3q4SepL._SY445_SX342_QL70_FMwebp_.jpg"/>
    <s v="https://www.amazon.in/Ambrane-Unbreakable-Charging-Braided-Android/dp/B082LZGK39/ref=sr_1_11?qid=1672909124&amp;s=electronics&amp;sr=1-11"/>
  </r>
  <r>
    <s v="B09939XJX8"/>
    <x v="313"/>
    <x v="2"/>
    <s v="Accessories&amp;Peripherals"/>
    <s v="Keyboards,Mice&amp;InputDevices"/>
    <s v="GraphicTablets"/>
    <n v="354"/>
    <n v="1500"/>
    <n v="76.400000000000006"/>
    <x v="0"/>
    <n v="0.76"/>
    <x v="0"/>
    <s v="Yes"/>
    <n v="4"/>
    <x v="0"/>
    <n v="1026"/>
    <n v="1539000"/>
    <n v="77.426000000000002"/>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x v="254"/>
    <s v="https://m.media-amazon.com/images/W/WEBP_402378-T2/images/I/51HO3bkK+VS._SY300_SX300_.jpg"/>
    <s v="https://www.amazon.in/TVARA-Colorful-Erasable-Electronic-Educational/dp/B09939XJX8/ref=sr_1_388?qid=1672903014&amp;s=computers&amp;sr=1-388"/>
  </r>
  <r>
    <s v="B0BNDGL26T"/>
    <x v="314"/>
    <x v="1"/>
    <s v="Kitchen&amp;HomeAppliances"/>
    <s v="SmallKitchenAppliances"/>
    <s v="JuicerMixerGrinders"/>
    <n v="499"/>
    <n v="2199"/>
    <n v="77.30786721236926"/>
    <x v="0"/>
    <n v="0.77"/>
    <x v="0"/>
    <s v="Yes"/>
    <n v="2.8"/>
    <x v="2"/>
    <n v="109"/>
    <n v="239691"/>
    <n v="77.416867212369255"/>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x v="255"/>
    <s v="https://m.media-amazon.com/images/I/51pFS9lDzML._SY300_SX300_QL70_FMwebp_.jpg"/>
    <s v="https://www.amazon.in/MR-BRAND-Portable-Electric-Rechargeable/dp/B0BNDGL26T/ref=sr_1_302?qid=1672923607&amp;s=kitchen&amp;sr=1-302"/>
  </r>
  <r>
    <s v="B0BNQMF152"/>
    <x v="315"/>
    <x v="1"/>
    <s v="Kitchen&amp;HomeAppliances"/>
    <s v="SmallKitchenAppliances"/>
    <s v="JuicerMixerGrinders"/>
    <n v="499"/>
    <n v="2199"/>
    <n v="77.30786721236926"/>
    <x v="0"/>
    <n v="0.77"/>
    <x v="0"/>
    <s v="Yes"/>
    <n v="3.7"/>
    <x v="1"/>
    <n v="53"/>
    <n v="116547"/>
    <n v="77.36086721236925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x v="256"/>
    <s v="https://m.media-amazon.com/images/I/519LLyO+jtL._SY300_SX300_.jpg"/>
    <s v="https://www.amazon.in/ROYAL-STEP-Portable-Electric-Rechargeable/dp/B0BNQMF152/ref=sr_1_224?qid=1672923603&amp;s=kitchen&amp;sr=1-224"/>
  </r>
  <r>
    <s v="B08HLZ28QC"/>
    <x v="316"/>
    <x v="2"/>
    <s v="NetworkingDevices"/>
    <m/>
    <m/>
    <n v="1199"/>
    <n v="3490"/>
    <n v="65.644699140401144"/>
    <x v="0"/>
    <n v="0.66"/>
    <x v="1"/>
    <s v="Yes"/>
    <n v="4.0999999999999996"/>
    <x v="0"/>
    <n v="11716"/>
    <n v="40888840"/>
    <n v="77.360699140401138"/>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x v="257"/>
    <s v="https://m.media-amazon.com/images/W/WEBP_402378-T2/images/I/31PfpEPlg-L._SX300_SY300_QL70_FMwebp_.jpg"/>
    <s v="https://www.amazon.in/Mini-UPS-Router-WiFi-12V/dp/B08HLZ28QC/ref=sr_1_83?qid=1672902998&amp;s=computers&amp;sr=1-83"/>
  </r>
  <r>
    <s v="B09RF2QXGX"/>
    <x v="317"/>
    <x v="2"/>
    <s v="Accessories&amp;Peripherals"/>
    <s v="LaptopAccessories"/>
    <s v="CameraPrivacyCovers"/>
    <n v="69"/>
    <n v="299"/>
    <n v="76.923076923076934"/>
    <x v="1"/>
    <n v="0.77"/>
    <x v="0"/>
    <s v="Yes"/>
    <n v="4.3"/>
    <x v="0"/>
    <n v="255"/>
    <n v="76245"/>
    <n v="77.178076923076929"/>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x v="258"/>
    <s v="https://m.media-amazon.com/images/I/31ZJqJC4frL._SX300_SY300_QL70_FMwebp_.jpg"/>
    <s v="https://www.amazon.in/Gizga-Essentials-Compatible-Smartphone-Security/dp/B09RF2QXGX/ref=sr_1_234?qid=1672903006&amp;s=computers&amp;sr=1-234"/>
  </r>
  <r>
    <s v="B08VB57558"/>
    <x v="318"/>
    <x v="0"/>
    <s v="Mobiles&amp;Accessories"/>
    <s v="Smartphones&amp;BasicMobiles"/>
    <s v="Smartphones"/>
    <n v="37990"/>
    <n v="74999"/>
    <n v="49.345991279883734"/>
    <x v="0"/>
    <n v="0.49"/>
    <x v="6"/>
    <s v="No"/>
    <n v="4.2"/>
    <x v="0"/>
    <n v="27790"/>
    <n v="2084222210"/>
    <n v="77.13599127988374"/>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x v="259"/>
    <s v="https://m.media-amazon.com/images/I/41ezRvTwcaL._SX300_SY300_QL70_ML2_.jpg"/>
    <s v="https://www.amazon.in/Samsung-Galaxy-Cloud-128GB-Storage/dp/B08VB57558/ref=sr_1_434?qid=1672895879&amp;s=electronics&amp;sr=1-434"/>
  </r>
  <r>
    <s v="B09BCNQ9R2"/>
    <x v="319"/>
    <x v="0"/>
    <s v="Mobiles&amp;Accessories"/>
    <s v="MobileAccessories"/>
    <s v="Cables&amp;Adapters"/>
    <n v="139"/>
    <n v="499"/>
    <n v="72.144288577154313"/>
    <x v="1"/>
    <n v="0.72"/>
    <x v="0"/>
    <s v="Yes"/>
    <n v="4.2"/>
    <x v="0"/>
    <n v="4971"/>
    <n v="2480529"/>
    <n v="77.115288577154317"/>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x v="260"/>
    <s v="https://m.media-amazon.com/images/I/4111qlSCaKL._SY300_SX300_QL70_ML2_.jpg"/>
    <s v="https://www.amazon.in/Connector-Converter-Adapter-Compatible-Samsung/dp/B09BCNQ9R2/ref=sr_1_497?qid=1672895894&amp;s=electronics&amp;sr=1-497"/>
  </r>
  <r>
    <s v="B097RN7BBK"/>
    <x v="320"/>
    <x v="1"/>
    <s v="Kitchen&amp;HomeAppliances"/>
    <s v="SmallKitchenAppliances"/>
    <s v="Kettles&amp;HotWaterDispensers"/>
    <n v="479"/>
    <n v="1999"/>
    <n v="76.038019009504751"/>
    <x v="0"/>
    <n v="0.76"/>
    <x v="0"/>
    <s v="Yes"/>
    <n v="3.4"/>
    <x v="1"/>
    <n v="1066"/>
    <n v="2130934"/>
    <n v="77.10401900950475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x v="261"/>
    <s v="https://m.media-amazon.com/images/I/31B-f4QcESS._SX300_SY300_QL70_FMwebp_.jpg"/>
    <s v="https://www.amazon.in/Kitchen-Kit-Electric-Stainless-Protection/dp/B097RN7BBK/ref=sr_1_390?qid=1672923612&amp;s=kitchen&amp;sr=1-390"/>
  </r>
  <r>
    <s v="B095244Q22"/>
    <x v="321"/>
    <x v="2"/>
    <s v="Accessories&amp;Peripherals"/>
    <s v="Cables&amp;Accessories"/>
    <s v="Cables"/>
    <n v="252"/>
    <n v="999"/>
    <n v="74.774774774774784"/>
    <x v="0"/>
    <n v="0.75"/>
    <x v="0"/>
    <s v="Yes"/>
    <n v="3.7"/>
    <x v="1"/>
    <n v="2249"/>
    <n v="2246751"/>
    <n v="77.02377477477477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x v="262"/>
    <s v="https://m.media-amazon.com/images/W/WEBP_402378-T2/images/I/31xucq3GGyL._SX300_SY300_QL70_FMwebp_.jpg"/>
    <s v="https://www.amazon.in/MYVN-Fast-Charging-Compatible-iPhone-Devices/dp/B095244Q22/ref=sr_1_229?qid=1672909135&amp;s=electronics&amp;sr=1-229"/>
  </r>
  <r>
    <s v="B073BRXPZX"/>
    <x v="322"/>
    <x v="2"/>
    <s v="Accessories&amp;Peripherals"/>
    <s v="Keyboards,Mice&amp;InputDevices"/>
    <s v="Mice"/>
    <n v="289"/>
    <n v="590"/>
    <n v="51.016949152542367"/>
    <x v="0"/>
    <n v="0.51"/>
    <x v="5"/>
    <s v="Yes"/>
    <n v="4.4000000000000004"/>
    <x v="0"/>
    <n v="25886"/>
    <n v="15272740"/>
    <n v="76.902949152542362"/>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x v="263"/>
    <s v="https://m.media-amazon.com/images/W/WEBP_402378-T1/images/I/41NF7VStoSL._SX300_SY300_QL70_FMwebp_.jpg"/>
    <s v="https://www.amazon.in/Lenovo-GX30M39704-300-USB-Mouse/dp/B073BRXPZX/ref=sr_1_226?qid=1672903006&amp;s=computers&amp;sr=1-226"/>
  </r>
  <r>
    <s v="B0B6F7LX4C"/>
    <x v="323"/>
    <x v="0"/>
    <s v="HomeTheater,TV&amp;Video"/>
    <s v="Televisions"/>
    <s v="SmartTelevisions"/>
    <n v="13999"/>
    <n v="24999"/>
    <n v="44.001760070402817"/>
    <x v="0"/>
    <n v="0.44"/>
    <x v="6"/>
    <s v="No"/>
    <n v="4.2"/>
    <x v="0"/>
    <n v="32840"/>
    <n v="820967160"/>
    <n v="76.841760070402813"/>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264"/>
    <s v="https://m.media-amazon.com/images/I/51fmHk3km+L._SX300_SY300_.jpg"/>
    <s v="https://www.amazon.in/MI-inches-Ready-Android-L32M7-5AIN/dp/B0B6F7LX4C/ref=sr_1_18?qid=1672909124&amp;s=electronics&amp;sr=1-18"/>
  </r>
  <r>
    <s v="B0BMVWKZ8G"/>
    <x v="324"/>
    <x v="0"/>
    <s v="WearableTechnology"/>
    <s v="SmartWatches"/>
    <m/>
    <n v="1999"/>
    <n v="8499"/>
    <n v="76.479585833627482"/>
    <x v="0"/>
    <n v="0.76"/>
    <x v="0"/>
    <s v="Yes"/>
    <n v="4.3"/>
    <x v="0"/>
    <n v="240"/>
    <n v="2039760"/>
    <n v="76.719585833627477"/>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x v="265"/>
    <s v="https://m.media-amazon.com/images/I/41OEfM3qYLL._SX300_SY300_QL70_ML2_.jpg"/>
    <s v="https://www.amazon.in/Boult-Bluetooth-Smartwatch-Brightness-Waterproof/dp/B0BMVWKZ8G/ref=sr_1_230?qid=1672895814&amp;s=electronics&amp;sr=1-230"/>
  </r>
  <r>
    <s v="B0B65P827P"/>
    <x v="325"/>
    <x v="2"/>
    <s v="Accessories&amp;Peripherals"/>
    <s v="Cables&amp;Accessories"/>
    <s v="Cables"/>
    <n v="128.31"/>
    <n v="549"/>
    <n v="76.62841530054645"/>
    <x v="0"/>
    <n v="0.77"/>
    <x v="0"/>
    <s v="Yes"/>
    <n v="3.9"/>
    <x v="1"/>
    <n v="61"/>
    <n v="33489"/>
    <n v="76.689415300546457"/>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266"/>
    <s v="https://m.media-amazon.com/images/W/WEBP_402378-T2/images/I/31q4l5k9uOL._SX300_SY300_QL70_FMwebp_.jpg"/>
    <s v="https://www.amazon.in/Zebronics-charging-capacity-durability-Black/dp/B0B65P827P/ref=sr_1_256?qid=1672909136&amp;s=electronics&amp;sr=1-256"/>
  </r>
  <r>
    <s v="B07LFWP97N"/>
    <x v="326"/>
    <x v="2"/>
    <s v="Accessories&amp;Peripherals"/>
    <s v="LaptopAccessories"/>
    <s v="Bags&amp;Sleeves"/>
    <n v="269"/>
    <n v="1099"/>
    <n v="75.52320291173794"/>
    <x v="0"/>
    <n v="0.76"/>
    <x v="0"/>
    <s v="Yes"/>
    <n v="4.0999999999999996"/>
    <x v="0"/>
    <n v="1092"/>
    <n v="1200108"/>
    <n v="76.615202911737939"/>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x v="267"/>
    <s v="https://m.media-amazon.com/images/W/WEBP_402378-T2/images/I/51rzz4zoUBL._SX300_SY300_QL70_FMwebp_.jpg"/>
    <s v="https://www.amazon.in/Essentials-Sleeve-Microsoft-Surface-Go/dp/B07LFWP97N/ref=sr_1_413?qid=1672903016&amp;s=computers&amp;sr=1-413"/>
  </r>
  <r>
    <s v="B09P22HXH6"/>
    <x v="327"/>
    <x v="2"/>
    <s v="Accessories&amp;Peripherals"/>
    <s v="Audio&amp;VideoAccessories"/>
    <s v="Webcams&amp;VoIPEquipment"/>
    <n v="1890"/>
    <n v="5490"/>
    <n v="65.573770491803273"/>
    <x v="0"/>
    <n v="0.66"/>
    <x v="1"/>
    <s v="Yes"/>
    <n v="4.0999999999999996"/>
    <x v="0"/>
    <n v="10976"/>
    <n v="60258240"/>
    <n v="76.549770491803272"/>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x v="268"/>
    <s v="https://m.media-amazon.com/images/W/WEBP_402378-T1/images/I/31psvbJkfOL._SY300_SX300_QL70_FMwebp_.jpg"/>
    <s v="https://www.amazon.in/Lenovo-Megapixel-Ultra-Wide-Rotation-Plug-n-Play/dp/B09P22HXH6/ref=sr_1_323?qid=1672903011&amp;s=computers&amp;sr=1-323"/>
  </r>
  <r>
    <s v="B0141EZMAI"/>
    <x v="328"/>
    <x v="2"/>
    <s v="NetworkingDevices"/>
    <s v="NetworkAdapters"/>
    <s v="WirelessUSBAdapters"/>
    <n v="269"/>
    <n v="800"/>
    <n v="66.375"/>
    <x v="0"/>
    <n v="0.66"/>
    <x v="1"/>
    <s v="Yes"/>
    <n v="3.6"/>
    <x v="1"/>
    <n v="10134"/>
    <n v="8107200"/>
    <n v="76.509"/>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269"/>
    <s v="https://m.media-amazon.com/images/I/31mgo4D-kPL._SX300_SY300_QL70_FMwebp_.jpg"/>
    <s v="https://www.amazon.in/Receiver-300Mbps-802-11b-Wireless-Network/dp/B0141EZMAI/ref=sr_1_99?qid=1672909129&amp;s=electronics&amp;sr=1-99"/>
  </r>
  <r>
    <s v="B07XJYYH7L"/>
    <x v="329"/>
    <x v="2"/>
    <s v="Accessories&amp;Peripherals"/>
    <s v="Cables&amp;Accessories"/>
    <s v="Cables"/>
    <n v="333"/>
    <n v="999"/>
    <n v="66.666666666666657"/>
    <x v="0"/>
    <n v="0.67"/>
    <x v="1"/>
    <s v="Yes"/>
    <n v="3.3"/>
    <x v="1"/>
    <n v="9792"/>
    <n v="9782208"/>
    <n v="76.45866666666665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270"/>
    <s v="https://m.media-amazon.com/images/W/WEBP_402378-T2/images/I/41CnR1WhD3L._SX300_SY300_QL70_FMwebp_.jpg"/>
    <s v="https://www.amazon.in/WeCool-Braided-Multifunction-Charging-Android/dp/B07XJYYH7L/ref=sr_1_49?qid=1672909126&amp;s=electronics&amp;sr=1-49"/>
  </r>
  <r>
    <s v="B08L4SBJRY"/>
    <x v="330"/>
    <x v="0"/>
    <s v="HomeAudio"/>
    <s v="Accessories"/>
    <s v="SpeakerAccessories"/>
    <n v="349"/>
    <n v="1299"/>
    <n v="73.133179368745189"/>
    <x v="0"/>
    <n v="0.73"/>
    <x v="0"/>
    <s v="Yes"/>
    <n v="4"/>
    <x v="0"/>
    <n v="3295"/>
    <n v="4280205"/>
    <n v="76.428179368745191"/>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x v="271"/>
    <s v="https://m.media-amazon.com/images/W/WEBP_402378-T2/images/I/41-AORr2udL._SX300_SY300_QL70_FMwebp_.jpg"/>
    <s v="https://www.amazon.in/SAIFSMART-Compact-Bracket-Management-Bathroom/dp/B08L4SBJRY/ref=sr_1_150?qid=1672909131&amp;s=electronics&amp;sr=1-150"/>
  </r>
  <r>
    <s v="B081NHWT6Z"/>
    <x v="331"/>
    <x v="0"/>
    <s v="HomeTheater,TV&amp;Video"/>
    <s v="Accessories"/>
    <s v="RemoteControls"/>
    <n v="299"/>
    <n v="1199"/>
    <n v="75.062552126772303"/>
    <x v="0"/>
    <n v="0.75"/>
    <x v="0"/>
    <s v="Yes"/>
    <n v="3.9"/>
    <x v="1"/>
    <n v="1193"/>
    <n v="1430407"/>
    <n v="76.255552126772301"/>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x v="272"/>
    <s v="https://m.media-amazon.com/images/I/31vPhcWqqWL._SX300_SY300_QL70_FMwebp_.jpg"/>
    <s v="https://www.amazon.in/LOHAYA-Television-Compatible-Samsung-Control/dp/B081NHWT6Z/ref=sr_1_185?qid=1672909133&amp;s=electronics&amp;sr=1-185"/>
  </r>
  <r>
    <s v="B01LONQBDG"/>
    <x v="332"/>
    <x v="2"/>
    <s v="Accessories&amp;Peripherals"/>
    <s v="Cables&amp;Accessories"/>
    <s v="Cables"/>
    <n v="349"/>
    <n v="899"/>
    <n v="61.179087875417125"/>
    <x v="0"/>
    <n v="0.61"/>
    <x v="1"/>
    <s v="Yes"/>
    <n v="4.0999999999999996"/>
    <x v="0"/>
    <n v="14896"/>
    <n v="13391504"/>
    <n v="76.075087875417125"/>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x v="273"/>
    <s v="https://m.media-amazon.com/images/W/WEBP_402378-T1/images/I/31bCliyezAL._SX300_SY300_QL70_FMwebp_.jpg"/>
    <s v="https://www.amazon.in/AmazonBasics-USB-Type-C-Micro-B-Cable/dp/B01LONQBDG/ref=sr_1_458?qid=1672909147&amp;s=electronics&amp;sr=1-458"/>
  </r>
  <r>
    <s v="B089WB69Y1"/>
    <x v="333"/>
    <x v="0"/>
    <s v="Mobiles&amp;Accessories"/>
    <s v="MobileAccessories"/>
    <s v="Chargers"/>
    <n v="249"/>
    <n v="649"/>
    <n v="61.633281972265017"/>
    <x v="0"/>
    <n v="0.62"/>
    <x v="1"/>
    <s v="Yes"/>
    <n v="4"/>
    <x v="0"/>
    <n v="14404"/>
    <n v="9348196"/>
    <n v="76.037281972265021"/>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274"/>
    <s v="https://m.media-amazon.com/images/I/41v82KfCUuL._SX300_SY300_QL70_ML2_.jpg"/>
    <s v="https://www.amazon.in/oraimo-firefly-2s-charger-micro-usb-multi-protection/dp/B089WB69Y1/ref=sr_1_102?qid=1672895777&amp;s=electronics&amp;sr=1-102"/>
  </r>
  <r>
    <s v="B09GFWJDY1"/>
    <x v="334"/>
    <x v="0"/>
    <s v="Headphones,Earbuds&amp;Accessories"/>
    <s v="Headphones"/>
    <s v="In-Ear"/>
    <n v="499"/>
    <n v="1499"/>
    <n v="66.711140760507007"/>
    <x v="0"/>
    <n v="0.67"/>
    <x v="1"/>
    <s v="Yes"/>
    <n v="3.6"/>
    <x v="1"/>
    <n v="9169"/>
    <n v="13744331"/>
    <n v="75.880140760507004"/>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x v="275"/>
    <s v="https://m.media-amazon.com/images/I/31gZM-XkOtL._SX300_SY300_QL70_FMwebp_.jpg"/>
    <s v="https://www.amazon.in/ZEBRONICS-Zeb-Evolve-Supporting-Metallic-Blue/dp/B09GFWJDY1/ref=sr_1_250?qid=1672903007&amp;s=computers&amp;sr=1-250"/>
  </r>
  <r>
    <s v="B0BNXFDTZ2"/>
    <x v="335"/>
    <x v="0"/>
    <s v="WearableTechnology"/>
    <s v="SmartWatches"/>
    <m/>
    <n v="2999"/>
    <n v="11999"/>
    <n v="75.006250520876733"/>
    <x v="0"/>
    <n v="0.75"/>
    <x v="0"/>
    <s v="Yes"/>
    <n v="4.4000000000000004"/>
    <x v="0"/>
    <n v="768"/>
    <n v="9215232"/>
    <n v="75.774250520876734"/>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x v="276"/>
    <s v="https://m.media-amazon.com/images/I/41vQwUamFcL._SX300_SY300_QL70_ML2_.jpg"/>
    <s v="https://www.amazon.in/Fire-Boltt-Bluetooth-Calling-Interactions-Speaker/dp/B0BNXFDTZ2/ref=sr_1_486?qid=1672895894&amp;s=electronics&amp;sr=1-486"/>
  </r>
  <r>
    <s v="B0B5YBGCKD"/>
    <x v="336"/>
    <x v="0"/>
    <s v="Mobiles&amp;Accessories"/>
    <s v="MobileAccessories"/>
    <s v="Maintenance,Upkeep&amp;Repairs"/>
    <n v="150"/>
    <n v="599"/>
    <n v="74.958263772954922"/>
    <x v="0"/>
    <n v="0.75"/>
    <x v="0"/>
    <s v="Yes"/>
    <n v="4.3"/>
    <x v="0"/>
    <n v="714"/>
    <n v="427686"/>
    <n v="75.67226377295492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x v="277"/>
    <s v="https://m.media-amazon.com/images/I/41XaIckgKIL._SX300_SY300_QL70_ML2_.jpg"/>
    <s v="https://www.amazon.in/POPIO-Compatible-iPhone-Transparent-Installation/dp/B0B5YBGCKD/ref=sr_1_417?qid=1672895872&amp;s=electronics&amp;sr=1-417"/>
  </r>
  <r>
    <s v="B0B8CHJLWJ"/>
    <x v="337"/>
    <x v="0"/>
    <s v="Mobiles&amp;Accessories"/>
    <s v="MobileAccessories"/>
    <s v="Maintenance,Upkeep&amp;Repairs"/>
    <n v="299"/>
    <n v="1199"/>
    <n v="75.062552126772303"/>
    <x v="0"/>
    <n v="0.75"/>
    <x v="0"/>
    <s v="Yes"/>
    <n v="4.5"/>
    <x v="0"/>
    <n v="596"/>
    <n v="714604"/>
    <n v="75.658552126772307"/>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x v="278"/>
    <s v="https://m.media-amazon.com/images/I/318wXJER9zL._SX300_SY300_QL70_ML2_.jpg"/>
    <s v="https://www.amazon.in/Compatible-Pixel-6a-Military-Grade-Anti-Explosion/dp/B0B8CHJLWJ/ref=sr_1_247?qid=1672895821&amp;s=electronics&amp;sr=1-247"/>
  </r>
  <r>
    <s v="B08GJNM9N7"/>
    <x v="338"/>
    <x v="0"/>
    <s v="HomeTheater,TV&amp;Video"/>
    <s v="Accessories"/>
    <s v="RemoteControls"/>
    <n v="299"/>
    <n v="1199"/>
    <n v="75.062552126772303"/>
    <x v="0"/>
    <n v="0.75"/>
    <x v="0"/>
    <s v="Yes"/>
    <n v="3.7"/>
    <x v="1"/>
    <n v="490"/>
    <n v="587510"/>
    <n v="75.552552126772298"/>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x v="279"/>
    <s v="https://m.media-amazon.com/images/W/WEBP_402378-T2/images/I/316rtwd6jOL._SX300_SY300_QL70_FMwebp_.jpg"/>
    <s v="https://www.amazon.in/LOHAYA-Television-Remote-Compatible-Control/dp/B08GJNM9N7/ref=sr_1_213?qid=1672909134&amp;s=electronics&amp;sr=1-213"/>
  </r>
  <r>
    <s v="B07V5YF4ND"/>
    <x v="339"/>
    <x v="0"/>
    <s v="HomeTheater,TV&amp;Video"/>
    <s v="Accessories"/>
    <s v="RemoteControls"/>
    <n v="299"/>
    <n v="1199"/>
    <n v="75.062552126772303"/>
    <x v="0"/>
    <n v="0.75"/>
    <x v="0"/>
    <s v="Yes"/>
    <n v="3.5"/>
    <x v="1"/>
    <n v="466"/>
    <n v="558734"/>
    <n v="75.528552126772297"/>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x v="280"/>
    <s v="https://m.media-amazon.com/images/I/4173mQ7F-mL._SX300_SY300_QL70_FMwebp_.jpg"/>
    <s v="https://www.amazon.in/LOHAYA-Remote-Compatible-Smart-Control/dp/B07V5YF4ND/ref=sr_1_255?qid=1672909136&amp;s=electronics&amp;sr=1-255"/>
  </r>
  <r>
    <s v="B0B2CPVXHX"/>
    <x v="340"/>
    <x v="2"/>
    <s v="Accessories&amp;Peripherals"/>
    <s v="TabletAccessories"/>
    <s v="ScreenProtectors"/>
    <n v="379"/>
    <n v="1499"/>
    <n v="74.716477651767846"/>
    <x v="0"/>
    <n v="0.75"/>
    <x v="0"/>
    <s v="Yes"/>
    <n v="4.0999999999999996"/>
    <x v="0"/>
    <n v="670"/>
    <n v="1004330"/>
    <n v="75.38647765176784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x v="281"/>
    <s v="https://m.media-amazon.com/images/I/51JATaEt6XL._SY300_SX300_QL70_FMwebp_.jpg"/>
    <s v="https://www.amazon.in/Robustrion-Anti-Scratch-Smudge-Tempered-Protector/dp/B0B2CPVXHX/ref=sr_1_406?qid=1672903014&amp;s=computers&amp;sr=1-406"/>
  </r>
  <r>
    <s v="B09Y5MP7C4"/>
    <x v="341"/>
    <x v="0"/>
    <s v="Headphones,Earbuds&amp;Accessories"/>
    <s v="Headphones"/>
    <s v="In-Ear"/>
    <n v="1299"/>
    <n v="3499"/>
    <n v="62.875107173478142"/>
    <x v="0"/>
    <n v="0.63"/>
    <x v="1"/>
    <s v="Yes"/>
    <n v="3.9"/>
    <x v="1"/>
    <n v="12452"/>
    <n v="43569548"/>
    <n v="75.32710717347814"/>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x v="282"/>
    <s v="https://m.media-amazon.com/images/I/31YW3+kpZQL._SY300_SX300_.jpg"/>
    <s v="https://www.amazon.in/Noise-Bluetooth-Wireless-30-Hours-Instacharge/dp/B09Y5MP7C4/ref=sr_1_132?qid=1672903001&amp;s=computers&amp;sr=1-132"/>
  </r>
  <r>
    <s v="B07W7Z6DVL"/>
    <x v="342"/>
    <x v="0"/>
    <s v="HomeAudio"/>
    <s v="Speakers"/>
    <s v="OutdoorSpeakers"/>
    <n v="1499"/>
    <n v="2999"/>
    <n v="50.016672224074689"/>
    <x v="0"/>
    <n v="0.5"/>
    <x v="6"/>
    <s v="Yes"/>
    <n v="4.0999999999999996"/>
    <x v="0"/>
    <n v="25262"/>
    <n v="75760738"/>
    <n v="75.278672224074683"/>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x v="283"/>
    <s v="https://m.media-amazon.com/images/W/WEBP_402378-T1/images/I/51UH57Cs5hL._SX300_SY300_QL70_FMwebp_.jpg"/>
    <s v="https://www.amazon.in/Infinity-Fuze-100-Waterproof-Portable/dp/B07W7Z6DVL/ref=sr_1_500?qid=1672903019&amp;s=computers&amp;sr=1-500"/>
  </r>
  <r>
    <s v="B096TWZRJC"/>
    <x v="343"/>
    <x v="0"/>
    <s v="Mobiles&amp;Accessories"/>
    <s v="MobileAccessories"/>
    <s v="Mounts"/>
    <n v="499"/>
    <n v="1899"/>
    <n v="73.723012111637715"/>
    <x v="0"/>
    <n v="0.74"/>
    <x v="0"/>
    <s v="Yes"/>
    <n v="4.0999999999999996"/>
    <x v="0"/>
    <n v="1475"/>
    <n v="2801025"/>
    <n v="75.198012111637709"/>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x v="284"/>
    <s v="https://m.media-amazon.com/images/I/41bFp+Wev+L._SY300_SX300_.jpg"/>
    <s v="https://www.amazon.in/Sounce-Adjustable-Universal-Flexible-Gooseneck/dp/B096TWZRJC/ref=sr_1_269?qid=1672895828&amp;s=electronics&amp;sr=1-269"/>
  </r>
  <r>
    <s v="B08XXVXP3J"/>
    <x v="344"/>
    <x v="2"/>
    <s v="Accessories&amp;Peripherals"/>
    <s v="Cables&amp;Accessories"/>
    <s v="Cables"/>
    <n v="249"/>
    <n v="999"/>
    <n v="75.075075075075077"/>
    <x v="0"/>
    <n v="0.75"/>
    <x v="0"/>
    <s v="Yes"/>
    <n v="4.3"/>
    <x v="0"/>
    <n v="112"/>
    <n v="111888"/>
    <n v="75.18707507507507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x v="285"/>
    <s v="https://m.media-amazon.com/images/I/41XgWuRRNFL._SX300_SY300_QL70_FMwebp_.jpg"/>
    <s v="https://www.amazon.in/Storite-USB-3-0-Transfer-Enclosures/dp/B08XXVXP3J/ref=sr_1_450?qid=1672909146&amp;s=electronics&amp;sr=1-450"/>
  </r>
  <r>
    <s v="B0BMM7R92G"/>
    <x v="345"/>
    <x v="0"/>
    <s v="WearableTechnology"/>
    <s v="SmartWatches"/>
    <m/>
    <n v="249"/>
    <n v="999"/>
    <n v="75.075075075075077"/>
    <x v="0"/>
    <n v="0.75"/>
    <x v="0"/>
    <s v="Yes"/>
    <n v="4.5"/>
    <x v="0"/>
    <n v="38"/>
    <n v="37962"/>
    <n v="75.113075075075074"/>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x v="286"/>
    <s v="https://m.media-amazon.com/images/I/21yMfxVmNuL._SX300_SY300_QL70_ML2_.jpg"/>
    <s v="https://www.amazon.in/Noise_Colorfit-Charger-Magnetic-Charging-Adapter/dp/B0BMM7R92G/ref=sr_1_354?qid=1672895850&amp;s=electronics&amp;sr=1-354"/>
  </r>
  <r>
    <s v="B09MY4W73Q"/>
    <x v="346"/>
    <x v="0"/>
    <s v="Mobiles&amp;Accessories"/>
    <s v="MobileAccessories"/>
    <s v="Cases&amp;Covers"/>
    <n v="474"/>
    <n v="1799"/>
    <n v="73.652028904947201"/>
    <x v="0"/>
    <n v="0.74"/>
    <x v="0"/>
    <s v="Yes"/>
    <n v="4.3"/>
    <x v="0"/>
    <n v="1454"/>
    <n v="2615746"/>
    <n v="75.106028904947195"/>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x v="287"/>
    <s v="https://m.media-amazon.com/images/I/51xaoGdw9EL._SX300_SY300_QL70_ML2_.jpg"/>
    <s v="https://www.amazon.in/Amozo-iPhone-13-Polycarbonate-Transparent/dp/B09MY4W73Q/ref=sr_1_419?qid=1672895872&amp;s=electronics&amp;sr=1-419"/>
  </r>
  <r>
    <s v="B0BQRJ3C47"/>
    <x v="347"/>
    <x v="2"/>
    <s v="Accessories&amp;Peripherals"/>
    <s v="Cables&amp;Accessories"/>
    <s v="Cables"/>
    <n v="249"/>
    <n v="999"/>
    <n v="75.075075075075077"/>
    <x v="0"/>
    <n v="0.75"/>
    <x v="0"/>
    <s v="Yes"/>
    <n v="5"/>
    <x v="3"/>
    <n v="0"/>
    <n v="0"/>
    <n v="75.075075075075077"/>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x v="288"/>
    <s v="https://m.media-amazon.com/images/I/31-q0xhaTAL._SY445_SX342_QL70_FMwebp_.jpg"/>
    <s v="https://www.amazon.in/REDTECH-Lightning-Certified-Charging-Compatible/dp/B0BQRJ3C47/ref=sr_1_491?qid=1672909149&amp;s=electronics&amp;sr=1-491"/>
  </r>
  <r>
    <s v="B08C4Z69LN"/>
    <x v="348"/>
    <x v="2"/>
    <s v="Components"/>
    <s v="Memory"/>
    <m/>
    <n v="1792"/>
    <n v="3500"/>
    <n v="48.8"/>
    <x v="0"/>
    <n v="0.49"/>
    <x v="6"/>
    <s v="No"/>
    <n v="4.5"/>
    <x v="0"/>
    <n v="26194"/>
    <n v="91679000"/>
    <n v="74.9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x v="289"/>
    <s v="https://m.media-amazon.com/images/W/WEBP_402378-T2/images/I/51esjcOy79L._SY300_SX300_QL70_FMwebp_.jpg"/>
    <s v="https://www.amazon.in/Crucial-PC4-25600-SODIMM-260-Pin-Memory/dp/B08C4Z69LN/ref=sr_1_210?qid=1672903005&amp;s=computers&amp;sr=1-210"/>
  </r>
  <r>
    <s v="B0B82YGCF6"/>
    <x v="349"/>
    <x v="0"/>
    <s v="WearableTechnology"/>
    <s v="SmartWatches"/>
    <m/>
    <n v="899"/>
    <n v="3499"/>
    <n v="74.306944841383256"/>
    <x v="0"/>
    <n v="0.74"/>
    <x v="0"/>
    <s v="Yes"/>
    <n v="3"/>
    <x v="1"/>
    <n v="681"/>
    <n v="2382819"/>
    <n v="74.987944841383253"/>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x v="290"/>
    <s v="https://m.media-amazon.com/images/I/31M4nb0+JKL._SY300_SX300_.jpg"/>
    <s v="https://www.amazon.in/Tokdis-MX-1-Bluetooth-Calling-Smartwatch/dp/B0B82YGCF6/ref=sr_1_370?qid=1672895857&amp;s=electronics&amp;sr=1-370"/>
  </r>
  <r>
    <s v="B07YFWVRCM"/>
    <x v="350"/>
    <x v="0"/>
    <s v="Cameras&amp;Photography"/>
    <s v="SecurityCameras"/>
    <s v="DomeCameras"/>
    <n v="2299"/>
    <n v="7500"/>
    <n v="69.346666666666664"/>
    <x v="0"/>
    <n v="0.69"/>
    <x v="1"/>
    <s v="Yes"/>
    <n v="4.0999999999999996"/>
    <x v="0"/>
    <n v="5554"/>
    <n v="41655000"/>
    <n v="74.900666666666666"/>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x v="291"/>
    <s v="https://m.media-amazon.com/images/I/31Yg8KP64NL._SX300_SY300_QL70_FMwebp_.jpg"/>
    <s v="https://www.amazon.in/Imou-Security-Advanced-Surveillance-Detection/dp/B07YFWVRCM/ref=sr_1_433?qid=1672903017&amp;s=computers&amp;sr=1-433"/>
  </r>
  <r>
    <s v="B08LHTJTBB"/>
    <x v="351"/>
    <x v="2"/>
    <s v="Accessories&amp;Peripherals"/>
    <s v="LaptopAccessories"/>
    <s v="NotebookComputerStands"/>
    <n v="599"/>
    <n v="1999"/>
    <n v="70.035017508754379"/>
    <x v="0"/>
    <n v="0.7"/>
    <x v="1"/>
    <s v="Yes"/>
    <n v="4.4000000000000004"/>
    <x v="0"/>
    <n v="4736"/>
    <n v="9467264"/>
    <n v="74.771017508754383"/>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x v="292"/>
    <s v="https://m.media-amazon.com/images/W/WEBP_402378-T1/images/I/41bvBlmqDdL._SX300_SY300_QL70_FMwebp_.jpg"/>
    <s v="https://www.amazon.in/Dyazo-Computer-Adjustable-Ergonomic-Compatible/dp/B08LHTJTBB/ref=sr_1_228?qid=1672903006&amp;s=computers&amp;sr=1-228"/>
  </r>
  <r>
    <s v="B0B21C4BMX"/>
    <x v="352"/>
    <x v="2"/>
    <s v="Accessories&amp;Peripherals"/>
    <s v="Cables&amp;Accessories"/>
    <s v="Cables"/>
    <n v="228"/>
    <n v="899"/>
    <n v="74.638487208008897"/>
    <x v="0"/>
    <n v="0.75"/>
    <x v="0"/>
    <s v="Yes"/>
    <n v="3.8"/>
    <x v="1"/>
    <n v="132"/>
    <n v="118668"/>
    <n v="74.77048720800890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x v="293"/>
    <s v="https://m.media-amazon.com/images/I/41LCWn4aUHL._SX300_SY300_QL70_FMwebp_.jpg"/>
    <s v="https://www.amazon.in/Portronics-Konnect-Functional-Resistant-Braided/dp/B0B21C4BMX/ref=sr_1_133?qid=1672909130&amp;s=electronics&amp;sr=1-133"/>
  </r>
  <r>
    <s v="B0B65MJ45G"/>
    <x v="353"/>
    <x v="2"/>
    <s v="Accessories&amp;Peripherals"/>
    <s v="Cables&amp;Accessories"/>
    <s v="Cables"/>
    <n v="139"/>
    <n v="549"/>
    <n v="74.681238615664853"/>
    <x v="0"/>
    <n v="0.75"/>
    <x v="0"/>
    <s v="Yes"/>
    <n v="3.9"/>
    <x v="1"/>
    <n v="61"/>
    <n v="33489"/>
    <n v="74.74223861566486"/>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266"/>
    <s v="https://m.media-amazon.com/images/I/31PBfa92GVL._SX300_SY300_QL70_FMwebp_.jpg"/>
    <s v="https://www.amazon.in/Zebronics-CU3100V-charging-capacity-durability/dp/B0B65MJ45G/ref=sr_1_215?qid=1672909134&amp;s=electronics&amp;sr=1-215"/>
  </r>
  <r>
    <s v="B01GGKZ4NU"/>
    <x v="354"/>
    <x v="2"/>
    <s v="Accessories&amp;Peripherals"/>
    <s v="Cables&amp;Accessories"/>
    <s v="Cables"/>
    <n v="549"/>
    <n v="995"/>
    <n v="44.824120603015075"/>
    <x v="0"/>
    <n v="0.45"/>
    <x v="6"/>
    <s v="No"/>
    <n v="4.2"/>
    <x v="0"/>
    <n v="29746"/>
    <n v="29597270"/>
    <n v="74.57012060301507"/>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125"/>
    <s v="https://m.media-amazon.com/images/W/WEBP_402378-T1/images/I/41pOYlC-U8L._SX300_SY300_QL70_FMwebp_.jpg"/>
    <s v="https://www.amazon.in/AmazonBasics-USB-Type-C-2-0-Cable/dp/B01GGKZ4NU/ref=sr_1_288?qid=1672909138&amp;s=electronics&amp;sr=1-288"/>
  </r>
  <r>
    <s v="B08FN6WGDQ"/>
    <x v="355"/>
    <x v="0"/>
    <s v="Headphones,Earbuds&amp;Accessories"/>
    <s v="Headphones"/>
    <s v="In-Ear"/>
    <n v="4790"/>
    <n v="15990"/>
    <n v="70.043777360850541"/>
    <x v="0"/>
    <n v="0.7"/>
    <x v="1"/>
    <s v="Yes"/>
    <n v="4"/>
    <x v="0"/>
    <n v="4390"/>
    <n v="70196100"/>
    <n v="74.433777360850542"/>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x v="294"/>
    <s v="https://m.media-amazon.com/images/I/31Sx7+mu+vL._SY300_SX300_.jpg"/>
    <s v="https://www.amazon.in/Samsung-Galaxy-SM-R180NZKAINU-Mystic-Black/dp/B08FN6WGDQ/ref=sr_1_74?qid=1672895770&amp;s=electronics&amp;sr=1-74"/>
  </r>
  <r>
    <s v="B07Z53L5QL"/>
    <x v="356"/>
    <x v="2"/>
    <s v="Accessories&amp;Peripherals"/>
    <s v="TabletAccessories"/>
    <s v="Bags,Cases&amp;Sleeves"/>
    <n v="549"/>
    <n v="1499"/>
    <n v="63.375583722481657"/>
    <x v="0"/>
    <n v="0.63"/>
    <x v="1"/>
    <s v="Yes"/>
    <n v="4.3"/>
    <x v="0"/>
    <n v="11006"/>
    <n v="16497994"/>
    <n v="74.381583722481651"/>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x v="295"/>
    <s v="https://m.media-amazon.com/images/W/WEBP_402378-T1/images/I/31bMTTJF1xL._SY300_SX300_QL70_FMwebp_.jpg"/>
    <s v="https://www.amazon.in/ProElite-Smart-Generation-Stylus-Translucent/dp/B07Z53L5QL/ref=sr_1_289?qid=1672903010&amp;s=computers&amp;sr=1-289"/>
  </r>
  <r>
    <s v="B01D5H8ZI8"/>
    <x v="357"/>
    <x v="0"/>
    <s v="HomeTheater,TV&amp;Video"/>
    <s v="Accessories"/>
    <s v="Cables"/>
    <n v="229"/>
    <n v="595"/>
    <n v="61.512605042016808"/>
    <x v="0"/>
    <n v="0.62"/>
    <x v="1"/>
    <s v="Yes"/>
    <n v="4.3"/>
    <x v="0"/>
    <n v="12835"/>
    <n v="7636825"/>
    <n v="74.34760504201680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x v="296"/>
    <s v="https://m.media-amazon.com/images/I/41Rg-JkRGgL._SY300_SX300_QL70_FMwebp_.jpg"/>
    <s v="https://www.amazon.in/AmazonBasics-Speed-Female-Extension-Cable/dp/B01D5H8ZI8/ref=sr_1_141?qid=1672909130&amp;s=electronics&amp;sr=1-141"/>
  </r>
  <r>
    <s v="B0B4HKH19N"/>
    <x v="358"/>
    <x v="2"/>
    <s v="Accessories&amp;Peripherals"/>
    <s v="Cables&amp;Accessories"/>
    <s v="Cables"/>
    <n v="249"/>
    <n v="931"/>
    <n v="73.254564983888287"/>
    <x v="0"/>
    <n v="0.73"/>
    <x v="0"/>
    <s v="Yes"/>
    <n v="3.9"/>
    <x v="1"/>
    <n v="1075"/>
    <n v="1000825"/>
    <n v="74.329564983888289"/>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129"/>
    <s v="https://m.media-amazon.com/images/I/41gUqtvpULL._SX300_SY300_QL70_FMwebp_.jpg"/>
    <s v="https://www.amazon.in/pTron-3-4Amps-Multifunction-Charging-Tangle-free/dp/B0B4HKH19N/ref=sr_1_155?qid=1672909131&amp;s=electronics&amp;sr=1-155"/>
  </r>
  <r>
    <s v="B00GZLB57U"/>
    <x v="359"/>
    <x v="2"/>
    <s v="Accessories&amp;Peripherals"/>
    <s v="Cables&amp;Accessories"/>
    <s v="Cables"/>
    <n v="238"/>
    <n v="699"/>
    <n v="65.951359084406292"/>
    <x v="0"/>
    <n v="0.66"/>
    <x v="1"/>
    <s v="Yes"/>
    <n v="4.4000000000000004"/>
    <x v="0"/>
    <n v="8372"/>
    <n v="5852028"/>
    <n v="74.32335908440629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x v="297"/>
    <s v="https://m.media-amazon.com/images/W/WEBP_402378-T2/images/I/31AQqe9fbJL._SX300_SY300_QL70_FMwebp_.jpg"/>
    <s v="https://www.amazon.in/Quantum-Ethernet-Patch-Straight-Category/dp/B00GZLB57U/ref=sr_1_202?qid=1672903005&amp;s=computers&amp;sr=1-202"/>
  </r>
  <r>
    <s v="B01IOZUHRS"/>
    <x v="360"/>
    <x v="2"/>
    <s v="Accessories&amp;Peripherals"/>
    <s v="LaptopAccessories"/>
    <s v="LaptopChargers&amp;PowerSupplies"/>
    <n v="179"/>
    <n v="499"/>
    <n v="64.128256513026045"/>
    <x v="1"/>
    <n v="0.64"/>
    <x v="1"/>
    <s v="Yes"/>
    <n v="4.0999999999999996"/>
    <x v="0"/>
    <n v="10174"/>
    <n v="5076826"/>
    <n v="74.302256513026038"/>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x v="298"/>
    <s v="https://m.media-amazon.com/images/I/41nub-26HfL._SX300_SY300_QL70_FMwebp_.jpg"/>
    <s v="https://www.amazon.in/Gizga-Essentials-Laptop-Adapter-Certified/dp/B01IOZUHRS/ref=sr_1_267?qid=1672903008&amp;s=computers&amp;sr=1-267"/>
  </r>
  <r>
    <s v="B01M5967SY"/>
    <x v="361"/>
    <x v="0"/>
    <s v="HomeTheater,TV&amp;Video"/>
    <s v="Accessories"/>
    <s v="Cables"/>
    <n v="379"/>
    <n v="999"/>
    <n v="62.062062062062061"/>
    <x v="0"/>
    <n v="0.62"/>
    <x v="1"/>
    <s v="Yes"/>
    <n v="4.2"/>
    <x v="0"/>
    <n v="12153"/>
    <n v="12140847"/>
    <n v="74.21506206206206"/>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171"/>
    <s v="https://m.media-amazon.com/images/I/51aZN040THL._SX300_SY300_QL70_FMwebp_.jpg"/>
    <s v="https://www.amazon.in/Tizum-10-2Gbps-Speed-Plated-Cable/dp/B01M5967SY/ref=sr_1_468?qid=1672909147&amp;s=electronics&amp;sr=1-468"/>
  </r>
  <r>
    <s v="B09RFB2SJQ"/>
    <x v="362"/>
    <x v="0"/>
    <s v="WearableTechnology"/>
    <s v="SmartWatches"/>
    <m/>
    <n v="499"/>
    <n v="1899"/>
    <n v="73.723012111637715"/>
    <x v="0"/>
    <n v="0.74"/>
    <x v="0"/>
    <s v="Yes"/>
    <n v="4.0999999999999996"/>
    <x v="0"/>
    <n v="412"/>
    <n v="782388"/>
    <n v="74.13501211163772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x v="299"/>
    <s v="https://m.media-amazon.com/images/I/41YwW+O-SKL._SY300_SX300_.jpg"/>
    <s v="https://www.amazon.in/10WERUN-Bluetooth-Smartwatch-Wireless-Fitness/dp/B09RFB2SJQ/ref=sr_1_367?qid=1672895857&amp;s=electronics&amp;sr=1-367"/>
  </r>
  <r>
    <s v="B0BPCJM7TB"/>
    <x v="363"/>
    <x v="1"/>
    <s v="Kitchen&amp;HomeAppliances"/>
    <s v="SmallKitchenAppliances"/>
    <s v="HandBlenders"/>
    <n v="259"/>
    <n v="999"/>
    <n v="74.074074074074076"/>
    <x v="0"/>
    <n v="0.74"/>
    <x v="0"/>
    <s v="Yes"/>
    <n v="4"/>
    <x v="0"/>
    <n v="43"/>
    <n v="42957"/>
    <n v="74.11707407407408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x v="300"/>
    <s v="https://m.media-amazon.com/images/I/41sJ4KQa5xL._SX300_SY300_QL70_FMwebp_.jpg"/>
    <s v="https://www.amazon.in/WIDEWINGS-Electric-Handheld-Frother-Blender/dp/B0BPCJM7TB/ref=sr_1_205?qid=1672923601&amp;s=kitchen&amp;sr=1-205"/>
  </r>
  <r>
    <s v="B09Q3M3WLJ"/>
    <x v="364"/>
    <x v="2"/>
    <s v="Accessories&amp;Peripherals"/>
    <s v="TabletAccessories"/>
    <s v="ScreenProtectors"/>
    <n v="399"/>
    <n v="1499"/>
    <n v="73.382254836557706"/>
    <x v="0"/>
    <n v="0.73"/>
    <x v="0"/>
    <s v="Yes"/>
    <n v="4"/>
    <x v="0"/>
    <n v="691"/>
    <n v="1035809"/>
    <n v="74.0732548365577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x v="301"/>
    <s v="https://m.media-amazon.com/images/I/51m3+9D6ZwL._SY300_SX300_.jpg"/>
    <s v="https://www.amazon.in/Robustrion-Samsung-10-5-inch-2022/dp/B09Q3M3WLJ/ref=sr_1_452?qid=1672903017&amp;s=computers&amp;sr=1-452"/>
  </r>
  <r>
    <s v="B0B298D54H"/>
    <x v="365"/>
    <x v="0"/>
    <s v="WearableTechnology"/>
    <s v="SmartWatches"/>
    <m/>
    <n v="265"/>
    <n v="999"/>
    <n v="73.473473473473476"/>
    <x v="0"/>
    <n v="0.73"/>
    <x v="0"/>
    <s v="Yes"/>
    <n v="3.7"/>
    <x v="1"/>
    <n v="465"/>
    <n v="464535"/>
    <n v="73.938473473473479"/>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x v="302"/>
    <s v="https://m.media-amazon.com/images/I/516BHYFQ3JL._SX300_SY300_QL70_ML2_.jpg"/>
    <s v="https://www.amazon.in/Prolet-Classic-Bumper-Samsung-Protector/dp/B0B298D54H/ref=sr_1_433?qid=1672895879&amp;s=electronics&amp;sr=1-433"/>
  </r>
  <r>
    <s v="B07P434WJY"/>
    <x v="366"/>
    <x v="2"/>
    <s v="Printers,Inks&amp;Accessories"/>
    <s v="Inks,Toners&amp;Cartridges"/>
    <s v="InkjetInkRefills&amp;Kits"/>
    <n v="549"/>
    <n v="1999"/>
    <n v="72.536268134067043"/>
    <x v="0"/>
    <n v="0.73"/>
    <x v="0"/>
    <s v="Yes"/>
    <n v="4.3"/>
    <x v="0"/>
    <n v="1367"/>
    <n v="2732633"/>
    <n v="73.903268134067048"/>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x v="303"/>
    <s v="https://m.media-amazon.com/images/I/512ah5e1LsL._SY300_SX300_QL70_FMwebp_.jpg"/>
    <s v="https://www.amazon.in/PRINT-Compatible-Bottles-Printer-Magenta/dp/B07P434WJY/ref=sr_1_399?qid=1672903014&amp;s=computers&amp;sr=1-399"/>
  </r>
  <r>
    <s v="B0B2DD66GS"/>
    <x v="367"/>
    <x v="0"/>
    <s v="Accessories"/>
    <s v="MemoryCards"/>
    <s v="MicroSD"/>
    <n v="1329"/>
    <n v="2900"/>
    <n v="54.172413793103445"/>
    <x v="0"/>
    <n v="0.54"/>
    <x v="5"/>
    <s v="Yes"/>
    <n v="4.5"/>
    <x v="0"/>
    <n v="19624"/>
    <n v="56909600"/>
    <n v="73.7964137931034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x v="304"/>
    <s v="https://m.media-amazon.com/images/I/41O4rjSlneL._SY300_SX300_QL70_FMwebp_.jpg"/>
    <s v="https://www.amazon.in/SanDisk-Extreme-microSD-Smartphones-Action/dp/B0B2DD66GS/ref=sr_1_182?qid=1672903004&amp;s=computers&amp;sr=1-182"/>
  </r>
  <r>
    <s v="B0188KPKB2"/>
    <x v="368"/>
    <x v="1"/>
    <s v="Kitchen&amp;HomeAppliances"/>
    <s v="SmallKitchenAppliances"/>
    <s v="MixerGrinders"/>
    <n v="3599"/>
    <n v="9455"/>
    <n v="61.935483870967744"/>
    <x v="0"/>
    <n v="0.62"/>
    <x v="1"/>
    <s v="Yes"/>
    <n v="4.0999999999999996"/>
    <x v="0"/>
    <n v="11828"/>
    <n v="111833740"/>
    <n v="73.763483870967747"/>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x v="305"/>
    <s v="https://m.media-amazon.com/images/W/WEBP_402378-T1/images/I/41JrUgIbYOL._SX300_SY300_QL70_FMwebp_.jpg"/>
    <s v="https://www.amazon.in/Preethi-Blue-Leaf-Diamond-750-Watt/dp/B0188KPKB2/ref=sr_1_133?qid=1672923597&amp;s=kitchen&amp;sr=1-133"/>
  </r>
  <r>
    <s v="B0B7FJNSZR"/>
    <x v="369"/>
    <x v="1"/>
    <s v="Kitchen&amp;HomeAppliances"/>
    <s v="WaterPurifiers&amp;Accessories"/>
    <s v="WaterFilters&amp;Purifiers"/>
    <n v="5395"/>
    <n v="19990"/>
    <n v="73.011505752876431"/>
    <x v="0"/>
    <n v="0.73"/>
    <x v="0"/>
    <s v="Yes"/>
    <n v="4.4000000000000004"/>
    <x v="0"/>
    <n v="535"/>
    <n v="10694650"/>
    <n v="73.546505752876428"/>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x v="306"/>
    <s v="https://m.media-amazon.com/images/I/41EzVyKoA0L._SY445_SX342_QL70_FMwebp_.jpg"/>
    <s v="https://www.amazon.in/Proven%C2%AE-Copper-ADJUSTER-Purifier-Technology/dp/B0B7FJNSZR/ref=sr_1_340?qid=1672923609&amp;s=kitchen&amp;sr=1-340"/>
  </r>
  <r>
    <s v="B097JQ1J5G"/>
    <x v="370"/>
    <x v="2"/>
    <s v="Accessories&amp;Peripherals"/>
    <s v="USBHubs"/>
    <m/>
    <n v="179"/>
    <n v="499"/>
    <n v="64.128256513026045"/>
    <x v="1"/>
    <n v="0.64"/>
    <x v="1"/>
    <s v="Yes"/>
    <n v="3.4"/>
    <x v="1"/>
    <n v="9385"/>
    <n v="4683115"/>
    <n v="73.5132565130260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x v="307"/>
    <s v="https://m.media-amazon.com/images/I/31oMWLNvoVS._SY300_SX300_QL70_FMwebp_.jpg"/>
    <s v="https://www.amazon.in/Zebronics-ZEB-90HB-Pocket-Laptop-Computers/dp/B097JQ1J5G/ref=sr_1_174?qid=1672903004&amp;s=computers&amp;sr=1-174"/>
  </r>
  <r>
    <s v="B0B694PXQJ"/>
    <x v="371"/>
    <x v="1"/>
    <s v="Kitchen&amp;HomeAppliances"/>
    <s v="SmallKitchenAppliances"/>
    <s v="DigitalKitchenScales"/>
    <n v="799"/>
    <n v="2999"/>
    <n v="73.357785928642883"/>
    <x v="0"/>
    <n v="0.73"/>
    <x v="0"/>
    <s v="Yes"/>
    <n v="4.5"/>
    <x v="0"/>
    <n v="63"/>
    <n v="188937"/>
    <n v="73.420785928642886"/>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x v="308"/>
    <s v="https://m.media-amazon.com/images/W/WEBP_402378-T1/images/I/61Vt5Egqf4L._SY445_SX342_QL70_FMwebp_.jpg"/>
    <s v="https://www.amazon.in/Gadgetronics-Weighing-Warranty-Batteries-Included/dp/B0B694PXQJ/ref=sr_1_286?qid=1672923606&amp;s=kitchen&amp;sr=1-286"/>
  </r>
  <r>
    <s v="B0B23LW7NV"/>
    <x v="372"/>
    <x v="0"/>
    <s v="Mobiles&amp;Accessories"/>
    <s v="MobileAccessories"/>
    <s v="Maintenance,Upkeep&amp;Repairs"/>
    <n v="999"/>
    <n v="2899"/>
    <n v="65.53984132459469"/>
    <x v="0"/>
    <n v="0.66"/>
    <x v="1"/>
    <s v="Yes"/>
    <n v="4.7"/>
    <x v="0"/>
    <n v="7779"/>
    <n v="22551321"/>
    <n v="73.318841324594686"/>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x v="309"/>
    <s v="https://m.media-amazon.com/images/I/51EiPNlJDgL._SX300_SY300_QL70_ML2_.jpg"/>
    <s v="https://www.amazon.in/Spigen-Tempered-Screen-Protector-iPhone/dp/B0B23LW7NV/ref=sr_1_130?qid=1672895784&amp;s=electronics&amp;sr=1-130"/>
  </r>
  <r>
    <s v="B08VS3YLRK"/>
    <x v="373"/>
    <x v="0"/>
    <s v="Mobiles&amp;Accessories"/>
    <s v="MobileAccessories"/>
    <s v="Chargers"/>
    <n v="529"/>
    <n v="1499"/>
    <n v="64.70980653769179"/>
    <x v="0"/>
    <n v="0.65"/>
    <x v="1"/>
    <s v="Yes"/>
    <n v="4.0999999999999996"/>
    <x v="0"/>
    <n v="8599"/>
    <n v="12889901"/>
    <n v="73.308806537691794"/>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x v="310"/>
    <s v="https://m.media-amazon.com/images/I/31wqydqbA9L._SX300_SY300_QL70_ML2_.jpg"/>
    <s v="https://www.amazon.in/Portronics-Adapto-Adapter-Charger-Charging/dp/B08VS3YLRK/ref=sr_1_67?qid=1672895762&amp;s=electronics&amp;sr=1-67"/>
  </r>
  <r>
    <s v="B08WRBG3XW"/>
    <x v="374"/>
    <x v="2"/>
    <s v="Accessories&amp;Peripherals"/>
    <s v="Cables&amp;Accessories"/>
    <s v="Cables"/>
    <n v="199"/>
    <n v="499"/>
    <n v="60.120240480961925"/>
    <x v="1"/>
    <n v="0.6"/>
    <x v="5"/>
    <s v="Yes"/>
    <n v="4.0999999999999996"/>
    <x v="0"/>
    <n v="13045"/>
    <n v="6509455"/>
    <n v="73.165240480961927"/>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x v="311"/>
    <s v="https://m.media-amazon.com/images/W/WEBP_402378-T1/images/I/41xwPQLxTML._SX300_SY300_QL70_FMwebp_.jpg"/>
    <s v="https://www.amazon.in/boAt-A325-Tangle-Free-Charging-Transmission/dp/B08WRBG3XW/ref=sr_1_20?qid=1672909124&amp;s=electronics&amp;sr=1-20"/>
  </r>
  <r>
    <s v="B01M72LILF"/>
    <x v="375"/>
    <x v="2"/>
    <s v="Accessories&amp;Peripherals"/>
    <s v="Keyboards,Mice&amp;InputDevices"/>
    <s v="Mice"/>
    <n v="799"/>
    <n v="1295"/>
    <n v="38.301158301158303"/>
    <x v="0"/>
    <n v="0.38"/>
    <x v="2"/>
    <s v="No"/>
    <n v="4.4000000000000004"/>
    <x v="0"/>
    <n v="34852"/>
    <n v="45133340"/>
    <n v="73.1531583011583"/>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x v="312"/>
    <s v="https://m.media-amazon.com/images/I/31ROHZJMEUL._SX300_SY300_QL70_FMwebp_.jpg"/>
    <s v="https://www.amazon.in/Logitech-Silent-Wireless-Mouse-Charcoal/dp/B01M72LILF/ref=sr_1_106?qid=1672903000&amp;s=computers&amp;sr=1-106"/>
  </r>
  <r>
    <s v="B08MCD9JFY"/>
    <x v="376"/>
    <x v="0"/>
    <s v="Cameras&amp;Photography"/>
    <s v="Flashes"/>
    <s v="Macro&amp;RinglightFlashes"/>
    <n v="799"/>
    <n v="1999"/>
    <n v="60.030015007503756"/>
    <x v="0"/>
    <n v="0.6"/>
    <x v="5"/>
    <s v="Yes"/>
    <n v="3.8"/>
    <x v="1"/>
    <n v="12958"/>
    <n v="25903042"/>
    <n v="72.98801500750376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x v="313"/>
    <s v="https://m.media-amazon.com/images/I/412CjF5u2iL._SX300_SY300_QL70_FMwebp_.jpg"/>
    <s v="https://www.amazon.in/Tygot-YouTube-Shooting-Foldable-Lightweight/dp/B08MCD9JFY/ref=sr_1_80?qid=1672902998&amp;s=computers&amp;sr=1-80"/>
  </r>
  <r>
    <s v="B00C3GBCIS"/>
    <x v="377"/>
    <x v="2"/>
    <s v="Accessories&amp;Peripherals"/>
    <s v="LaptopAccessories"/>
    <s v="Bags&amp;Sleeves"/>
    <n v="249"/>
    <n v="499"/>
    <n v="50.100200400801597"/>
    <x v="1"/>
    <n v="0.5"/>
    <x v="6"/>
    <s v="Yes"/>
    <n v="4.2"/>
    <x v="0"/>
    <n v="22860"/>
    <n v="11407140"/>
    <n v="72.960200400801597"/>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x v="314"/>
    <s v="https://m.media-amazon.com/images/W/WEBP_402378-T2/images/I/412fxJY-gxL._SX300_SY300_QL70_FMwebp_.jpg"/>
    <s v="https://www.amazon.in/Clublaptop-Reversible-15-6-inch-Laptop-Sleeve/dp/B00C3GBCIS/ref=sr_1_460?qid=1672903018&amp;s=computers&amp;sr=1-460"/>
  </r>
  <r>
    <s v="B08SMJT55F"/>
    <x v="378"/>
    <x v="0"/>
    <s v="HomeAudio"/>
    <s v="Speakers"/>
    <s v="BluetoothSpeakers"/>
    <n v="1199"/>
    <n v="3990"/>
    <n v="69.949874686716797"/>
    <x v="0"/>
    <n v="0.7"/>
    <x v="1"/>
    <s v="Yes"/>
    <n v="4.2"/>
    <x v="0"/>
    <n v="2908"/>
    <n v="11602920"/>
    <n v="72.85787468671679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x v="315"/>
    <s v="https://m.media-amazon.com/images/I/51J45DcgktL._SX300_SY300_QL70_FMwebp_.jpg"/>
    <s v="https://www.amazon.in/boAt-Stone-250-Playback-Hours/dp/B08SMJT55F/ref=sr_1_464?qid=1672903018&amp;s=computers&amp;sr=1-464"/>
  </r>
  <r>
    <s v="B0B5LVS732"/>
    <x v="379"/>
    <x v="0"/>
    <s v="WearableTechnology"/>
    <s v="SmartWatches"/>
    <m/>
    <n v="1898"/>
    <n v="4999"/>
    <n v="62.032406481296256"/>
    <x v="0"/>
    <n v="0.62"/>
    <x v="1"/>
    <s v="Yes"/>
    <n v="4.0999999999999996"/>
    <x v="0"/>
    <n v="10689"/>
    <n v="53434311"/>
    <n v="72.72140648129625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316"/>
    <s v="https://m.media-amazon.com/images/I/41Peg4pz7fL._SX300_SY300_QL70_ML2_.jpg"/>
    <s v="https://www.amazon.in/Noise-Bluetooth-Calling-Tracking-Detection/dp/B0B5LVS732/ref=sr_1_13?qid=1672895748&amp;s=electronics&amp;sr=1-13"/>
  </r>
  <r>
    <s v="B08CT62BM1"/>
    <x v="380"/>
    <x v="2"/>
    <s v="Accessories&amp;Peripherals"/>
    <s v="Cables&amp;Accessories"/>
    <s v="Cables"/>
    <n v="299"/>
    <n v="999"/>
    <n v="70.070070070070074"/>
    <x v="0"/>
    <n v="0.7"/>
    <x v="1"/>
    <s v="Yes"/>
    <n v="4.3"/>
    <x v="0"/>
    <n v="2651"/>
    <n v="2648349"/>
    <n v="72.72107007007007"/>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317"/>
    <s v="https://m.media-amazon.com/images/I/416qO6VZHgL._SX300_SY300_QL70_FMwebp_.jpg"/>
    <s v="https://www.amazon.in/Wayona-Charging-Charger-Samsung-Galaxy/dp/B08CT62BM1/ref=sr_1_326?qid=1672909140&amp;s=electronics&amp;sr=1-326"/>
  </r>
  <r>
    <s v="B08KRMK9LZ"/>
    <x v="381"/>
    <x v="0"/>
    <s v="Mobiles&amp;Accessories"/>
    <s v="MobileAccessories"/>
    <s v="StylusPens"/>
    <n v="2025"/>
    <n v="5999"/>
    <n v="66.244374062343724"/>
    <x v="0"/>
    <n v="0.66"/>
    <x v="1"/>
    <s v="Yes"/>
    <n v="4.2"/>
    <x v="0"/>
    <n v="6233"/>
    <n v="37391767"/>
    <n v="72.47737406234372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x v="318"/>
    <s v="https://m.media-amazon.com/images/I/414zbaw52sL._SX300_SY300_QL70_FMwebp_.jpg"/>
    <s v="https://www.amazon.in/Tukzer-Rejection-Compatible-2018-2020-Precise/dp/B08KRMK9LZ/ref=sr_1_346?qid=1672903012&amp;s=computers&amp;sr=1-346"/>
  </r>
  <r>
    <s v="B00YMJ0OI8"/>
    <x v="382"/>
    <x v="1"/>
    <s v="Kitchen&amp;HomeAppliances"/>
    <s v="SmallKitchenAppliances"/>
    <s v="InductionCooktop"/>
    <n v="2148"/>
    <n v="3645"/>
    <n v="41.069958847736629"/>
    <x v="0"/>
    <n v="0.41"/>
    <x v="6"/>
    <s v="No"/>
    <n v="4.0999999999999996"/>
    <x v="0"/>
    <n v="31388"/>
    <n v="114409260"/>
    <n v="72.457958847736634"/>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x v="319"/>
    <s v="https://m.media-amazon.com/images/I/41Y8kHM144L._SY300_SX300_QL70_FMwebp_.jpg"/>
    <s v="https://www.amazon.in/Prestige-PIC-20-Induction-Cooktop/dp/B00YMJ0OI8/ref=sr_1_43?qid=1672923592&amp;s=kitchen&amp;sr=1-43"/>
  </r>
  <r>
    <s v="B0085IATT6"/>
    <x v="383"/>
    <x v="2"/>
    <s v="NetworkingDevices"/>
    <s v="Routers"/>
    <m/>
    <n v="899"/>
    <n v="1800"/>
    <n v="50.05555555555555"/>
    <x v="0"/>
    <n v="0.5"/>
    <x v="6"/>
    <s v="Yes"/>
    <n v="4.0999999999999996"/>
    <x v="0"/>
    <n v="22375"/>
    <n v="40275000"/>
    <n v="72.430555555555543"/>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x v="320"/>
    <s v="https://m.media-amazon.com/images/W/WEBP_402378-T1/images/I/31c6zDmtEnL._SY300_SX300_QL70_FMwebp_.jpg"/>
    <s v="https://www.amazon.in/D-Link-DIR-615-Wireless-N300-Router-Black/dp/B0085IATT6/ref=sr_1_320?qid=1672903011&amp;s=computers&amp;sr=1-320"/>
  </r>
  <r>
    <s v="B081FG1QYX"/>
    <x v="384"/>
    <x v="2"/>
    <s v="Accessories&amp;Peripherals"/>
    <s v="Cables&amp;Accessories"/>
    <s v="Cables"/>
    <n v="339"/>
    <n v="999"/>
    <n v="66.066066066066071"/>
    <x v="0"/>
    <n v="0.66"/>
    <x v="1"/>
    <s v="Yes"/>
    <n v="4.3"/>
    <x v="0"/>
    <n v="6255"/>
    <n v="6248745"/>
    <n v="72.321066066066066"/>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321"/>
    <s v="https://m.media-amazon.com/images/I/41-NYo+m0JL._SY300_SX300_.jpg"/>
    <s v="https://www.amazon.in/Wayona-Braided-Charging-Samsung-Galaxy/dp/B081FG1QYX/ref=sr_1_180?qid=1672909133&amp;s=electronics&amp;sr=1-180"/>
  </r>
  <r>
    <s v="B081FJWN52"/>
    <x v="385"/>
    <x v="2"/>
    <s v="Accessories&amp;Peripherals"/>
    <s v="Cables&amp;Accessories"/>
    <s v="Cables"/>
    <n v="339"/>
    <n v="999"/>
    <n v="66.066066066066071"/>
    <x v="0"/>
    <n v="0.66"/>
    <x v="1"/>
    <s v="Yes"/>
    <n v="4.3"/>
    <x v="0"/>
    <n v="6255"/>
    <n v="6248745"/>
    <n v="72.321066066066066"/>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321"/>
    <s v="https://m.media-amazon.com/images/I/41etMsrKqTL._SX300_SY300_QL70_FMwebp_.jpg"/>
    <s v="https://www.amazon.in/Wayona-Braided-Charger-Charging-Samsung/dp/B081FJWN52/ref=sr_1_273?qid=1672909138&amp;s=electronics&amp;sr=1-273"/>
  </r>
  <r>
    <s v="B08WJ86PV2"/>
    <x v="386"/>
    <x v="2"/>
    <s v="Accessories&amp;Peripherals"/>
    <s v="Keyboards,Mice&amp;InputDevices"/>
    <s v="Keyboard&amp;MiceAccessories"/>
    <n v="299"/>
    <n v="990"/>
    <n v="69.797979797979806"/>
    <x v="0"/>
    <n v="0.7"/>
    <x v="1"/>
    <s v="Yes"/>
    <n v="4.5"/>
    <x v="0"/>
    <n v="2453"/>
    <n v="2428470"/>
    <n v="72.250979797979809"/>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x v="322"/>
    <s v="https://m.media-amazon.com/images/W/WEBP_402378-T2/images/I/41J8nz5uEUL._SX300_SY300_QL70_FMwebp_.jpg"/>
    <s v="https://www.amazon.in/Games-Gaming-Mousepad-Speed-Large/dp/B08WJ86PV2/ref=sr_1_321?qid=1672903011&amp;s=computers&amp;sr=1-321"/>
  </r>
  <r>
    <s v="B00W56GLOQ"/>
    <x v="387"/>
    <x v="1"/>
    <s v="Kitchen&amp;HomeAppliances"/>
    <s v="SmallKitchenAppliances"/>
    <s v="JuicerMixerGrinders"/>
    <n v="2699"/>
    <n v="5000"/>
    <n v="46.02"/>
    <x v="0"/>
    <n v="0.46"/>
    <x v="6"/>
    <s v="No"/>
    <n v="4"/>
    <x v="0"/>
    <n v="26164"/>
    <n v="130820000"/>
    <n v="72.183999999999997"/>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x v="323"/>
    <s v="https://m.media-amazon.com/images/I/41gZhEcCCQL._SX300_SY300_QL70_FMwebp_.jpg"/>
    <s v="https://www.amazon.in/Wonderchef-Nutri-Blend-Watts-Juicer-Grinder/dp/B00W56GLOQ/ref=sr_1_76?qid=1672923595&amp;s=kitchen&amp;sr=1-76"/>
  </r>
  <r>
    <s v="B08Y55LPBF"/>
    <x v="388"/>
    <x v="0"/>
    <s v="HomeTheater,TV&amp;Video"/>
    <s v="Televisions"/>
    <s v="SmartTelevisions"/>
    <n v="32999"/>
    <n v="44999"/>
    <n v="26.667259272428279"/>
    <x v="0"/>
    <n v="0.27"/>
    <x v="3"/>
    <s v="No"/>
    <n v="4.2"/>
    <x v="0"/>
    <n v="45238"/>
    <n v="2035664762"/>
    <n v="71.90525927242828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132"/>
    <s v="https://m.media-amazon.com/images/I/41Om+JyC4iL._SX300_SY300_.jpg"/>
    <s v="https://www.amazon.in/Redmi-inches-Ultra-Android-L50M6-RA/dp/B08Y55LPBF/ref=sr_1_138?qid=1672909130&amp;s=electronics&amp;sr=1-138"/>
  </r>
  <r>
    <s v="B00EYW1U68"/>
    <x v="389"/>
    <x v="2"/>
    <s v="NetworkingDevices"/>
    <s v="Repeaters&amp;Extenders"/>
    <m/>
    <n v="1599"/>
    <n v="3599"/>
    <n v="55.57099194220617"/>
    <x v="0"/>
    <n v="0.56000000000000005"/>
    <x v="5"/>
    <s v="Yes"/>
    <n v="4.2"/>
    <x v="0"/>
    <n v="16182"/>
    <n v="58239018"/>
    <n v="71.752991942206165"/>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x v="324"/>
    <s v="https://m.media-amazon.com/images/I/31aoDL5YfNL._SX300_SY300_QL70_FMwebp_.jpg"/>
    <s v="https://www.amazon.in/TP-Link-TL-WA855RE-Wi-Fi-Range-Extender/dp/B00EYW1U68/ref=sr_1_462?qid=1672903018&amp;s=computers&amp;sr=1-462"/>
  </r>
  <r>
    <s v="B07QCWY5XV"/>
    <x v="390"/>
    <x v="0"/>
    <s v="Mobiles&amp;Accessories"/>
    <s v="MobileAccessories"/>
    <s v="Photo&amp;VideoAccessories"/>
    <n v="599"/>
    <n v="1399"/>
    <n v="57.183702644746248"/>
    <x v="0"/>
    <n v="0.56999999999999995"/>
    <x v="5"/>
    <s v="Yes"/>
    <n v="4.0999999999999996"/>
    <x v="0"/>
    <n v="14560"/>
    <n v="20369440"/>
    <n v="71.74370264474625"/>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x v="325"/>
    <s v="https://m.media-amazon.com/images/I/41vCOAeGvSL._SX300_SY300_QL70_ML2_.jpg"/>
    <s v="https://www.amazon.in/Hoteon-Mobilife-Bluetooth-Extendable-Wireless/dp/B07QCWY5XV/ref=sr_1_463?qid=1672895886&amp;s=electronics&amp;sr=1-463"/>
  </r>
  <r>
    <s v="B07QMRHWJD"/>
    <x v="391"/>
    <x v="2"/>
    <s v="Accessories&amp;Peripherals"/>
    <s v="USBGadgets"/>
    <s v="Lamps"/>
    <n v="298"/>
    <n v="999"/>
    <n v="70.170170170170167"/>
    <x v="0"/>
    <n v="0.7"/>
    <x v="1"/>
    <s v="Yes"/>
    <n v="4.3"/>
    <x v="0"/>
    <n v="1552"/>
    <n v="1550448"/>
    <n v="71.722170170170173"/>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x v="326"/>
    <s v="https://m.media-amazon.com/images/I/41d-eh65JLS._SX300_SY300_QL70_FMwebp_.jpg"/>
    <s v="https://www.amazon.in/SWAPKART-Portable-Reading-Working-Bedroom/dp/B07QMRHWJD/ref=sr_1_499?qid=1672903019&amp;s=computers&amp;sr=1-499"/>
  </r>
  <r>
    <s v="B0BBLHTRM9"/>
    <x v="392"/>
    <x v="1"/>
    <s v="Kitchen&amp;HomeAppliances"/>
    <s v="WaterPurifiers&amp;Accessories"/>
    <s v="WaterPurifierAccessories"/>
    <n v="199"/>
    <n v="699"/>
    <n v="71.530758226037193"/>
    <x v="0"/>
    <n v="0.72"/>
    <x v="0"/>
    <s v="Yes"/>
    <n v="2.9"/>
    <x v="2"/>
    <n v="159"/>
    <n v="111141"/>
    <n v="71.68975822603719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x v="327"/>
    <s v="https://m.media-amazon.com/images/I/41n90w1dlJL._SY445_SX342_QL70_FMwebp_.jpg"/>
    <s v="https://www.amazon.in/IONIX-Tap-Multilayer-Filter-Filter-Pack/dp/B0BBLHTRM9/ref=sr_1_488?qid=1672923617&amp;s=kitchen&amp;sr=1-488"/>
  </r>
  <r>
    <s v="B0B244R4KB"/>
    <x v="393"/>
    <x v="0"/>
    <s v="Mobiles&amp;Accessories"/>
    <s v="MobileAccessories"/>
    <s v="Maintenance,Upkeep&amp;Repairs"/>
    <n v="999"/>
    <n v="2899"/>
    <n v="65.53984132459469"/>
    <x v="0"/>
    <n v="0.66"/>
    <x v="1"/>
    <s v="Yes"/>
    <n v="4.5999999999999996"/>
    <x v="0"/>
    <n v="6129"/>
    <n v="17767971"/>
    <n v="71.668841324594695"/>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x v="328"/>
    <s v="https://m.media-amazon.com/images/I/51R2kfyMW5L._SX300_SY300_QL70_ML2_.jpg"/>
    <s v="https://www.amazon.in/Spigen-Tempered-Screen-Protector-iPhone/dp/B0B244R4KB/ref=sr_1_139?qid=1672895784&amp;s=electronics&amp;sr=1-139"/>
  </r>
  <r>
    <s v="B07VNFP3C2"/>
    <x v="394"/>
    <x v="1"/>
    <s v="Kitchen&amp;HomeAppliances"/>
    <s v="SmallKitchenAppliances"/>
    <s v="Kettles&amp;HotWaterDispensers"/>
    <n v="749"/>
    <n v="1245"/>
    <n v="39.839357429718874"/>
    <x v="0"/>
    <n v="0.4"/>
    <x v="2"/>
    <s v="No"/>
    <n v="3.9"/>
    <x v="1"/>
    <n v="31783"/>
    <n v="39569835"/>
    <n v="71.62235742971887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x v="329"/>
    <s v="https://m.media-amazon.com/images/W/WEBP_402378-T1/images/I/41JCf4kTKgL._SX300_SY300_QL70_FMwebp_.jpg"/>
    <s v="https://www.amazon.in/Prestige-1-5-Kettle-1500-watts-Red/dp/B07VNFP3C2/ref=sr_1_16?qid=1672923591&amp;s=kitchen&amp;sr=1-16"/>
  </r>
  <r>
    <s v="B08B6XWQ1C"/>
    <x v="395"/>
    <x v="0"/>
    <s v="Cameras&amp;Photography"/>
    <s v="Accessories"/>
    <s v="Tripods&amp;Monopods"/>
    <n v="349"/>
    <n v="995"/>
    <n v="64.924623115577887"/>
    <x v="0"/>
    <n v="0.65"/>
    <x v="1"/>
    <s v="Yes"/>
    <n v="4.2"/>
    <x v="0"/>
    <n v="6676"/>
    <n v="6642620"/>
    <n v="71.600623115577889"/>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x v="330"/>
    <s v="https://m.media-amazon.com/images/W/WEBP_402378-T1/images/I/31Vt3iyEaIL._SX300_SY300_QL70_FMwebp_.jpg"/>
    <s v="https://www.amazon.in/DIGITEK-Portable-Flexible-Compact-Operating/dp/B08B6XWQ1C/ref=sr_1_269?qid=1672903008&amp;s=computers&amp;sr=1-269"/>
  </r>
  <r>
    <s v="B07T9FV9YP"/>
    <x v="396"/>
    <x v="2"/>
    <s v="Accessories&amp;Peripherals"/>
    <s v="PCGamingPeripherals"/>
    <s v="Headsets"/>
    <n v="749"/>
    <n v="1799"/>
    <n v="58.365758754863819"/>
    <x v="0"/>
    <n v="0.57999999999999996"/>
    <x v="5"/>
    <s v="Yes"/>
    <n v="4"/>
    <x v="0"/>
    <n v="13199"/>
    <n v="23745001"/>
    <n v="71.564758754863817"/>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x v="331"/>
    <s v="https://m.media-amazon.com/images/W/WEBP_402378-T1/images/I/41EJrZlo0UL._SX300_SY300_QL70_FMwebp_.jpg"/>
    <s v="https://www.amazon.in/Redgear-Cloak-Gaming-Headphones-Microphone/dp/B07T9FV9YP/ref=sr_1_400?qid=1672903014&amp;s=computers&amp;sr=1-400"/>
  </r>
  <r>
    <s v="B0BBMPH39N"/>
    <x v="397"/>
    <x v="2"/>
    <s v="Accessories&amp;Peripherals"/>
    <s v="Keyboards,Mice&amp;InputDevices"/>
    <s v="GraphicTablets"/>
    <n v="289"/>
    <n v="999"/>
    <n v="71.071071071071074"/>
    <x v="0"/>
    <n v="0.71"/>
    <x v="0"/>
    <s v="Yes"/>
    <n v="4.0999999999999996"/>
    <x v="0"/>
    <n v="401"/>
    <n v="400599"/>
    <n v="71.4720710710710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x v="332"/>
    <s v="https://m.media-amazon.com/images/W/WEBP_402378-T1/images/I/31GrCGz9drL._SX300_SY300_QL70_FMwebp_.jpg"/>
    <s v="https://www.amazon.in/Amazon-Basics-8-5-inch-Writing-Drawing/dp/B0BBMPH39N/ref=sr_1_173?qid=1672903004&amp;s=computers&amp;sr=1-173"/>
  </r>
  <r>
    <s v="B098R25TGC"/>
    <x v="398"/>
    <x v="0"/>
    <s v="Headphones,Earbuds&amp;Accessories"/>
    <s v="Headphones"/>
    <s v="In-Ear"/>
    <n v="1299"/>
    <n v="2999"/>
    <n v="56.685561853951313"/>
    <x v="0"/>
    <n v="0.56999999999999995"/>
    <x v="5"/>
    <s v="Yes"/>
    <n v="3.8"/>
    <x v="1"/>
    <n v="14629"/>
    <n v="43872371"/>
    <n v="71.314561853951318"/>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x v="333"/>
    <s v="https://m.media-amazon.com/images/I/31oumlyiGiL._SX300_SY300_QL70_FMwebp_.jpg"/>
    <s v="https://www.amazon.in/Noise-Wireless-Equalizer-Resistance-Bluetooth/dp/B098R25TGC/ref=sr_1_220?qid=1672903006&amp;s=computers&amp;sr=1-220"/>
  </r>
  <r>
    <s v="B0941392C8"/>
    <x v="399"/>
    <x v="2"/>
    <s v="Accessories&amp;Peripherals"/>
    <s v="Cables&amp;Accessories"/>
    <s v="Cables"/>
    <n v="129"/>
    <n v="449"/>
    <n v="71.269487750556792"/>
    <x v="1"/>
    <n v="0.71"/>
    <x v="0"/>
    <s v="Yes"/>
    <n v="3.7"/>
    <x v="1"/>
    <n v="41"/>
    <n v="18409"/>
    <n v="71.310487750556788"/>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x v="334"/>
    <s v="https://m.media-amazon.com/images/I/31VRCXh9kQS._SX300_SY300_QL70_FMwebp_.jpg"/>
    <s v="https://www.amazon.in/Lava-Elements-Charging-Speed-Type-C/dp/B0941392C8/ref=sr_1_467?qid=1672909147&amp;s=electronics&amp;sr=1-467"/>
  </r>
  <r>
    <s v="B0B25DJ352"/>
    <x v="400"/>
    <x v="1"/>
    <s v="Kitchen&amp;HomeAppliances"/>
    <s v="SmallKitchenAppliances"/>
    <s v="EggBoilers"/>
    <n v="353"/>
    <n v="1199"/>
    <n v="70.558798999165973"/>
    <x v="0"/>
    <n v="0.71"/>
    <x v="0"/>
    <s v="Yes"/>
    <n v="4.3"/>
    <x v="0"/>
    <n v="629"/>
    <n v="754171"/>
    <n v="71.18779899916597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x v="335"/>
    <s v="https://m.media-amazon.com/images/I/41yKM0rHKQL._SX300_SY300_QL70_FMwebp_.jpg"/>
    <s v="https://www.amazon.in/Egg-Boiler-Electric-Automatic-Steaming/dp/B0B25DJ352/ref=sr_1_105?qid=1672923596&amp;s=kitchen&amp;sr=1-105"/>
  </r>
  <r>
    <s v="B09G5TSGXV"/>
    <x v="401"/>
    <x v="2"/>
    <s v="Accessories&amp;Peripherals"/>
    <s v="Cables&amp;Accessories"/>
    <s v="Cables"/>
    <n v="254"/>
    <n v="799"/>
    <n v="68.210262828535676"/>
    <x v="0"/>
    <n v="0.68"/>
    <x v="1"/>
    <s v="Yes"/>
    <n v="4"/>
    <x v="0"/>
    <n v="2905"/>
    <n v="2321095"/>
    <n v="71.115262828535677"/>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x v="336"/>
    <s v="https://m.media-amazon.com/images/W/WEBP_402378-T2/images/I/41FQPJ+s61L._SX342_SY445_.jpg"/>
    <s v="https://www.amazon.in/Charging-Certified-Lightning-Transfer-Iphone12/dp/B09G5TSGXV/ref=sr_1_260?qid=1672909136&amp;s=electronics&amp;sr=1-260"/>
  </r>
  <r>
    <s v="B08T8KWNQ9"/>
    <x v="402"/>
    <x v="1"/>
    <s v="Heating,Cooling&amp;AirQuality"/>
    <s v="WaterHeaters&amp;Geysers"/>
    <s v="InstantWaterHeaters"/>
    <n v="1449"/>
    <n v="4999"/>
    <n v="71.014202840568117"/>
    <x v="0"/>
    <n v="0.71"/>
    <x v="0"/>
    <s v="Yes"/>
    <n v="3.6"/>
    <x v="1"/>
    <n v="63"/>
    <n v="314937"/>
    <n v="71.07720284056812"/>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x v="337"/>
    <s v="https://m.media-amazon.com/images/W/WEBP_402378-T2/images/I/51fYpZRmZ2L._SX300_SY300_QL70_FMwebp_.jpg"/>
    <s v="https://www.amazon.in/Tvara-Enterprise-Instant-Electric-Heating/dp/B08T8KWNQ9/ref=sr_1_407?qid=1672923612&amp;s=kitchen&amp;sr=1-407"/>
  </r>
  <r>
    <s v="B0841KQR1Z"/>
    <x v="403"/>
    <x v="0"/>
    <s v="HomeTheater,TV&amp;Video"/>
    <s v="Accessories"/>
    <s v="RemoteControls"/>
    <n v="299"/>
    <n v="999"/>
    <n v="70.070070070070074"/>
    <x v="0"/>
    <n v="0.7"/>
    <x v="1"/>
    <s v="Yes"/>
    <n v="3.8"/>
    <x v="1"/>
    <n v="928"/>
    <n v="927072"/>
    <n v="70.99807007007007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x v="338"/>
    <s v="https://m.media-amazon.com/images/I/31QdoA5bJAL._SX300_SY300_QL70_FMwebp_.jpg"/>
    <s v="https://www.amazon.in/CrypoTM-Universal-Remote-Compatible-Sky/dp/B0841KQR1Z/ref=sr_1_235?qid=1672909135&amp;s=electronics&amp;sr=1-235"/>
  </r>
  <r>
    <s v="B071SDRGWL"/>
    <x v="404"/>
    <x v="2"/>
    <s v="Accessories&amp;Peripherals"/>
    <s v="Cables&amp;Accessories"/>
    <s v="Cables"/>
    <n v="349"/>
    <n v="699"/>
    <n v="50.071530758226032"/>
    <x v="0"/>
    <n v="0.5"/>
    <x v="6"/>
    <s v="Yes"/>
    <n v="4.3"/>
    <x v="0"/>
    <n v="20850"/>
    <n v="14574150"/>
    <n v="70.921530758226027"/>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111"/>
    <s v="https://m.media-amazon.com/images/I/41alINWQKXL._SX300_SY300_QL70_FMwebp_.jpg"/>
    <s v="https://www.amazon.in/Indestructible-Type-C-Cable-Type-Phones/dp/B071SDRGWL/ref=sr_1_158?qid=1672909131&amp;s=electronics&amp;sr=1-158"/>
  </r>
  <r>
    <s v="B0981XSZJ7"/>
    <x v="405"/>
    <x v="2"/>
    <s v="Accessories&amp;Peripherals"/>
    <s v="Cables&amp;Accessories"/>
    <s v="Cables"/>
    <n v="299"/>
    <n v="999"/>
    <n v="70.070070070070074"/>
    <x v="0"/>
    <n v="0.7"/>
    <x v="1"/>
    <s v="Yes"/>
    <n v="4.3"/>
    <x v="0"/>
    <n v="766"/>
    <n v="765234"/>
    <n v="70.836070070070079"/>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x v="339"/>
    <s v="https://m.media-amazon.com/images/W/WEBP_402378-T2/images/I/41LXLeCw3VL._SX300_SY300_QL70_FMwebp_.jpg"/>
    <s v="https://www.amazon.in/CROSSVOLT-Compatible-Charging-Supported-Devices/dp/B0981XSZJ7/ref=sr_1_120?qid=1672909129&amp;s=electronics&amp;sr=1-120"/>
  </r>
  <r>
    <s v="B08FGNPQ9X"/>
    <x v="406"/>
    <x v="2"/>
    <s v="NetworkingDevices"/>
    <s v="Routers"/>
    <m/>
    <n v="1199"/>
    <n v="2999"/>
    <n v="60.020006668889621"/>
    <x v="0"/>
    <n v="0.6"/>
    <x v="5"/>
    <s v="Yes"/>
    <n v="4.0999999999999996"/>
    <x v="0"/>
    <n v="10725"/>
    <n v="32164275"/>
    <n v="70.745006668889616"/>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x v="340"/>
    <s v="https://m.media-amazon.com/images/I/4148+QSBxXL._SY300_SX300_.jpg"/>
    <s v="https://www.amazon.in/Zinq-Technologies-ZQ-6600-Intercom-Set-top/dp/B08FGNPQ9X/ref=sr_1_383?qid=1672903013&amp;s=computers&amp;sr=1-383"/>
  </r>
  <r>
    <s v="B0BN2576GQ"/>
    <x v="407"/>
    <x v="1"/>
    <s v="Kitchen&amp;HomeAppliances"/>
    <s v="Vacuum,Cleaning&amp;Ironing"/>
    <s v="Irons,Steamers&amp;Accessories"/>
    <n v="469"/>
    <n v="1599"/>
    <n v="70.669168230143839"/>
    <x v="0"/>
    <n v="0.71"/>
    <x v="0"/>
    <s v="Yes"/>
    <n v="3.7"/>
    <x v="1"/>
    <n v="6"/>
    <n v="9594"/>
    <n v="70.675168230143839"/>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x v="341"/>
    <s v="https://m.media-amazon.com/images/W/WEBP_402378-T1/images/I/416wtLbGHvL._SX300_SY300_QL70_FMwebp_.jpg"/>
    <s v="https://www.amazon.in/DEVICE-Remover-Woolen-Clothes-Electric/dp/B0BN2576GQ/ref=sr_1_126?qid=1672923596&amp;s=kitchen&amp;sr=1-126"/>
  </r>
  <r>
    <s v="B07SLNG3LW"/>
    <x v="408"/>
    <x v="1"/>
    <s v="Kitchen&amp;HomeAppliances"/>
    <s v="Vacuum,Cleaning&amp;Ironing"/>
    <s v="Vacuums&amp;FloorCare"/>
    <n v="3859"/>
    <n v="10295"/>
    <n v="62.515784361340451"/>
    <x v="0"/>
    <n v="0.63"/>
    <x v="1"/>
    <s v="Yes"/>
    <n v="3.9"/>
    <x v="1"/>
    <n v="8095"/>
    <n v="83338025"/>
    <n v="70.6107843613404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x v="342"/>
    <s v="https://m.media-amazon.com/images/W/WEBP_402378-T1/images/I/414PLTPvJBL._SX300_SY300_QL70_FMwebp_.jpg"/>
    <s v="https://www.amazon.in/Inalsa-Micro-WD10-1000W-Multifunction-Resistant/dp/B07SLNG3LW/ref=sr_1_301?qid=1672923607&amp;s=kitchen&amp;sr=1-301"/>
  </r>
  <r>
    <s v="B084DTMYWK"/>
    <x v="409"/>
    <x v="0"/>
    <s v="Mobiles&amp;Accessories"/>
    <s v="MobileAccessories"/>
    <s v="Chargers"/>
    <n v="329"/>
    <n v="999"/>
    <n v="67.067067067067072"/>
    <x v="0"/>
    <n v="0.67"/>
    <x v="1"/>
    <s v="Yes"/>
    <n v="4.2"/>
    <x v="0"/>
    <n v="3492"/>
    <n v="3488508"/>
    <n v="70.559067067067076"/>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x v="343"/>
    <s v="https://m.media-amazon.com/images/I/41kwROGAMEL._SX300_SY300_QL70_ML2_.jpg"/>
    <s v="https://www.amazon.in/MYVN-Charging-Compatible-OnePlus-Charge/dp/B084DTMYWK/ref=sr_1_208?qid=1672895806&amp;s=electronics&amp;sr=1-208"/>
  </r>
  <r>
    <s v="B0BNDRK886"/>
    <x v="410"/>
    <x v="1"/>
    <s v="Kitchen&amp;HomeAppliances"/>
    <s v="WaterPurifiers&amp;Accessories"/>
    <s v="WaterPurifierAccessories"/>
    <n v="185"/>
    <n v="599"/>
    <n v="69.115191986644405"/>
    <x v="0"/>
    <n v="0.69"/>
    <x v="1"/>
    <s v="Yes"/>
    <n v="3.9"/>
    <x v="1"/>
    <n v="1306"/>
    <n v="782294"/>
    <n v="70.421191986644402"/>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x v="344"/>
    <s v="https://m.media-amazon.com/images/I/41asnfU59KL._SY445_SX342_QL70_FMwebp_.jpg"/>
    <s v="https://www.amazon.in/IONIX-Tap-filter-Multilayer-Filter-Pack/dp/B0BNDRK886/ref=sr_1_399?qid=1672923612&amp;s=kitchen&amp;sr=1-399"/>
  </r>
  <r>
    <s v="B01LYLJ99X"/>
    <x v="411"/>
    <x v="2"/>
    <s v="ExternalDevices&amp;DataStorage"/>
    <s v="PenDrives"/>
    <m/>
    <n v="449"/>
    <n v="1300"/>
    <n v="65.461538461538453"/>
    <x v="0"/>
    <n v="0.65"/>
    <x v="1"/>
    <s v="Yes"/>
    <n v="4.2"/>
    <x v="0"/>
    <n v="4959"/>
    <n v="6446700"/>
    <n v="70.420538461538456"/>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x v="345"/>
    <s v="https://m.media-amazon.com/images/I/31cOcZC4n7L._SX300_SY300_QL70_FMwebp_.jpg"/>
    <s v="https://www.amazon.in/HP-v222w-Flash-Drive-64GB/dp/B01LYLJ99X/ref=sr_1_488?qid=1672903019&amp;s=computers&amp;sr=1-488"/>
  </r>
  <r>
    <s v="B083J64CBB"/>
    <x v="412"/>
    <x v="1"/>
    <s v="HomeStorage&amp;Organization"/>
    <s v="LaundryOrganization"/>
    <s v="LaundryBaskets"/>
    <n v="199"/>
    <n v="499"/>
    <n v="60.120240480961925"/>
    <x v="1"/>
    <n v="0.6"/>
    <x v="5"/>
    <s v="Yes"/>
    <n v="4"/>
    <x v="0"/>
    <n v="10234"/>
    <n v="5106766"/>
    <n v="70.35424048096192"/>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x v="346"/>
    <s v="https://m.media-amazon.com/images/I/51YNXPOgNML._SX300_SY300_QL70_FMwebp_.jpg"/>
    <s v="https://www.amazon.in/Kuber-Industries-Waterproof-Organizer-CTKTC034616/dp/B083J64CBB/ref=sr_1_214?qid=1672923601&amp;s=kitchen&amp;sr=1-214"/>
  </r>
  <r>
    <s v="B07P681N66"/>
    <x v="413"/>
    <x v="2"/>
    <s v="NetworkingDevices"/>
    <s v="NetworkAdapters"/>
    <s v="WirelessUSBAdapters"/>
    <n v="1199"/>
    <n v="2199"/>
    <n v="45.475216007276039"/>
    <x v="0"/>
    <n v="0.45"/>
    <x v="6"/>
    <s v="No"/>
    <n v="4.4000000000000004"/>
    <x v="0"/>
    <n v="24780"/>
    <n v="54491220"/>
    <n v="70.25521600727603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347"/>
    <s v="https://m.media-amazon.com/images/I/216Q4FqmZVL._SX300_SY300_QL70_FMwebp_.jpg"/>
    <s v="https://www.amazon.in/TP-Link-Wireless-Adapter-Archer-T2U/dp/B07P681N66/ref=sr_1_54?qid=1672909126&amp;s=electronics&amp;sr=1-54"/>
  </r>
  <r>
    <s v="B0814P4L98"/>
    <x v="414"/>
    <x v="1"/>
    <s v="HomeStorage&amp;Organization"/>
    <s v="LaundryOrganization"/>
    <s v="LaundryBaskets"/>
    <n v="351"/>
    <n v="999"/>
    <n v="64.86486486486487"/>
    <x v="0"/>
    <n v="0.65"/>
    <x v="1"/>
    <s v="Yes"/>
    <n v="4"/>
    <x v="0"/>
    <n v="5380"/>
    <n v="5374620"/>
    <n v="70.244864864864866"/>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x v="348"/>
    <s v="https://m.media-amazon.com/images/I/41oxCycQ4BL._SX300_SY300_QL70_FMwebp_.jpg"/>
    <s v="https://www.amazon.in/PrettyKrafts-Laundry-Basket-Clothes-Handles/dp/B0814P4L98/ref=sr_1_45?qid=1672923592&amp;s=kitchen&amp;sr=1-45"/>
  </r>
  <r>
    <s v="B082T6V3DT"/>
    <x v="415"/>
    <x v="2"/>
    <s v="Accessories&amp;Peripherals"/>
    <s v="Cables&amp;Accessories"/>
    <s v="Cables"/>
    <n v="799"/>
    <n v="2100"/>
    <n v="61.952380952380949"/>
    <x v="0"/>
    <n v="0.62"/>
    <x v="1"/>
    <s v="Yes"/>
    <n v="4.3"/>
    <x v="0"/>
    <n v="8188"/>
    <n v="17194800"/>
    <n v="70.14038095238095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349"/>
    <s v="https://m.media-amazon.com/images/I/31kw1RgU5yL._SX300_SY300_QL70_FMwebp_.jpg"/>
    <s v="https://www.amazon.in/AmazonBasics-Nylon-Braided-Lightning-Cable/dp/B082T6V3DT/ref=sr_1_57?qid=1672909126&amp;s=electronics&amp;sr=1-57"/>
  </r>
  <r>
    <s v="B08QSDKFGQ"/>
    <x v="416"/>
    <x v="2"/>
    <s v="Accessories&amp;Peripherals"/>
    <s v="Cables&amp;Accessories"/>
    <s v="Cables"/>
    <n v="339"/>
    <n v="1099"/>
    <n v="69.153776160145583"/>
    <x v="0"/>
    <n v="0.69"/>
    <x v="1"/>
    <s v="Yes"/>
    <n v="4.3"/>
    <x v="0"/>
    <n v="974"/>
    <n v="1070426"/>
    <n v="70.12777616014558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350"/>
    <s v="https://m.media-amazon.com/images/W/WEBP_402378-T1/images/I/419QKVTxaSL._SX300_SY300_QL70_FMwebp_.jpg"/>
    <s v="https://www.amazon.in/Charging-Braided-Charger-Samsung-Galaxy/dp/B08QSDKFGQ/ref=sr_1_170?qid=1672909133&amp;s=electronics&amp;sr=1-170"/>
  </r>
  <r>
    <s v="B08CTNJ985"/>
    <x v="417"/>
    <x v="2"/>
    <s v="Accessories&amp;Peripherals"/>
    <s v="Cables&amp;Accessories"/>
    <s v="Cables"/>
    <n v="325"/>
    <n v="999"/>
    <n v="67.467467467467472"/>
    <x v="0"/>
    <n v="0.67"/>
    <x v="1"/>
    <s v="Yes"/>
    <n v="4.3"/>
    <x v="0"/>
    <n v="2651"/>
    <n v="2648349"/>
    <n v="70.118467467467468"/>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317"/>
    <s v="https://m.media-amazon.com/images/I/416qO6VZHgL._SX300_SY300_QL70_FMwebp_.jpg"/>
    <s v="https://www.amazon.in/Wayona-Charging-Charger-Samsung-Galaxy/dp/B08CTNJ985/ref=sr_1_193?qid=1672909134&amp;s=electronics&amp;sr=1-193"/>
  </r>
  <r>
    <s v="B07S7DCJKS"/>
    <x v="418"/>
    <x v="2"/>
    <s v="Accessories&amp;Peripherals"/>
    <s v="Keyboards,Mice&amp;InputDevices"/>
    <s v="Keyboard&amp;MiceAccessories"/>
    <n v="199"/>
    <n v="499"/>
    <n v="60.120240480961925"/>
    <x v="1"/>
    <n v="0.6"/>
    <x v="5"/>
    <s v="Yes"/>
    <n v="4.3"/>
    <x v="0"/>
    <n v="9998"/>
    <n v="4989002"/>
    <n v="70.11824048096193"/>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x v="351"/>
    <s v="https://m.media-amazon.com/images/W/WEBP_402378-T1/images/I/31I1oK5hM1L._SY300_SX300_QL70_FMwebp_.jpg"/>
    <s v="https://www.amazon.in/IT2M-Designer-Laptop-Computer-12788/dp/B07S7DCJKS/ref=sr_1_303?qid=1672903010&amp;s=computers&amp;sr=1-303"/>
  </r>
  <r>
    <s v="B0BBMGLQDW"/>
    <x v="419"/>
    <x v="0"/>
    <s v="HomeTheater,TV&amp;Video"/>
    <s v="Accessories"/>
    <s v="Cables"/>
    <n v="599"/>
    <n v="1999"/>
    <n v="70.035017508754379"/>
    <x v="0"/>
    <n v="0.7"/>
    <x v="1"/>
    <s v="Yes"/>
    <n v="4.2"/>
    <x v="0"/>
    <n v="47"/>
    <n v="93953"/>
    <n v="70.082017508754376"/>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x v="352"/>
    <s v="https://m.media-amazon.com/images/I/41+BBk2fGcL._SX342_SY445_.jpg"/>
    <s v="https://www.amazon.in/Tuarso-High-Speed-Compatible-Television-Projectors/dp/B0BBMGLQDW/ref=sr_1_457?qid=1672909147&amp;s=electronics&amp;sr=1-457"/>
  </r>
  <r>
    <s v="B098T9CJVQ"/>
    <x v="420"/>
    <x v="1"/>
    <s v="Kitchen&amp;HomeAppliances"/>
    <s v="SmallKitchenAppliances"/>
    <s v="HandBlenders"/>
    <n v="210"/>
    <n v="699"/>
    <n v="69.957081545064383"/>
    <x v="0"/>
    <n v="0.7"/>
    <x v="1"/>
    <s v="Yes"/>
    <n v="3.7"/>
    <x v="1"/>
    <n v="74"/>
    <n v="51726"/>
    <n v="70.031081545064382"/>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x v="353"/>
    <s v="https://m.media-amazon.com/images/W/WEBP_402378-T1/images/I/21UJ6oKwnoL._SY300_SX300_QL70_FMwebp_.jpg"/>
    <s v="https://www.amazon.in/Sui-Generis-Frother-Electric-Blender/dp/B098T9CJVQ/ref=sr_1_248?qid=1672923605&amp;s=kitchen&amp;sr=1-248"/>
  </r>
  <r>
    <s v="B09JPC82QC"/>
    <x v="421"/>
    <x v="0"/>
    <s v="HomeTheater,TV&amp;Video"/>
    <s v="Televisions"/>
    <s v="SmartTelevisions"/>
    <n v="19999"/>
    <n v="34999"/>
    <n v="42.858367381925198"/>
    <x v="0"/>
    <n v="0.43"/>
    <x v="6"/>
    <s v="No"/>
    <n v="4.3"/>
    <x v="0"/>
    <n v="27151"/>
    <n v="950257849"/>
    <n v="70.009367381925202"/>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x v="354"/>
    <s v="https://m.media-amazon.com/images/I/41nsy8kxWUL._SY300_SX300_QL70_FMwebp_.jpg"/>
    <s v="https://www.amazon.in/inches-Full-Android-L43M6-INC-Black/dp/B09JPC82QC/ref=sr_1_45?qid=1672909125&amp;s=electronics&amp;sr=1-45"/>
  </r>
  <r>
    <s v="B07RZZ1QSW"/>
    <x v="422"/>
    <x v="0"/>
    <s v="Cameras&amp;Photography"/>
    <s v="Accessories"/>
    <s v="Tripods&amp;Monopods"/>
    <n v="326"/>
    <n v="799"/>
    <n v="59.19899874843555"/>
    <x v="0"/>
    <n v="0.59"/>
    <x v="5"/>
    <s v="Yes"/>
    <n v="4.4000000000000004"/>
    <x v="0"/>
    <n v="10773"/>
    <n v="8607627"/>
    <n v="69.97199874843555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x v="355"/>
    <s v="https://m.media-amazon.com/images/I/51fYe0OSURL._SX300_SY300_QL70_FMwebp_.jpg"/>
    <s v="https://www.amazon.in/SLOVIC%C2%AE-Adapter-Smartphone-Clipper-Pictures/dp/B07RZZ1QSW/ref=sr_1_421?qid=1672903016&amp;s=computers&amp;sr=1-421"/>
  </r>
  <r>
    <s v="B093ZNQZ2Y"/>
    <x v="423"/>
    <x v="0"/>
    <s v="HomeTheater,TV&amp;Video"/>
    <s v="Accessories"/>
    <s v="RemoteControls"/>
    <n v="249"/>
    <n v="799"/>
    <n v="68.836045056320401"/>
    <x v="0"/>
    <n v="0.69"/>
    <x v="1"/>
    <s v="Yes"/>
    <n v="3.8"/>
    <x v="1"/>
    <n v="1079"/>
    <n v="862121"/>
    <n v="69.915045056320395"/>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x v="356"/>
    <s v="https://m.media-amazon.com/images/I/21PB1kWQWdL._SX300_SY300_QL70_FMwebp_.jpg"/>
    <s v="https://www.amazon.in/LOHAYA-Remote-Compatible-Control-Please/dp/B093ZNQZ2Y/ref=sr_1_108?qid=1672909129&amp;s=electronics&amp;sr=1-108"/>
  </r>
  <r>
    <s v="B09CYTJV3N"/>
    <x v="424"/>
    <x v="0"/>
    <s v="Cameras&amp;Photography"/>
    <s v="SecurityCameras"/>
    <s v="DomeCameras"/>
    <n v="4499"/>
    <n v="5999"/>
    <n v="25.00416736122687"/>
    <x v="0"/>
    <n v="0.25"/>
    <x v="3"/>
    <s v="No"/>
    <n v="4.3"/>
    <x v="0"/>
    <n v="44696"/>
    <n v="268131304"/>
    <n v="69.700167361226875"/>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x v="357"/>
    <s v="https://m.media-amazon.com/images/I/317cwpkk1-L._SX300_SY300_QL70_FMwebp_.jpg"/>
    <s v="https://www.amazon.in/Security-Bluetooth-Connection-Low-Light-Detection/dp/B09CYTJV3N/ref=sr_1_369?qid=1672903013&amp;s=computers&amp;sr=1-369"/>
  </r>
  <r>
    <s v="B0814LP6S9"/>
    <x v="425"/>
    <x v="1"/>
    <s v="HomeStorage&amp;Organization"/>
    <s v="LaundryOrganization"/>
    <s v="LaundryBaskets"/>
    <n v="351"/>
    <n v="1099"/>
    <n v="68.061874431301177"/>
    <x v="0"/>
    <n v="0.68"/>
    <x v="1"/>
    <s v="Yes"/>
    <n v="3.7"/>
    <x v="1"/>
    <n v="1470"/>
    <n v="1615530"/>
    <n v="69.531874431301176"/>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x v="358"/>
    <s v="https://m.media-amazon.com/images/I/31vN7I58EHL._SX300_SY300_QL70_FMwebp_.jpg"/>
    <s v="https://www.amazon.in/PrettyKrafts-Laundry-Basket-Clothes-Handles/dp/B0814LP6S9/ref=sr_1_264?qid=1672923605&amp;s=kitchen&amp;sr=1-264"/>
  </r>
  <r>
    <s v="B0B5RP43VN"/>
    <x v="426"/>
    <x v="1"/>
    <s v="Kitchen&amp;HomeAppliances"/>
    <s v="SmallKitchenAppliances"/>
    <s v="SandwichMakers"/>
    <n v="1474"/>
    <n v="4650"/>
    <n v="68.3010752688172"/>
    <x v="0"/>
    <n v="0.68"/>
    <x v="1"/>
    <s v="Yes"/>
    <n v="4.0999999999999996"/>
    <x v="0"/>
    <n v="1045"/>
    <n v="4859250"/>
    <n v="69.346075268817202"/>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x v="359"/>
    <s v="https://m.media-amazon.com/images/I/51SvK5l5JRL._SX300_SY300_QL70_FMwebp_.jpg"/>
    <s v="https://www.amazon.in/SM1515NEW-Sandwich-Floating-Hinges-1000Watt/dp/B0B5RP43VN/ref=sr_1_345?qid=1672923610&amp;s=kitchen&amp;sr=1-345"/>
  </r>
  <r>
    <s v="B098JYT4SY"/>
    <x v="427"/>
    <x v="2"/>
    <s v="Accessories&amp;Peripherals"/>
    <s v="Keyboards,Mice&amp;InputDevices"/>
    <s v="Mice"/>
    <n v="399"/>
    <n v="1190"/>
    <n v="66.470588235294116"/>
    <x v="0"/>
    <n v="0.66"/>
    <x v="1"/>
    <s v="Yes"/>
    <n v="4.0999999999999996"/>
    <x v="0"/>
    <n v="2809"/>
    <n v="3342710"/>
    <n v="69.279588235294113"/>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x v="360"/>
    <s v="https://m.media-amazon.com/images/I/31BXpfrkEWL._SX300_SY300_QL70_FMwebp_.jpg"/>
    <s v="https://www.amazon.in/Zebronics-Zeb-Jaguar-Wireless-Precision-Ambidextrous/dp/B098JYT4SY/ref=sr_1_214?qid=1672903005&amp;s=computers&amp;sr=1-214"/>
  </r>
  <r>
    <s v="B07QZ3CZ48"/>
    <x v="428"/>
    <x v="0"/>
    <s v="Headphones,Earbuds&amp;Accessories"/>
    <s v="Headphones"/>
    <s v="In-Ear"/>
    <n v="399"/>
    <n v="1290"/>
    <n v="69.069767441860463"/>
    <x v="0"/>
    <n v="0.69"/>
    <x v="1"/>
    <s v="Yes"/>
    <n v="4.2"/>
    <x v="0"/>
    <n v="206"/>
    <n v="265740"/>
    <n v="69.275767441860467"/>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x v="361"/>
    <s v="https://m.media-amazon.com/images/I/41dNRo8Hu8L._SX300_SY300_QL70_FMwebp_.jpg"/>
    <s v="https://www.amazon.in/BassHeads-122-Earphones-Tangle-Straight/dp/B07QZ3CZ48/ref=sr_1_39?qid=1672902996&amp;s=computers&amp;sr=1-39"/>
  </r>
  <r>
    <s v="B083GKDRKR"/>
    <x v="429"/>
    <x v="1"/>
    <s v="Kitchen&amp;HomeAppliances"/>
    <s v="SmallKitchenAppliances"/>
    <s v="Kettles&amp;HotWaterDispensers"/>
    <n v="1625"/>
    <n v="2995"/>
    <n v="45.742904841402336"/>
    <x v="0"/>
    <n v="0.46"/>
    <x v="6"/>
    <s v="No"/>
    <n v="4.5"/>
    <x v="0"/>
    <n v="23484"/>
    <n v="70334580"/>
    <n v="69.22690484140233"/>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x v="362"/>
    <s v="https://m.media-amazon.com/images/I/31S74o1sCSS._SY300_SX300_QL70_FMwebp_.jpg"/>
    <s v="https://www.amazon.in/HAVELLS-Kettle-Coffee-Boiler-Stainless/dp/B083GKDRKR/ref=sr_1_30?qid=1672923591&amp;s=kitchen&amp;sr=1-30"/>
  </r>
  <r>
    <s v="B09VC2D2WG"/>
    <x v="430"/>
    <x v="2"/>
    <s v="Accessories&amp;Peripherals"/>
    <s v="Keyboards,Mice&amp;InputDevices"/>
    <s v="GraphicTablets"/>
    <n v="469"/>
    <n v="1499"/>
    <n v="68.71247498332221"/>
    <x v="0"/>
    <n v="0.69"/>
    <x v="1"/>
    <s v="Yes"/>
    <n v="4.0999999999999996"/>
    <x v="0"/>
    <n v="352"/>
    <n v="527648"/>
    <n v="69.064474983322214"/>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x v="363"/>
    <s v="https://m.media-amazon.com/images/W/WEBP_402378-T2/images/I/41t4-FpawsL._SX300_SY300_QL70_FMwebp_.jpg"/>
    <s v="https://www.amazon.in/Portronics-Ruffpad-Re-Writable-Writing-Battery/dp/B09VC2D2WG/ref=sr_1_283?qid=1672903008&amp;s=computers&amp;sr=1-283"/>
  </r>
  <r>
    <s v="B0BNVBJW2S"/>
    <x v="431"/>
    <x v="0"/>
    <s v="WearableTechnology"/>
    <s v="SmartWatches"/>
    <m/>
    <n v="2499"/>
    <n v="7990"/>
    <n v="68.723404255319153"/>
    <x v="0"/>
    <n v="0.69"/>
    <x v="1"/>
    <s v="Yes"/>
    <n v="4.0999999999999996"/>
    <x v="0"/>
    <n v="154"/>
    <n v="1230460"/>
    <n v="68.877404255319149"/>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364"/>
    <s v="https://m.media-amazon.com/images/I/41LDspRanIL._SX300_SY300_QL70_ML2_.jpg"/>
    <s v="https://www.amazon.in/boAt-Launched-Electra-Ultra-Seamless-Personalization/dp/B0BNVBJW2S/ref=sr_1_259?qid=1672895821&amp;s=electronics&amp;sr=1-259"/>
  </r>
  <r>
    <s v="B08ZJDWTJ1"/>
    <x v="432"/>
    <x v="2"/>
    <s v="ExternalDevices&amp;DataStorage"/>
    <s v="ExternalHardDisks"/>
    <m/>
    <n v="4098"/>
    <n v="4999"/>
    <n v="18.023604720944189"/>
    <x v="0"/>
    <n v="0.18"/>
    <x v="4"/>
    <s v="No"/>
    <n v="4.5"/>
    <x v="0"/>
    <n v="50810"/>
    <n v="253999190"/>
    <n v="68.833604720944194"/>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x v="365"/>
    <s v="https://m.media-amazon.com/images/I/41igriVLabS._SX300_SY300_QL70_FMwebp_.jpg"/>
    <s v="https://www.amazon.in/Seagate-Expansion-1TB-External-HDD/dp/B08ZJDWTJ1/ref=sr_1_44?qid=1672902996&amp;s=computers&amp;sr=1-44"/>
  </r>
  <r>
    <s v="B0B8SSZ76F"/>
    <x v="433"/>
    <x v="2"/>
    <s v="Accessories&amp;Peripherals"/>
    <s v="Cables&amp;Accessories"/>
    <s v="Cables"/>
    <n v="799"/>
    <n v="1999"/>
    <n v="60.030015007503756"/>
    <x v="0"/>
    <n v="0.6"/>
    <x v="5"/>
    <s v="Yes"/>
    <n v="4.2"/>
    <x v="0"/>
    <n v="8583"/>
    <n v="17157417"/>
    <n v="68.613015007503762"/>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x v="366"/>
    <s v="https://m.media-amazon.com/images/I/31f4cZdDnJL._SX300_SY300_QL70_FMwebp_.jpg"/>
    <s v="https://www.amazon.in/Amazon-Basics-Lightning-Certified-Charging/dp/B0B8SSZ76F/ref=sr_1_234?qid=1672909135&amp;s=electronics&amp;sr=1-234"/>
  </r>
  <r>
    <s v="B08H5L8V1L"/>
    <x v="434"/>
    <x v="2"/>
    <s v="Accessories&amp;Peripherals"/>
    <s v="Cables&amp;Accessories"/>
    <s v="Cables"/>
    <n v="379"/>
    <n v="1099"/>
    <n v="65.514103730664246"/>
    <x v="0"/>
    <n v="0.66"/>
    <x v="1"/>
    <s v="Yes"/>
    <n v="4.3"/>
    <x v="0"/>
    <n v="3049"/>
    <n v="3350851"/>
    <n v="68.563103730664253"/>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x v="367"/>
    <s v="https://m.media-amazon.com/images/W/WEBP_402378-T2/images/I/51L+sZTCgzL._SY300_SX300_.jpg"/>
    <s v="https://www.amazon.in/Synqe-Charging-Charger-Samsung-Galaxy/dp/B08H5L8V1L/ref=sr_1_476?qid=1672909147&amp;s=electronics&amp;sr=1-476"/>
  </r>
  <r>
    <s v="B07ZR4S1G4"/>
    <x v="435"/>
    <x v="0"/>
    <s v="HomeTheater,TV&amp;Video"/>
    <s v="Accessories"/>
    <s v="RemoteControls"/>
    <n v="239"/>
    <n v="699"/>
    <n v="65.808297567954227"/>
    <x v="0"/>
    <n v="0.66"/>
    <x v="1"/>
    <s v="Yes"/>
    <n v="4.4000000000000004"/>
    <x v="0"/>
    <n v="2640"/>
    <n v="1845360"/>
    <n v="68.448297567954228"/>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x v="368"/>
    <s v="https://m.media-amazon.com/images/W/WEBP_402378-T2/images/I/41qMoS4lfRL._SX300_SY300_QL70_FMwebp_.jpg"/>
    <s v="https://www.amazon.in/Universal-Remote-Control-Sony-Bravia/dp/B07ZR4S1G4/ref=sr_1_223_mod_primary_new?qid=1672909135&amp;s=electronics&amp;sbo=RZvfv%2F%2FHxDF%2BO5021pAnSA%3D%3D&amp;sr=1-223"/>
  </r>
  <r>
    <s v="B07DL1KC3H"/>
    <x v="436"/>
    <x v="0"/>
    <s v="HomeTheater,TV&amp;Video"/>
    <s v="Accessories"/>
    <s v="RemoteControls"/>
    <n v="299"/>
    <n v="899"/>
    <n v="66.740823136818676"/>
    <x v="0"/>
    <n v="0.67"/>
    <x v="1"/>
    <s v="Yes"/>
    <n v="4"/>
    <x v="0"/>
    <n v="1588"/>
    <n v="1427612"/>
    <n v="68.32882313681867"/>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x v="369"/>
    <s v="https://m.media-amazon.com/images/W/WEBP_402378-T2/images/I/41UJEnTJpVL._SX300_SY300_QL70_FMwebp_.jpg"/>
    <s v="https://www.amazon.in/Isoelite-Remote-Compatible-Samsung-Control/dp/B07DL1KC3H/ref=sr_1_114?qid=1672909129&amp;s=electronics&amp;sr=1-114"/>
  </r>
  <r>
    <s v="B08WKFSN84"/>
    <x v="437"/>
    <x v="2"/>
    <s v="Accessories&amp;Peripherals"/>
    <s v="Cables&amp;Accessories"/>
    <s v="Cables"/>
    <n v="379"/>
    <n v="1099"/>
    <n v="65.514103730664246"/>
    <x v="0"/>
    <n v="0.66"/>
    <x v="1"/>
    <s v="Yes"/>
    <n v="4.3"/>
    <x v="0"/>
    <n v="2806"/>
    <n v="3083794"/>
    <n v="68.320103730664243"/>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370"/>
    <s v="https://m.media-amazon.com/images/W/WEBP_402378-T1/images/I/51pl09bEsHL._SY445_SX342_QL70_FMwebp_.jpg"/>
    <s v="https://www.amazon.in/Wayona-Charging-Braided-Compatible-Samsung/dp/B08WKFSN84/ref=sr_1_402?qid=1672903014&amp;s=computers&amp;sr=1-402"/>
  </r>
  <r>
    <s v="B08WKG2MWT"/>
    <x v="438"/>
    <x v="2"/>
    <s v="Accessories&amp;Peripherals"/>
    <s v="Cables&amp;Accessories"/>
    <s v="Cables"/>
    <n v="379"/>
    <n v="1099"/>
    <n v="65.514103730664246"/>
    <x v="0"/>
    <n v="0.66"/>
    <x v="1"/>
    <s v="Yes"/>
    <n v="4.3"/>
    <x v="0"/>
    <n v="2806"/>
    <n v="3083794"/>
    <n v="68.320103730664243"/>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370"/>
    <s v="https://m.media-amazon.com/images/I/417MtmtMOvL._SY445_SX342_QL70_FMwebp_.jpg"/>
    <s v="https://www.amazon.in/Wayona-Charging-Charger-Compatible-Samsung/dp/B08WKG2MWT/ref=sr_1_207?qid=1672909134&amp;s=electronics&amp;sr=1-207"/>
  </r>
  <r>
    <s v="B078V8R9BS"/>
    <x v="439"/>
    <x v="1"/>
    <s v="Kitchen&amp;HomeAppliances"/>
    <s v="SmallKitchenAppliances"/>
    <s v="Kettles&amp;HotWaterDispensers"/>
    <n v="749"/>
    <n v="1111"/>
    <n v="32.583258325832581"/>
    <x v="0"/>
    <n v="0.33"/>
    <x v="2"/>
    <s v="No"/>
    <n v="4.2"/>
    <x v="0"/>
    <n v="35693"/>
    <n v="39654923"/>
    <n v="68.276258325832572"/>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x v="371"/>
    <s v="https://m.media-amazon.com/images/I/41cxgOxlbYL._SX300_SY300_QL70_FMwebp_.jpg"/>
    <s v="https://www.amazon.in/Butterfly-EKN-1-5-Litre-Kettle-Silver/dp/B078V8R9BS/ref=sr_1_78?qid=1672923595&amp;s=kitchen&amp;sr=1-78"/>
  </r>
  <r>
    <s v="B0859M539M"/>
    <x v="440"/>
    <x v="2"/>
    <s v="NetworkingDevices"/>
    <s v="NetworkAdapters"/>
    <s v="WirelessUSBAdapters"/>
    <n v="1699"/>
    <n v="2999"/>
    <n v="43.347782594198065"/>
    <x v="0"/>
    <n v="0.43"/>
    <x v="6"/>
    <s v="No"/>
    <n v="4.4000000000000004"/>
    <x v="0"/>
    <n v="24780"/>
    <n v="74315220"/>
    <n v="68.127782594198067"/>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347"/>
    <s v="https://m.media-amazon.com/images/W/WEBP_402378-T1/images/I/21jLkYGoSEL._SX300_SY300_QL70_FMwebp_.jpg"/>
    <s v="https://www.amazon.in/TP-LINK-T3U-Wireless-MU-MIMO-Supports/dp/B0859M539M/ref=sr_1_160?qid=1672909131&amp;s=electronics&amp;sr=1-160"/>
  </r>
  <r>
    <s v="B08CF3D7QR"/>
    <x v="441"/>
    <x v="2"/>
    <s v="Accessories&amp;Peripherals"/>
    <s v="Cables&amp;Accessories"/>
    <s v="Cables"/>
    <n v="154"/>
    <n v="339"/>
    <n v="54.572271386430685"/>
    <x v="1"/>
    <n v="0.55000000000000004"/>
    <x v="5"/>
    <s v="Yes"/>
    <n v="4.3"/>
    <x v="0"/>
    <n v="13391"/>
    <n v="4539549"/>
    <n v="67.9632713864306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372"/>
    <s v="https://m.media-amazon.com/images/I/31dJ+lXJq3L._SY300_SX300_.jpg"/>
    <s v="https://www.amazon.in/Portronics-POR-1081-Charging-1-2Meter-Function/dp/B08CF3D7QR/ref=sr_1_12?qid=1672909124&amp;s=electronics&amp;sr=1-12"/>
  </r>
  <r>
    <s v="B097XJQZ8H"/>
    <x v="442"/>
    <x v="1"/>
    <s v="Kitchen&amp;HomeAppliances"/>
    <s v="SmallKitchenAppliances"/>
    <s v="MixerGrinders"/>
    <n v="2464"/>
    <n v="6000"/>
    <n v="58.933333333333337"/>
    <x v="0"/>
    <n v="0.59"/>
    <x v="5"/>
    <s v="Yes"/>
    <n v="4.0999999999999996"/>
    <x v="0"/>
    <n v="8866"/>
    <n v="53196000"/>
    <n v="67.799333333333337"/>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x v="373"/>
    <s v="https://m.media-amazon.com/images/I/41nBjnlp-ML._SY300_SX300_QL70_FMwebp_.jpg"/>
    <s v="https://www.amazon.in/Cookwell-Bullet-Mixer-Grinder-Silver/dp/B097XJQZ8H/ref=sr_1_148?qid=1672923597&amp;s=kitchen&amp;sr=1-148"/>
  </r>
  <r>
    <s v="B07WKB69RS"/>
    <x v="443"/>
    <x v="1"/>
    <s v="Heating,Cooling&amp;AirQuality"/>
    <s v="WaterHeaters&amp;Geysers"/>
    <s v="InstantWaterHeaters"/>
    <n v="2088"/>
    <n v="5550"/>
    <n v="62.378378378378372"/>
    <x v="0"/>
    <n v="0.62"/>
    <x v="1"/>
    <s v="Yes"/>
    <n v="4"/>
    <x v="0"/>
    <n v="5292"/>
    <n v="29370600"/>
    <n v="67.670378378378373"/>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x v="374"/>
    <s v="https://m.media-amazon.com/images/W/WEBP_402378-T2/images/I/31TKp-ARDUL._SX300_SY300_QL70_FMwebp_.jpg"/>
    <s v="https://www.amazon.in/Lifelong-Flash-Instant-Heater-Certified/dp/B07WKB69RS/ref=sr_1_149?qid=1672923598&amp;s=kitchen&amp;sr=1-149"/>
  </r>
  <r>
    <s v="B09PLFJ7ZW"/>
    <x v="444"/>
    <x v="0"/>
    <s v="WearableTechnology"/>
    <s v="SmartWatches"/>
    <m/>
    <n v="1999"/>
    <n v="4999"/>
    <n v="60.012002400480092"/>
    <x v="0"/>
    <n v="0.6"/>
    <x v="5"/>
    <s v="Yes"/>
    <n v="3.9"/>
    <x v="1"/>
    <n v="7571"/>
    <n v="37847429"/>
    <n v="67.58300240048009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375"/>
    <s v="https://m.media-amazon.com/images/I/41lf0N5STAL._SX300_SY300_QL70_ML2_.jpg"/>
    <s v="https://www.amazon.in/Noise-Bluetooth-Calling-Function-Monitoring/dp/B09PLFJ7ZW/ref=sr_1_182?qid=1672895799&amp;s=electronics&amp;sr=1-182"/>
  </r>
  <r>
    <s v="B08S7V8YTN"/>
    <x v="445"/>
    <x v="1"/>
    <s v="Kitchen&amp;HomeAppliances"/>
    <s v="SmallKitchenAppliances"/>
    <s v="EggBoilers"/>
    <n v="1199"/>
    <n v="3500"/>
    <n v="65.742857142857147"/>
    <x v="0"/>
    <n v="0.66"/>
    <x v="1"/>
    <s v="Yes"/>
    <n v="4.3"/>
    <x v="0"/>
    <n v="1802"/>
    <n v="6307000"/>
    <n v="67.544857142857154"/>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x v="376"/>
    <s v="https://m.media-amazon.com/images/W/WEBP_402378-T2/images/I/41LLX-A7eTL._SX300_SY300_QL70_FMwebp_.jpg"/>
    <s v="https://www.amazon.in/Lifelong-Boiler-Poacher-500-Watt-Transparent/dp/B08S7V8YTN/ref=sr_1_245?qid=1672923605&amp;s=kitchen&amp;sr=1-245"/>
  </r>
  <r>
    <s v="B08SCCG9D4"/>
    <x v="446"/>
    <x v="2"/>
    <s v="Accessories&amp;Peripherals"/>
    <s v="Audio&amp;VideoAccessories"/>
    <s v="PCMicrophones"/>
    <n v="949"/>
    <n v="2000"/>
    <n v="52.55"/>
    <x v="0"/>
    <n v="0.53"/>
    <x v="5"/>
    <s v="Yes"/>
    <n v="3.9"/>
    <x v="1"/>
    <n v="14969"/>
    <n v="29938000"/>
    <n v="67.51899999999999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x v="377"/>
    <s v="https://m.media-amazon.com/images/I/41U9-x0JGPL._SX300_SY300_QL70_FMwebp_.jpg"/>
    <s v="https://www.amazon.in/JBL-Commercial-Omnidirectional-Microphone-Recording/dp/B08SCCG9D4/ref=sr_1_179?qid=1672903004&amp;s=computers&amp;sr=1-179"/>
  </r>
  <r>
    <s v="B0B8CXTTG3"/>
    <x v="447"/>
    <x v="0"/>
    <s v="HomeTheater,TV&amp;Video"/>
    <s v="Televisions"/>
    <s v="SmartTelevisions"/>
    <n v="16999"/>
    <n v="25999"/>
    <n v="34.616716027539518"/>
    <x v="0"/>
    <n v="0.35"/>
    <x v="2"/>
    <s v="No"/>
    <n v="4.2"/>
    <x v="0"/>
    <n v="32840"/>
    <n v="853807160"/>
    <n v="67.456716027539528"/>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264"/>
    <s v="https://m.media-amazon.com/images/I/41bO-mGKk+L._SY300_SX300_.jpg"/>
    <s v="https://www.amazon.in/MI-inches-Ready-Android-L32M7-EAIN/dp/B0B8CXTTG3/ref=sr_1_477?qid=1672909147&amp;s=electronics&amp;sr=1-477"/>
  </r>
  <r>
    <s v="B07YC8JHMB"/>
    <x v="448"/>
    <x v="1"/>
    <s v="Kitchen&amp;HomeAppliances"/>
    <s v="WaterPurifiers&amp;Accessories"/>
    <s v="WaterFilters&amp;Purifiers"/>
    <n v="8199"/>
    <n v="16000"/>
    <n v="48.756250000000001"/>
    <x v="0"/>
    <n v="0.49"/>
    <x v="6"/>
    <s v="No"/>
    <n v="3.9"/>
    <x v="1"/>
    <n v="18497"/>
    <n v="295952000"/>
    <n v="67.25325000000000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x v="378"/>
    <s v="https://m.media-amazon.com/images/I/31Gulp0B-0L._SX300_SY300_QL70_FMwebp_.jpg"/>
    <s v="https://www.amazon.in/Eureka-Forbes-Amaze-RO-MTDS/dp/B07YC8JHMB/ref=sr_1_223?qid=1672923603&amp;s=kitchen&amp;sr=1-223"/>
  </r>
  <r>
    <s v="B07M69276N"/>
    <x v="449"/>
    <x v="2"/>
    <s v="NetworkingDevices"/>
    <s v="NetworkAdapters"/>
    <s v="WirelessUSBAdapters"/>
    <n v="1399"/>
    <n v="2499"/>
    <n v="44.017607042817126"/>
    <x v="0"/>
    <n v="0.44"/>
    <x v="6"/>
    <s v="No"/>
    <n v="4.4000000000000004"/>
    <x v="0"/>
    <n v="23169"/>
    <n v="57899331"/>
    <n v="67.18660704281713"/>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x v="379"/>
    <s v="https://m.media-amazon.com/images/W/WEBP_402378-T1/images/I/31IdziegWVL._SX300_SY300_QL70_FMwebp_.jpg"/>
    <s v="https://www.amazon.in/TP-Link-Archer-T3U-Wireless-MU-MIMO/dp/B07M69276N/ref=sr_1_190?qid=1672909133&amp;s=electronics&amp;sr=1-190"/>
  </r>
  <r>
    <s v="B09127FZCK"/>
    <x v="450"/>
    <x v="0"/>
    <s v="HomeTheater,TV&amp;Video"/>
    <s v="Accessories"/>
    <s v="RemoteControls"/>
    <n v="299"/>
    <n v="899"/>
    <n v="66.740823136818676"/>
    <x v="0"/>
    <n v="0.67"/>
    <x v="1"/>
    <s v="Yes"/>
    <n v="3.8"/>
    <x v="1"/>
    <n v="425"/>
    <n v="382075"/>
    <n v="67.1658231368186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x v="380"/>
    <s v="https://m.media-amazon.com/images/I/31U-gk8FwsL._SX300_SY300_QL70_FMwebp_.jpg"/>
    <s v="https://www.amazon.in/Astigo-Compatible-Remote-Airtel-Set/dp/B09127FZCK/ref=sr_1_242?qid=1672909136&amp;s=electronics&amp;sr=1-242"/>
  </r>
  <r>
    <s v="B09P1MFKG1"/>
    <x v="451"/>
    <x v="1"/>
    <s v="Heating,Cooling&amp;AirQuality"/>
    <s v="RoomHeaters"/>
    <s v="FanHeaters"/>
    <n v="998"/>
    <n v="2999"/>
    <n v="66.722240746915645"/>
    <x v="0"/>
    <n v="0.67"/>
    <x v="1"/>
    <s v="Yes"/>
    <n v="4.5999999999999996"/>
    <x v="0"/>
    <n v="9"/>
    <n v="26991"/>
    <n v="66.731240746915645"/>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x v="381"/>
    <s v="https://m.media-amazon.com/images/I/41xLjSyJtYL._SX300_SY300_QL70_FMwebp_.jpg"/>
    <s v="https://www.amazon.in/Melbon-Blower-Heater-2000-Watt-White/dp/B09P1MFKG1/ref=sr_1_313?qid=1672923607&amp;s=kitchen&amp;sr=1-313"/>
  </r>
  <r>
    <s v="B0B2DJ5RVQ"/>
    <x v="452"/>
    <x v="0"/>
    <s v="Mobiles&amp;Accessories"/>
    <s v="MobileAccessories"/>
    <s v="Mounts"/>
    <n v="689"/>
    <n v="1999"/>
    <n v="65.5327663831916"/>
    <x v="0"/>
    <n v="0.66"/>
    <x v="1"/>
    <s v="Yes"/>
    <n v="4.3"/>
    <x v="0"/>
    <n v="1193"/>
    <n v="2384807"/>
    <n v="66.725766383191598"/>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x v="382"/>
    <s v="https://m.media-amazon.com/images/I/31LVAoe3VNL._SX300_SY300_QL70_ML2_.jpg"/>
    <s v="https://www.amazon.in/WeCool-Navigation-Locking-Gripping-Rotation/dp/B0B2DJ5RVQ/ref=sr_1_260?qid=1672895821&amp;s=electronics&amp;sr=1-260"/>
  </r>
  <r>
    <s v="B08LKS3LSP"/>
    <x v="453"/>
    <x v="2"/>
    <s v="Accessories&amp;Peripherals"/>
    <s v="Cables&amp;Accessories"/>
    <s v="Cables"/>
    <n v="345"/>
    <n v="999"/>
    <n v="65.465465465465471"/>
    <x v="0"/>
    <n v="0.65"/>
    <x v="1"/>
    <s v="Yes"/>
    <n v="3.7"/>
    <x v="1"/>
    <n v="1097"/>
    <n v="1095903"/>
    <n v="66.562465465465465"/>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x v="383"/>
    <s v="https://m.media-amazon.com/images/W/WEBP_402378-T1/images/I/41nGfip4QuS._SX300_SY300_QL70_FMwebp_.jpg"/>
    <s v="https://www.amazon.in/Gilary-Charging-Braided-Magnetic-Charger/dp/B08LKS3LSP/ref=sr_1_109?qid=1672909129&amp;s=electronics&amp;sr=1-109"/>
  </r>
  <r>
    <s v="B08RP2L2NL"/>
    <x v="454"/>
    <x v="2"/>
    <s v="Accessories&amp;Peripherals"/>
    <s v="Cables&amp;Accessories"/>
    <s v="Cables"/>
    <n v="347"/>
    <n v="999"/>
    <n v="65.265265265265256"/>
    <x v="0"/>
    <n v="0.65"/>
    <x v="1"/>
    <s v="Yes"/>
    <n v="3.5"/>
    <x v="1"/>
    <n v="1121"/>
    <n v="1119879"/>
    <n v="66.38626526526525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x v="384"/>
    <s v="https://m.media-amazon.com/images/W/WEBP_402378-T1/images/I/416GZEi9SuL._SX300_SY300_QL70_FMwebp_.jpg"/>
    <s v="https://www.amazon.in/Retractable-Multiple-Charging-Compatible-Smartphones/dp/B08RP2L2NL/ref=sr_1_131?qid=1672909130&amp;s=electronics&amp;sr=1-131"/>
  </r>
  <r>
    <s v="B07Z1YVP72"/>
    <x v="455"/>
    <x v="2"/>
    <s v="Accessories&amp;Peripherals"/>
    <s v="LaptopAccessories"/>
    <s v="Bags&amp;Sleeves"/>
    <n v="449"/>
    <n v="999"/>
    <n v="55.055055055055057"/>
    <x v="0"/>
    <n v="0.55000000000000004"/>
    <x v="5"/>
    <s v="Yes"/>
    <n v="4.3"/>
    <x v="0"/>
    <n v="11330"/>
    <n v="11318670"/>
    <n v="66.385055055055062"/>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x v="385"/>
    <s v="https://m.media-amazon.com/images/I/41GogihEYeL._SX300_SY300_QL70_FMwebp_.jpg"/>
    <s v="https://www.amazon.in/AirCase-15-6-Inch-MacBook-Protective-Neoprene/dp/B07Z1YVP72/ref=sr_1_232?qid=1672903006&amp;s=computers&amp;sr=1-232"/>
  </r>
  <r>
    <s v="B08PSQRW2T"/>
    <x v="456"/>
    <x v="2"/>
    <s v="Accessories&amp;Peripherals"/>
    <s v="Cables&amp;Accessories"/>
    <s v="Cables"/>
    <n v="399"/>
    <n v="1099"/>
    <n v="63.694267515923563"/>
    <x v="0"/>
    <n v="0.64"/>
    <x v="1"/>
    <s v="Yes"/>
    <n v="4.0999999999999996"/>
    <x v="0"/>
    <n v="2685"/>
    <n v="2950815"/>
    <n v="66.379267515923559"/>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386"/>
    <s v="https://m.media-amazon.com/images/I/41wI9GGhTHL._SX300_SY300_QL70_FMwebp_.jpg"/>
    <s v="https://www.amazon.in/Charging-Braided-Compatible-Samsung-Galaxy/dp/B08PSQRW2T/ref=sr_1_159?qid=1672909131&amp;s=electronics&amp;sr=1-159"/>
  </r>
  <r>
    <s v="B08PSVBB2X"/>
    <x v="457"/>
    <x v="2"/>
    <s v="Accessories&amp;Peripherals"/>
    <s v="Cables&amp;Accessories"/>
    <s v="Cables"/>
    <n v="399"/>
    <n v="1099"/>
    <n v="63.694267515923563"/>
    <x v="0"/>
    <n v="0.64"/>
    <x v="1"/>
    <s v="Yes"/>
    <n v="4.0999999999999996"/>
    <x v="0"/>
    <n v="2685"/>
    <n v="2950815"/>
    <n v="66.379267515923559"/>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386"/>
    <s v="https://m.media-amazon.com/images/I/41EhlNJ-v8L._SX300_SY300_QL70_FMwebp_.jpg"/>
    <s v="https://www.amazon.in/Charging-Braided-Compatible-Samsung-Galaxy/dp/B08PSVBB2X/ref=sr_1_197?qid=1672909134&amp;s=electronics&amp;sr=1-197"/>
  </r>
  <r>
    <s v="B08CKW1KH9"/>
    <x v="458"/>
    <x v="0"/>
    <s v="HomeTheater,TV&amp;Video"/>
    <s v="Accessories"/>
    <s v="RemoteControls"/>
    <n v="204"/>
    <n v="599"/>
    <n v="65.943238731218699"/>
    <x v="0"/>
    <n v="0.66"/>
    <x v="1"/>
    <s v="Yes"/>
    <n v="3.6"/>
    <x v="1"/>
    <n v="339"/>
    <n v="203061"/>
    <n v="66.282238731218698"/>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x v="387"/>
    <s v="https://m.media-amazon.com/images/W/WEBP_402378-T2/images/I/416A01cyQYL._SX300_SY300_QL70_FMwebp_.jpg"/>
    <s v="https://www.amazon.in/Tata-Sky-Universal-Remote-Compatible/dp/B08CKW1KH9/ref=sr_1_230?qid=1672909135&amp;s=electronics&amp;sr=1-230"/>
  </r>
  <r>
    <s v="B07XLCFSSN"/>
    <x v="459"/>
    <x v="2"/>
    <s v="Accessories&amp;Peripherals"/>
    <s v="Cables&amp;Accessories"/>
    <s v="Cables"/>
    <n v="899"/>
    <n v="1900"/>
    <n v="52.684210526315788"/>
    <x v="0"/>
    <n v="0.53"/>
    <x v="5"/>
    <s v="Yes"/>
    <n v="4.4000000000000004"/>
    <x v="0"/>
    <n v="13552"/>
    <n v="25748800"/>
    <n v="66.236210526315787"/>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88"/>
    <s v="https://m.media-amazon.com/images/I/3183iGEWksL._SX300_SY300_QL70_FMwebp_.jpg"/>
    <s v="https://www.amazon.in/AmazonBasics-Apple-Certified-Lightning-Charging/dp/B07XLCFSSN/ref=sr_1_40?qid=1672909125&amp;s=electronics&amp;sr=1-40"/>
  </r>
  <r>
    <s v="B08MTCKDYN"/>
    <x v="460"/>
    <x v="0"/>
    <s v="Mobiles&amp;Accessories"/>
    <s v="MobileAccessories"/>
    <s v="D√©cor"/>
    <n v="119"/>
    <n v="299"/>
    <n v="60.200668896321076"/>
    <x v="1"/>
    <n v="0.6"/>
    <x v="5"/>
    <s v="Yes"/>
    <n v="4.0999999999999996"/>
    <x v="0"/>
    <n v="5999"/>
    <n v="1793701"/>
    <n v="66.199668896321072"/>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389"/>
    <s v="https://m.media-amazon.com/images/I/511g3fIVsqL._SY300_SX300_QL70_ML2_.jpg"/>
    <s v="https://www.amazon.in/GIZGA-Protector-Charging-Protective-G55/dp/B08MTCKDYN/ref=sr_1_95?qid=1672895770&amp;s=electronics&amp;sr=1-95"/>
  </r>
  <r>
    <s v="B002PD61Y4"/>
    <x v="461"/>
    <x v="2"/>
    <s v="NetworkingDevices"/>
    <s v="NetworkAdapters"/>
    <s v="WirelessUSBAdapters"/>
    <n v="507"/>
    <n v="1208"/>
    <n v="58.029801324503318"/>
    <x v="0"/>
    <n v="0.57999999999999996"/>
    <x v="5"/>
    <s v="Yes"/>
    <n v="4.0999999999999996"/>
    <x v="0"/>
    <n v="8131"/>
    <n v="9822248"/>
    <n v="66.160801324503325"/>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390"/>
    <s v="https://m.media-amazon.com/images/I/31+NwZ8gb1L._SX300_SY300_.jpg"/>
    <s v="https://www.amazon.in/D-Link-DWA-131-Wireless-Adapter-Black/dp/B002PD61Y4/ref=sr_1_50?qid=1672909126&amp;s=electronics&amp;sr=1-50"/>
  </r>
  <r>
    <s v="B00N3XLDW0"/>
    <x v="462"/>
    <x v="0"/>
    <s v="Cameras&amp;Photography"/>
    <s v="Accessories"/>
    <s v="Batteries&amp;Chargers"/>
    <n v="299"/>
    <n v="400"/>
    <n v="25.25"/>
    <x v="1"/>
    <n v="0.25"/>
    <x v="3"/>
    <s v="No"/>
    <n v="3.8"/>
    <x v="1"/>
    <n v="40895"/>
    <n v="16358000"/>
    <n v="66.1450000000000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x v="391"/>
    <s v="https://m.media-amazon.com/images/W/WEBP_402378-T1/images/I/31Dj+5AQcJL._SY300_SX300_.jpg"/>
    <s v="https://www.amazon.in/ENVIE-ECR-20-Charger-Rechargeable-Batteries/dp/B00N3XLDW0/ref=sr_1_288?qid=1672903008&amp;s=computers&amp;sr=1-288"/>
  </r>
  <r>
    <s v="B00GG59HU2"/>
    <x v="463"/>
    <x v="0"/>
    <s v="HomeTheater,TV&amp;Video"/>
    <s v="Accessories"/>
    <s v="Cables"/>
    <n v="467"/>
    <n v="599"/>
    <n v="22.036727879799667"/>
    <x v="0"/>
    <n v="0.22"/>
    <x v="3"/>
    <s v="No"/>
    <n v="4.4000000000000004"/>
    <x v="0"/>
    <n v="44054"/>
    <n v="26388346"/>
    <n v="66.090727879799672"/>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x v="392"/>
    <s v="https://m.media-amazon.com/images/W/WEBP_402378-T2/images/I/41k0WxE3sKS._SY445_SX342_QL70_FMwebp_.jpg"/>
    <s v="https://www.amazon.in/BlueRigger-High-Speed-Cable-Ethernet/dp/B00GG59HU2/ref=sr_1_225?qid=1672909135&amp;s=electronics&amp;sr=1-225"/>
  </r>
  <r>
    <s v="B0B8SRZ5SV"/>
    <x v="464"/>
    <x v="2"/>
    <s v="Accessories&amp;Peripherals"/>
    <s v="Cables&amp;Accessories"/>
    <s v="Cables"/>
    <n v="949"/>
    <n v="1999"/>
    <n v="52.526263131565784"/>
    <x v="0"/>
    <n v="0.53"/>
    <x v="5"/>
    <s v="Yes"/>
    <n v="4.4000000000000004"/>
    <x v="0"/>
    <n v="13552"/>
    <n v="27090448"/>
    <n v="66.078263131565791"/>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88"/>
    <s v="https://m.media-amazon.com/images/I/41JooboBmuL._SX300_SY300_QL70_FMwebp_.jpg"/>
    <s v="https://www.amazon.in/AmazonBasics-Lightning-Aluminum-Certified-Charging/dp/B0B8SRZ5SV/ref=sr_1_203?qid=1672909134&amp;s=electronics&amp;sr=1-203"/>
  </r>
  <r>
    <s v="B0B8SSC5D9"/>
    <x v="465"/>
    <x v="2"/>
    <s v="Accessories&amp;Peripherals"/>
    <s v="Cables&amp;Accessories"/>
    <s v="Cables"/>
    <n v="949"/>
    <n v="1999"/>
    <n v="52.526263131565784"/>
    <x v="0"/>
    <n v="0.53"/>
    <x v="5"/>
    <s v="Yes"/>
    <n v="4.4000000000000004"/>
    <x v="0"/>
    <n v="13552"/>
    <n v="27090448"/>
    <n v="66.078263131565791"/>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88"/>
    <s v="https://m.media-amazon.com/images/W/WEBP_402378-T1/images/I/514S7MylddL._SX300_SY300_QL70_FMwebp_.jpg"/>
    <s v="https://www.amazon.in/AmazonBasics-Lightning-Aluminum-Certified-Charging/dp/B0B8SSC5D9/ref=sr_1_206?qid=1672909134&amp;s=electronics&amp;sr=1-206"/>
  </r>
  <r>
    <s v="B09CMM3VGK"/>
    <x v="466"/>
    <x v="2"/>
    <s v="Accessories&amp;Peripherals"/>
    <s v="Cables&amp;Accessories"/>
    <s v="Cables"/>
    <n v="179"/>
    <n v="499"/>
    <n v="64.128256513026045"/>
    <x v="1"/>
    <n v="0.64"/>
    <x v="1"/>
    <s v="Yes"/>
    <n v="4"/>
    <x v="0"/>
    <n v="1934"/>
    <n v="965066"/>
    <n v="66.06225651302604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393"/>
    <s v="https://m.media-amazon.com/images/W/WEBP_402378-T1/images/I/41cCZ5EPnvL._SX300_SY300_QL70_FMwebp_.jpg"/>
    <s v="https://www.amazon.in/Ambrane-Charging-Unbreakable-Braided-Connector/dp/B09CMM3VGK/ref=sr_1_35?qid=1672909125&amp;s=electronics&amp;sr=1-35"/>
  </r>
  <r>
    <s v="B01D5H90L4"/>
    <x v="467"/>
    <x v="0"/>
    <s v="HomeTheater,TV&amp;Video"/>
    <s v="Accessories"/>
    <s v="Cables"/>
    <n v="299"/>
    <n v="700"/>
    <n v="57.285714285714285"/>
    <x v="0"/>
    <n v="0.56999999999999995"/>
    <x v="5"/>
    <s v="Yes"/>
    <n v="4.4000000000000004"/>
    <x v="0"/>
    <n v="8714"/>
    <n v="6099800"/>
    <n v="65.99971428571429"/>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x v="394"/>
    <s v="https://m.media-amazon.com/images/I/41BIgj-8fML._SY300_SX300_QL70_FMwebp_.jpg"/>
    <s v="https://www.amazon.in/AmazonBasics-High-Speed-Female-Extension-Cable/dp/B01D5H90L4/ref=sr_1_335?qid=1672909140&amp;s=electronics&amp;sr=1-335"/>
  </r>
  <r>
    <s v="B09C635BMM"/>
    <x v="468"/>
    <x v="0"/>
    <s v="HomeTheater,TV&amp;Video"/>
    <s v="Accessories"/>
    <s v="RemoteControls"/>
    <n v="349"/>
    <n v="999"/>
    <n v="65.06506506506507"/>
    <x v="0"/>
    <n v="0.65"/>
    <x v="1"/>
    <s v="Yes"/>
    <n v="4"/>
    <x v="0"/>
    <n v="839"/>
    <n v="838161"/>
    <n v="65.90406506506506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x v="395"/>
    <s v="https://m.media-amazon.com/images/W/WEBP_402378-T1/images/I/413aXXtr4CL._SX300_SY300_QL70_FMwebp_.jpg"/>
    <s v="https://www.amazon.in/Cotbolt-Compatible-BN59-01312A-Shockproof-Protective/dp/B09C635BMM/ref=sr_1_224?qid=1672909135&amp;s=electronics&amp;sr=1-224"/>
  </r>
  <r>
    <s v="B08V9C4B1J"/>
    <x v="469"/>
    <x v="2"/>
    <s v="Accessories&amp;Peripherals"/>
    <s v="Cables&amp;Accessories"/>
    <s v="Cables"/>
    <n v="349"/>
    <n v="999"/>
    <n v="65.06506506506507"/>
    <x v="0"/>
    <n v="0.65"/>
    <x v="1"/>
    <s v="Yes"/>
    <n v="4.3"/>
    <x v="0"/>
    <n v="838"/>
    <n v="837162"/>
    <n v="65.903065065065064"/>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396"/>
    <s v="https://m.media-amazon.com/images/I/31FmMK7a9PL._SY445_SX342_QL70_FMwebp_.jpg"/>
    <s v="https://www.amazon.in/Synqe-Braided-Charging-Compatible-Samsung/dp/B08V9C4B1J/ref=sr_1_495?qid=1672909149&amp;s=electronics&amp;sr=1-495"/>
  </r>
  <r>
    <s v="B09F3PDDRF"/>
    <x v="470"/>
    <x v="2"/>
    <s v="Accessories&amp;Peripherals"/>
    <s v="Cables&amp;Accessories"/>
    <s v="Cables"/>
    <n v="349"/>
    <n v="999"/>
    <n v="65.06506506506507"/>
    <x v="0"/>
    <n v="0.65"/>
    <x v="1"/>
    <s v="Yes"/>
    <n v="3.9"/>
    <x v="1"/>
    <n v="817"/>
    <n v="816183"/>
    <n v="65.88206506506506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x v="397"/>
    <s v="https://m.media-amazon.com/images/W/WEBP_402378-T2/images/I/41FrpTwOndL._SX300_SY300_QL70_FMwebp_.jpg"/>
    <s v="https://www.amazon.in/LAPSTER-SATA-CABLE-LAPTOP-DESKTOP/dp/B09F3PDDRF/ref=sr_1_353?qid=1672903012&amp;s=computers&amp;sr=1-353"/>
  </r>
  <r>
    <s v="B08CZHGHKH"/>
    <x v="471"/>
    <x v="2"/>
    <s v="Accessories&amp;Peripherals"/>
    <s v="Keyboards,Mice&amp;InputDevices"/>
    <s v="GraphicTablets"/>
    <n v="499"/>
    <n v="1399"/>
    <n v="64.331665475339534"/>
    <x v="0"/>
    <n v="0.64"/>
    <x v="1"/>
    <s v="Yes"/>
    <n v="3.9"/>
    <x v="1"/>
    <n v="1462"/>
    <n v="2045338"/>
    <n v="65.793665475339537"/>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x v="398"/>
    <s v="https://m.media-amazon.com/images/W/WEBP_402378-T2/images/I/41sK3J5ZQIL._SX300_SY300_QL70_FMwebp_.jpg"/>
    <s v="https://www.amazon.in/Bestor-Portable-Paperless-Digital-Writing/dp/B08CZHGHKH/ref=sr_1_491?qid=1672903019&amp;s=computers&amp;sr=1-491"/>
  </r>
  <r>
    <s v="B09BN2NPBD"/>
    <x v="472"/>
    <x v="0"/>
    <s v="Mobiles&amp;Accessories"/>
    <s v="MobileAccessories"/>
    <s v="Photo&amp;VideoAccessories"/>
    <n v="1699"/>
    <n v="3495"/>
    <n v="51.387696709585114"/>
    <x v="0"/>
    <n v="0.51"/>
    <x v="5"/>
    <s v="Yes"/>
    <n v="4.0999999999999996"/>
    <x v="0"/>
    <n v="14371"/>
    <n v="50226645"/>
    <n v="65.758696709585109"/>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x v="399"/>
    <s v="https://m.media-amazon.com/images/I/31RlOXIcTYL._SX300_SY300_QL70_FMwebp_.jpg"/>
    <s v="https://www.amazon.in/DIGITEK%C2%AE-DRL-14C-Temperature-Photo-Shoot-Vlogging/dp/B09BN2NPBD/ref=sr_1_224?qid=1672903006&amp;s=computers&amp;sr=1-224"/>
  </r>
  <r>
    <s v="B08HLC7Z3G"/>
    <x v="473"/>
    <x v="1"/>
    <s v="Kitchen&amp;HomeAppliances"/>
    <s v="SmallKitchenAppliances"/>
    <s v="Kettles&amp;HotWaterDispensers"/>
    <n v="1182"/>
    <n v="2995"/>
    <n v="60.534223706176959"/>
    <x v="0"/>
    <n v="0.61"/>
    <x v="1"/>
    <s v="Yes"/>
    <n v="4.2"/>
    <x v="0"/>
    <n v="5178"/>
    <n v="15508110"/>
    <n v="65.712223706176957"/>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x v="400"/>
    <s v="https://m.media-amazon.com/images/I/41FTyQVamFL._SX300_SY300_QL70_FMwebp_.jpg"/>
    <s v="https://www.amazon.in/Inalsa-Electric-Kettle-Prism-Inox/dp/B08HLC7Z3G/ref=sr_1_229?qid=1672923603&amp;s=kitchen&amp;sr=1-229"/>
  </r>
  <r>
    <s v="B09F6VHQXB"/>
    <x v="474"/>
    <x v="0"/>
    <s v="HomeTheater,TV&amp;Video"/>
    <s v="Televisions"/>
    <s v="StandardTelevisions"/>
    <n v="7390"/>
    <n v="20000"/>
    <n v="63.05"/>
    <x v="0"/>
    <n v="0.63"/>
    <x v="1"/>
    <s v="Yes"/>
    <n v="4.0999999999999996"/>
    <x v="0"/>
    <n v="2581"/>
    <n v="51620000"/>
    <n v="65.63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x v="401"/>
    <s v="https://m.media-amazon.com/images/I/41fruBt99gL._SX300_SY300_QL70_FMwebp_.jpg"/>
    <s v="https://www.amazon.in/Croma-Inches-Ready-CREL7369-Black/dp/B09F6VHQXB/ref=sr_1_123?qid=1672909130&amp;s=electronics&amp;sr=1-123"/>
  </r>
  <r>
    <s v="B08QSC1XY8"/>
    <x v="475"/>
    <x v="2"/>
    <s v="Accessories&amp;Peripherals"/>
    <s v="Cables&amp;Accessories"/>
    <s v="Cables"/>
    <n v="389"/>
    <n v="1099"/>
    <n v="64.604185623293915"/>
    <x v="0"/>
    <n v="0.65"/>
    <x v="1"/>
    <s v="Yes"/>
    <n v="4.3"/>
    <x v="0"/>
    <n v="974"/>
    <n v="1070426"/>
    <n v="65.57818562329391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350"/>
    <s v="https://m.media-amazon.com/images/I/419QKVTxaSL._SX300_SY300_QL70_FMwebp_.jpg"/>
    <s v="https://www.amazon.in/Charging-Braided-Charger-Samsung-Galaxy/dp/B08QSC1XY8/ref=sr_1_36?qid=1672909125&amp;s=electronics&amp;sr=1-36"/>
  </r>
  <r>
    <s v="B098LCVYPW"/>
    <x v="476"/>
    <x v="0"/>
    <s v="HomeTheater,TV&amp;Video"/>
    <s v="Accessories"/>
    <s v="RemoteControls"/>
    <n v="349"/>
    <n v="999"/>
    <n v="65.06506506506507"/>
    <x v="0"/>
    <n v="0.65"/>
    <x v="1"/>
    <s v="Yes"/>
    <n v="4.2"/>
    <x v="0"/>
    <n v="513"/>
    <n v="512487"/>
    <n v="65.578065065065076"/>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x v="402"/>
    <s v="https://m.media-amazon.com/images/W/WEBP_402378-T1/images/I/41Zc-phmoEL._SX300_SY300_QL70_FMwebp_.jpg"/>
    <s v="https://www.amazon.in/Dealfreez-Compatible-Shockproof-Silicone-Anti-Lost/dp/B098LCVYPW/ref=sr_1_395?qid=1672909144&amp;s=electronics&amp;sr=1-395"/>
  </r>
  <r>
    <s v="B09J2SCVQT"/>
    <x v="477"/>
    <x v="1"/>
    <s v="Kitchen&amp;HomeAppliances"/>
    <s v="SmallKitchenAppliances"/>
    <s v="JuicerMixerGrinders"/>
    <n v="1969"/>
    <n v="5000"/>
    <n v="60.62"/>
    <x v="0"/>
    <n v="0.61"/>
    <x v="1"/>
    <s v="Yes"/>
    <n v="4.0999999999999996"/>
    <x v="0"/>
    <n v="4927"/>
    <n v="24635000"/>
    <n v="65.54699999999999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x v="403"/>
    <s v="https://m.media-amazon.com/images/W/WEBP_402378-T1/images/I/41TUgf0W8uL._SX300_SY300_QL70_FMwebp_.jpg"/>
    <s v="https://www.amazon.in/NutriPro-Bullet-Juicer-Grinder-Blades/dp/B09J2SCVQT/ref=sr_1_52?qid=1672923592&amp;s=kitchen&amp;sr=1-52"/>
  </r>
  <r>
    <s v="B09X1M3DHX"/>
    <x v="478"/>
    <x v="0"/>
    <s v="HomeTheater,TV&amp;Video"/>
    <s v="Televisions"/>
    <s v="SmartTelevisions"/>
    <n v="9999"/>
    <n v="27990"/>
    <n v="64.276527331189712"/>
    <x v="0"/>
    <n v="0.64"/>
    <x v="1"/>
    <s v="Yes"/>
    <n v="4.2"/>
    <x v="0"/>
    <n v="1269"/>
    <n v="35519310"/>
    <n v="65.545527331189717"/>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x v="404"/>
    <s v="https://m.media-amazon.com/images/I/51O93lUTxtL._SY300_SX300_QL70_FMwebp_.jpg"/>
    <s v="https://www.amazon.in/iFFALCON-inches-Ready-Smart-TV-32F53/dp/B09X1M3DHX/ref=sr_1_142?qid=1672909130&amp;s=electronics&amp;sr=1-142"/>
  </r>
  <r>
    <s v="B07JPX9CR7"/>
    <x v="479"/>
    <x v="2"/>
    <s v="Accessories&amp;Peripherals"/>
    <s v="Keyboards,Mice&amp;InputDevices"/>
    <s v="Mice"/>
    <n v="569"/>
    <n v="1299"/>
    <n v="56.197074672825252"/>
    <x v="0"/>
    <n v="0.56000000000000005"/>
    <x v="5"/>
    <s v="Yes"/>
    <n v="4.4000000000000004"/>
    <x v="0"/>
    <n v="9275"/>
    <n v="12048225"/>
    <n v="65.472074672825258"/>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x v="405"/>
    <s v="https://m.media-amazon.com/images/I/31959YGwwiL._SX300_SY300_QL70_FMwebp_.jpg"/>
    <s v="https://www.amazon.in/DELL-WM118-Wireless-Optical-Mouse/dp/B07JPX9CR7/ref=sr_1_68?qid=1672902997&amp;s=computers&amp;sr=1-68"/>
  </r>
  <r>
    <s v="B00GGGOYEK"/>
    <x v="480"/>
    <x v="2"/>
    <s v="Accessories&amp;Peripherals"/>
    <s v="Cables&amp;Accessories"/>
    <s v="Cables"/>
    <n v="259"/>
    <n v="699"/>
    <n v="62.947067238912737"/>
    <x v="0"/>
    <n v="0.63"/>
    <x v="1"/>
    <s v="Yes"/>
    <n v="3.8"/>
    <x v="1"/>
    <n v="2399"/>
    <n v="1676901"/>
    <n v="65.34606723891273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x v="406"/>
    <s v="https://m.media-amazon.com/images/W/WEBP_402378-T2/images/I/41oK+rXtssS._SY300_SX300_.jpg"/>
    <s v="https://www.amazon.in/Storite%C2%AE-USB-2-0-Mini-0-88feet/dp/B00GGGOYEK/ref=sr_1_222?qid=1672909135&amp;s=electronics&amp;sr=1-222"/>
  </r>
  <r>
    <s v="B09ZPM4C2C"/>
    <x v="481"/>
    <x v="0"/>
    <s v="HomeTheater,TV&amp;Video"/>
    <s v="Televisions"/>
    <s v="SmartTelevisions"/>
    <n v="10901"/>
    <n v="30990"/>
    <n v="64.824136818328498"/>
    <x v="0"/>
    <n v="0.65"/>
    <x v="1"/>
    <s v="Yes"/>
    <n v="4.0999999999999996"/>
    <x v="0"/>
    <n v="398"/>
    <n v="12334020"/>
    <n v="65.22213681832849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x v="407"/>
    <s v="https://m.media-amazon.com/images/I/51ow6bmLWIL._SY300_SX300_QL70_FMwebp_.jpg"/>
    <s v="https://www.amazon.in/TCL-inches-Certified-Android-32S5205/dp/B09ZPM4C2C/ref=sr_1_86?qid=1672909128&amp;s=electronics&amp;sr=1-86"/>
  </r>
  <r>
    <s v="B07GMFY9QM"/>
    <x v="482"/>
    <x v="1"/>
    <s v="Kitchen&amp;HomeAppliances"/>
    <s v="SmallKitchenAppliances"/>
    <s v="EggBoilers"/>
    <n v="379"/>
    <n v="999"/>
    <n v="62.062062062062061"/>
    <x v="0"/>
    <n v="0.62"/>
    <x v="1"/>
    <s v="Yes"/>
    <n v="4.3"/>
    <x v="0"/>
    <n v="3096"/>
    <n v="3092904"/>
    <n v="65.15806206206205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x v="408"/>
    <s v="https://m.media-amazon.com/images/I/31zTQCdL35S._SX300_SY300_QL70_FMwebp_.jpg"/>
    <s v="https://www.amazon.in/SOFLIN-Electric-Automatic-Poacher-Steaming/dp/B07GMFY9QM/ref=sr_1_60?qid=1672923593&amp;s=kitchen&amp;sr=1-60"/>
  </r>
  <r>
    <s v="B07Z1X6VFC"/>
    <x v="483"/>
    <x v="2"/>
    <s v="Accessories&amp;Peripherals"/>
    <s v="LaptopAccessories"/>
    <s v="Bags&amp;Sleeves"/>
    <n v="449"/>
    <n v="999"/>
    <n v="55.055055055055057"/>
    <x v="0"/>
    <n v="0.55000000000000004"/>
    <x v="5"/>
    <s v="Yes"/>
    <n v="4.4000000000000004"/>
    <x v="0"/>
    <n v="9940"/>
    <n v="9930060"/>
    <n v="64.995055055055062"/>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x v="409"/>
    <s v="https://m.media-amazon.com/images/I/41GogihEYeL._SX300_SY300_QL70_FMwebp_.jpg"/>
    <s v="https://www.amazon.in/AirCase-13-Inch-13-3-Inch-MacBook-Neoprene/dp/B07Z1X6VFC/ref=sr_1_185?qid=1672903004&amp;s=computers&amp;sr=1-185"/>
  </r>
  <r>
    <s v="B07DGD4Z4C"/>
    <x v="484"/>
    <x v="1"/>
    <s v="Kitchen&amp;HomeAppliances"/>
    <s v="SmallKitchenAppliances"/>
    <s v="MixerGrinders"/>
    <n v="3499"/>
    <n v="5795"/>
    <n v="39.620362381363243"/>
    <x v="0"/>
    <n v="0.4"/>
    <x v="2"/>
    <s v="No"/>
    <n v="3.9"/>
    <x v="1"/>
    <n v="25340"/>
    <n v="146845300"/>
    <n v="64.96036238136324"/>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x v="410"/>
    <s v="https://m.media-amazon.com/images/I/41vK2c5b-lL._SX300_SY300_QL70_FMwebp_.jpg"/>
    <s v="https://www.amazon.in/Butterfly-Jet-Elite-750-Watt-Grinder/dp/B07DGD4Z4C/ref=sr_1_59?qid=1672923593&amp;s=kitchen&amp;sr=1-59"/>
  </r>
  <r>
    <s v="B07H8W9PB6"/>
    <x v="485"/>
    <x v="2"/>
    <s v="Accessories&amp;Peripherals"/>
    <s v="Keyboards,Mice&amp;InputDevices"/>
    <s v="GraphicTablets"/>
    <n v="175"/>
    <n v="499"/>
    <n v="64.92985971943888"/>
    <x v="1"/>
    <n v="0.65"/>
    <x v="1"/>
    <s v="Yes"/>
    <n v="4.0999999999999996"/>
    <x v="0"/>
    <n v="21"/>
    <n v="10479"/>
    <n v="64.95085971943888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x v="411"/>
    <s v="https://m.media-amazon.com/images/W/WEBP_402378-T2/images/I/41KYzWomjVL._SX300_SY300_QL70_FMwebp_.jpg"/>
    <s v="https://www.amazon.in/Writing-Screenwriting-Digital-Birthday-Multicolor/dp/B07H8W9PB6/ref=sr_1_315?qid=1672903011&amp;s=computers&amp;sr=1-315"/>
  </r>
  <r>
    <s v="B09KLVMZ3B"/>
    <x v="486"/>
    <x v="2"/>
    <s v="Accessories&amp;Peripherals"/>
    <s v="Cables&amp;Accessories"/>
    <s v="Cables"/>
    <n v="159"/>
    <n v="399"/>
    <n v="60.150375939849624"/>
    <x v="1"/>
    <n v="0.6"/>
    <x v="5"/>
    <s v="Yes"/>
    <n v="4.0999999999999996"/>
    <x v="0"/>
    <n v="4768"/>
    <n v="1902432"/>
    <n v="64.91837593984962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412"/>
    <s v="https://m.media-amazon.com/images/W/WEBP_402378-T2/images/I/41R08zLK69L._SX300_SY300_QL70_FMwebp_.jpg"/>
    <s v="https://www.amazon.in/Portronics-Konnect-POR-1401-Charging-Function/dp/B09KLVMZ3B/ref=sr_1_16?qid=1672909124&amp;s=electronics&amp;sr=1-16"/>
  </r>
  <r>
    <s v="B09YLWT89W"/>
    <x v="487"/>
    <x v="1"/>
    <s v="Kitchen&amp;HomeAppliances"/>
    <s v="WaterPurifiers&amp;Accessories"/>
    <s v="WaterFilters&amp;Purifiers"/>
    <n v="9199"/>
    <n v="18000"/>
    <n v="48.894444444444446"/>
    <x v="0"/>
    <n v="0.49"/>
    <x v="6"/>
    <s v="No"/>
    <n v="4"/>
    <x v="0"/>
    <n v="16020"/>
    <n v="288360000"/>
    <n v="64.914444444444442"/>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x v="413"/>
    <s v="https://m.media-amazon.com/images/I/31Anei7Di0L._SX300_SY300_QL70_FMwebp_.jpg"/>
    <s v="https://www.amazon.in/Aquaguard-purification-municipal-Eureka-Forbes/dp/B09YLWT89W/ref=sr_1_263?qid=1672923605&amp;s=kitchen&amp;sr=1-263"/>
  </r>
  <r>
    <s v="B07CWDX49D"/>
    <x v="488"/>
    <x v="2"/>
    <s v="Accessories&amp;Peripherals"/>
    <s v="Cables&amp;Accessories"/>
    <s v="Cables"/>
    <n v="649"/>
    <n v="1600"/>
    <n v="59.4375"/>
    <x v="0"/>
    <n v="0.59"/>
    <x v="5"/>
    <s v="Yes"/>
    <n v="4.3"/>
    <x v="0"/>
    <n v="5451"/>
    <n v="8721600"/>
    <n v="64.88849999999999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414"/>
    <s v="https://m.media-amazon.com/images/W/WEBP_402378-T1/images/I/41AUgZQAs5L._SX300_SY300_QL70_FMwebp_.jpg"/>
    <s v="https://www.amazon.in/AmazonBasics-Double-Braided-Nylon-Type-C/dp/B07CWDX49D/ref=sr_1_452?qid=1672909146&amp;s=electronics&amp;sr=1-452"/>
  </r>
  <r>
    <s v="B07Z1Z77ZZ"/>
    <x v="489"/>
    <x v="2"/>
    <s v="Accessories&amp;Peripherals"/>
    <s v="LaptopAccessories"/>
    <s v="Bags&amp;Sleeves"/>
    <n v="449"/>
    <n v="999"/>
    <n v="55.055055055055057"/>
    <x v="0"/>
    <n v="0.55000000000000004"/>
    <x v="5"/>
    <s v="Yes"/>
    <n v="4.3"/>
    <x v="0"/>
    <n v="9701"/>
    <n v="9691299"/>
    <n v="64.75605505505505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x v="415"/>
    <s v="https://m.media-amazon.com/images/W/WEBP_402378-T1/images/I/31A6Arm+F7L._SY300_SX300_.jpg"/>
    <s v="https://www.amazon.in/AirCase-14-Inch-MacBook-Protective-Neoprene/dp/B07Z1Z77ZZ/ref=sr_1_380?qid=1672903013&amp;s=computers&amp;sr=1-380"/>
  </r>
  <r>
    <s v="B09DG9VNWB"/>
    <x v="490"/>
    <x v="0"/>
    <s v="WearableTechnology"/>
    <s v="SmartWatches"/>
    <m/>
    <n v="12000"/>
    <n v="29999"/>
    <n v="59.998666622220739"/>
    <x v="0"/>
    <n v="0.6"/>
    <x v="5"/>
    <s v="Yes"/>
    <n v="4.3"/>
    <x v="0"/>
    <n v="4744"/>
    <n v="142315256"/>
    <n v="64.74266662222073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x v="416"/>
    <s v="https://m.media-amazon.com/images/I/31CuxaU77jL._SY300_SX300_QL70_FMwebp_.jpg"/>
    <s v="https://www.amazon.in/Samsung-Galaxy-Bluetooth-Compatible-Android/dp/B09DG9VNWB/ref=sr_1_131?qid=1672903001&amp;s=computers&amp;sr=1-131"/>
  </r>
  <r>
    <s v="B07924P3C5"/>
    <x v="491"/>
    <x v="2"/>
    <s v="Accessories&amp;Peripherals"/>
    <s v="Cables&amp;Accessories"/>
    <s v="Cables"/>
    <n v="299"/>
    <n v="799"/>
    <n v="62.578222778473091"/>
    <x v="0"/>
    <n v="0.63"/>
    <x v="1"/>
    <s v="Yes"/>
    <n v="4.2"/>
    <x v="0"/>
    <n v="2117"/>
    <n v="1691483"/>
    <n v="64.695222778473095"/>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x v="417"/>
    <s v="https://m.media-amazon.com/images/I/41Ft9wrU55L._SX300_SY300_QL70_FMwebp_.jpg"/>
    <s v="https://www.amazon.in/Storite-Feet-Micro-USB-Cable/dp/B07924P3C5/ref=sr_1_292?qid=1672909139&amp;s=electronics&amp;sr=1-292"/>
  </r>
  <r>
    <s v="B097R45BH8"/>
    <x v="492"/>
    <x v="1"/>
    <s v="Heating,Cooling&amp;AirQuality"/>
    <s v="WaterHeaters&amp;Geysers"/>
    <s v="StorageWaterHeaters"/>
    <n v="5499"/>
    <n v="13150"/>
    <n v="58.182509505703415"/>
    <x v="0"/>
    <n v="0.57999999999999996"/>
    <x v="5"/>
    <s v="Yes"/>
    <n v="4.2"/>
    <x v="0"/>
    <n v="6398"/>
    <n v="84133700"/>
    <n v="64.58050950570341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x v="418"/>
    <s v="https://m.media-amazon.com/images/I/31U-ACCgQ1L._SX300_SY300_QL70_FMwebp_.jpg"/>
    <s v="https://www.amazon.in/Bajaj-Shakti-Heater-Multiple-Safety/dp/B097R45BH8/ref=sr_1_30?qid=1672923592&amp;s=kitchen&amp;sr=1-30"/>
  </r>
  <r>
    <s v="B00V4BGDKU"/>
    <x v="493"/>
    <x v="2"/>
    <s v="NetworkingDevices"/>
    <s v="NetworkAdapters"/>
    <s v="WirelessUSBAdapters"/>
    <n v="1099"/>
    <n v="1899"/>
    <n v="42.127435492364398"/>
    <x v="0"/>
    <n v="0.42"/>
    <x v="6"/>
    <s v="No"/>
    <n v="4.5"/>
    <x v="0"/>
    <n v="22420"/>
    <n v="42575580"/>
    <n v="64.5474354923644"/>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419"/>
    <s v="https://m.media-amazon.com/images/W/WEBP_402378-T1/images/I/219039qa+PL._SY300_SX300_.jpg"/>
    <s v="https://www.amazon.in/TP-Link-TL-UE300-Gigabit-Ethernet-Network/dp/B00V4BGDKU/ref=sr_1_110?qid=1672909129&amp;s=electronics&amp;sr=1-110"/>
  </r>
  <r>
    <s v="B08CRRQK6Z"/>
    <x v="494"/>
    <x v="0"/>
    <s v="HomeAudio"/>
    <s v="Speakers"/>
    <s v="SoundbarSpeakers"/>
    <n v="4999"/>
    <n v="12499"/>
    <n v="60.004800384030723"/>
    <x v="0"/>
    <n v="0.6"/>
    <x v="5"/>
    <s v="Yes"/>
    <n v="4.2"/>
    <x v="0"/>
    <n v="4541"/>
    <n v="56757959"/>
    <n v="64.545800384030727"/>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x v="420"/>
    <s v="https://m.media-amazon.com/images/I/31flGUWUY9L._SX300_SY300_QL70_FMwebp_.jpg"/>
    <s v="https://www.amazon.in/Zebronics-Zeb-JUKEBAR-3900-Multimedia-Supporting/dp/B08CRRQK6Z/ref=sr_1_366?qid=1672903013&amp;s=computers&amp;sr=1-366"/>
  </r>
  <r>
    <s v="B01IBRHE3E"/>
    <x v="495"/>
    <x v="0"/>
    <s v="Cameras&amp;Photography"/>
    <s v="Accessories"/>
    <s v="Cleaners"/>
    <n v="299"/>
    <n v="499"/>
    <n v="40.080160320641284"/>
    <x v="1"/>
    <n v="0.4"/>
    <x v="2"/>
    <s v="No"/>
    <n v="4.2"/>
    <x v="0"/>
    <n v="24432"/>
    <n v="12191568"/>
    <n v="64.512160320641286"/>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x v="421"/>
    <s v="https://m.media-amazon.com/images/W/WEBP_402378-T2/images/I/51LuP5KXg5L._SX300_SY300_QL70_FMwebp_.jpg"/>
    <s v="https://www.amazon.in/Essentials-Gz-Ck-101-Professional-Micro-Fiber-Antibacterial/dp/B01IBRHE3E/ref=sr_1_144?qid=1672903001&amp;s=computers&amp;sr=1-144"/>
  </r>
  <r>
    <s v="B00OFM6PEO"/>
    <x v="496"/>
    <x v="2"/>
    <s v="Accessories&amp;Peripherals"/>
    <s v="Cables&amp;Accessories"/>
    <s v="Cables"/>
    <n v="299"/>
    <n v="799"/>
    <n v="62.578222778473091"/>
    <x v="0"/>
    <n v="0.63"/>
    <x v="1"/>
    <s v="Yes"/>
    <n v="4.3"/>
    <x v="0"/>
    <n v="1902"/>
    <n v="1519698"/>
    <n v="64.48022277847309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x v="422"/>
    <s v="https://m.media-amazon.com/images/W/WEBP_402378-T2/images/I/51R1cOolXRL._SX300_SY300_QL70_FMwebp_.jpg"/>
    <s v="https://www.amazon.in/Storite%C2%AE-150cm-Female-Extension-Printers/dp/B00OFM6PEO/ref=sr_1_500?qid=1672909149&amp;s=electronics&amp;sr=1-500"/>
  </r>
  <r>
    <s v="B08CGW4GYR"/>
    <x v="497"/>
    <x v="1"/>
    <s v="Kitchen&amp;HomeAppliances"/>
    <s v="SmallKitchenAppliances"/>
    <s v="HandBlenders"/>
    <n v="375"/>
    <n v="999"/>
    <n v="62.462462462462462"/>
    <x v="0"/>
    <n v="0.62"/>
    <x v="1"/>
    <s v="Yes"/>
    <n v="3.6"/>
    <x v="1"/>
    <n v="1988"/>
    <n v="1986012"/>
    <n v="64.45046246246246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x v="423"/>
    <s v="https://m.media-amazon.com/images/W/WEBP_402378-T1/images/I/41875hbgKyL._SY300_SX300_QL70_FMwebp_.jpg"/>
    <s v="https://www.amazon.in/Rechargeable-whisks%EF%BC%8C3-Speed-Adjustable-Cappuccino-Bulletproof/dp/B08CGW4GYR/ref=sr_1_348?qid=1672923610&amp;s=kitchen&amp;sr=1-348"/>
  </r>
  <r>
    <s v="B07R99NBVB"/>
    <x v="498"/>
    <x v="5"/>
    <s v="Electrical"/>
    <s v="CordManagement"/>
    <m/>
    <n v="249"/>
    <n v="599"/>
    <n v="58.430717863105173"/>
    <x v="0"/>
    <n v="0.57999999999999996"/>
    <x v="5"/>
    <s v="Yes"/>
    <n v="4.5"/>
    <x v="0"/>
    <n v="5985"/>
    <n v="3585015"/>
    <n v="64.415717863105172"/>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x v="424"/>
    <s v="https://m.media-amazon.com/images/I/51llGK9TR+L._SY300_SX300_.jpg"/>
    <s v="https://www.amazon.in/Essentials-Reusable-Double-Organizer-Length/dp/B07R99NBVB/ref=sr_1_444?qid=1672903017&amp;s=computers&amp;sr=1-444"/>
  </r>
  <r>
    <s v="B0B9BD2YL4"/>
    <x v="499"/>
    <x v="0"/>
    <s v="Mobiles&amp;Accessories"/>
    <s v="MobileAccessories"/>
    <s v="StylusPens"/>
    <n v="2599"/>
    <n v="6999"/>
    <n v="62.866123731961707"/>
    <x v="0"/>
    <n v="0.63"/>
    <x v="1"/>
    <s v="Yes"/>
    <n v="4.5"/>
    <x v="0"/>
    <n v="1526"/>
    <n v="10680474"/>
    <n v="64.39212373196170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425"/>
    <s v="https://m.media-amazon.com/images/I/217Lv1D3bHL._SX300_SY300_QL70_ML2_.jpg"/>
    <s v="https://www.amazon.in/Wireless-Generation-Sensitive-Rejection-Compatible/dp/B0B9BD2YL4/ref=sr_1_500?qid=1672895894&amp;s=electronics&amp;sr=1-500"/>
  </r>
  <r>
    <s v="B09B9SPC7F"/>
    <x v="500"/>
    <x v="2"/>
    <s v="Accessories&amp;Peripherals"/>
    <s v="LaptopAccessories"/>
    <s v="Lapdesks"/>
    <n v="499"/>
    <n v="1299"/>
    <n v="61.585835257890686"/>
    <x v="0"/>
    <n v="0.62"/>
    <x v="1"/>
    <s v="Yes"/>
    <n v="4.0999999999999996"/>
    <x v="0"/>
    <n v="2740"/>
    <n v="3559260"/>
    <n v="64.325835257890688"/>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x v="426"/>
    <s v="https://m.media-amazon.com/images/I/41QtHHI0rXL._SX300_SY300_QL70_FMwebp_.jpg"/>
    <s v="https://www.amazon.in/PC-SQUARE-Adjustable-Ergonomic-Compatible/dp/B09B9SPC7F/ref=sr_1_453?qid=1672903017&amp;s=computers&amp;sr=1-453"/>
  </r>
  <r>
    <s v="B07QDSN9V6"/>
    <x v="501"/>
    <x v="1"/>
    <s v="Kitchen&amp;HomeAppliances"/>
    <s v="SmallKitchenAppliances"/>
    <s v="Kettles&amp;HotWaterDispensers"/>
    <n v="699"/>
    <n v="1595"/>
    <n v="56.175548589341695"/>
    <x v="0"/>
    <n v="0.56000000000000005"/>
    <x v="5"/>
    <s v="Yes"/>
    <n v="4.0999999999999996"/>
    <x v="0"/>
    <n v="8090"/>
    <n v="12903550"/>
    <n v="64.265548589341691"/>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x v="427"/>
    <s v="https://m.media-amazon.com/images/W/WEBP_402378-T1/images/I/317ws2QblnL._SX300_SY300_QL70_FMwebp_.jpg"/>
    <s v="https://www.amazon.in/Inalsa-Electric-Kettle-Absa-1500W-Capacity/dp/B07QDSN9V6/ref=sr_1_39?qid=1672923592&amp;s=kitchen&amp;sr=1-39"/>
  </r>
  <r>
    <s v="B094DQWV9B"/>
    <x v="502"/>
    <x v="2"/>
    <s v="Accessories&amp;Peripherals"/>
    <s v="Adapters"/>
    <s v="USBtoUSBAdapters"/>
    <n v="149"/>
    <n v="399"/>
    <n v="62.656641604010019"/>
    <x v="1"/>
    <n v="0.63"/>
    <x v="1"/>
    <s v="Yes"/>
    <n v="4"/>
    <x v="0"/>
    <n v="1540"/>
    <n v="614460"/>
    <n v="64.196641604010026"/>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x v="428"/>
    <s v="https://m.media-amazon.com/images/W/WEBP_402378-T2/images/I/51JIngdPfEL._SX300_SY300_QL70_FMwebp_.jpg"/>
    <s v="https://www.amazon.in/Kanget-Female-Adapter-Standard-Interface/dp/B094DQWV9B/ref=sr_1_171?qid=1672903004&amp;s=computers&amp;sr=1-171"/>
  </r>
  <r>
    <s v="B09NC2TY11"/>
    <x v="503"/>
    <x v="0"/>
    <s v="WearableTechnology"/>
    <s v="SmartWatches"/>
    <m/>
    <n v="2499"/>
    <n v="5999"/>
    <n v="58.343057176196034"/>
    <x v="0"/>
    <n v="0.57999999999999996"/>
    <x v="5"/>
    <s v="Yes"/>
    <n v="4.0999999999999996"/>
    <x v="0"/>
    <n v="5852"/>
    <n v="35106148"/>
    <n v="64.19505717619603"/>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x v="429"/>
    <s v="https://m.media-amazon.com/images/W/WEBP_402378-T1/images/I/410jqIm0YoL._SX300_SY300_QL70_FMwebp_.jpg"/>
    <s v="https://www.amazon.in/Noise-ColorFit-Bluetooth-Resolution-Smartwatch/dp/B09NC2TY11/ref=sr_1_305?qid=1672903010&amp;s=computers&amp;sr=1-305"/>
  </r>
  <r>
    <s v="B0BCZCQTJX"/>
    <x v="504"/>
    <x v="0"/>
    <s v="HomeTheater,TV&amp;Video"/>
    <s v="Accessories"/>
    <s v="RemoteControls"/>
    <n v="1434"/>
    <n v="3999"/>
    <n v="64.141035258814711"/>
    <x v="0"/>
    <n v="0.64"/>
    <x v="1"/>
    <s v="Yes"/>
    <n v="4"/>
    <x v="0"/>
    <n v="32"/>
    <n v="127968"/>
    <n v="64.17303525881470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x v="430"/>
    <s v="https://m.media-amazon.com/images/I/31C4z2M8TiL._SX300_SY300_QL70_FMwebp_.jpg"/>
    <s v="https://www.amazon.in/Basesailor-2nd-generation-Firestick-Remote/dp/B0BCZCQTJX/ref=sr_1_88?qid=1672909128&amp;s=electronics&amp;sr=1-88"/>
  </r>
  <r>
    <s v="B01F7B2JCI"/>
    <x v="505"/>
    <x v="1"/>
    <s v="Kitchen&amp;HomeAppliances"/>
    <s v="Coffee,Tea&amp;Espresso"/>
    <s v="CoffeeMakerAccessories"/>
    <n v="184"/>
    <n v="450"/>
    <n v="59.111111111111114"/>
    <x v="1"/>
    <n v="0.59"/>
    <x v="5"/>
    <s v="Yes"/>
    <n v="4.2"/>
    <x v="0"/>
    <n v="4971"/>
    <n v="2236950"/>
    <n v="64.082111111111118"/>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x v="431"/>
    <s v="https://m.media-amazon.com/images/W/WEBP_402378-T2/images/I/41BMEYjkguL._SY300_SX300_QL70_FMwebp_.jpg"/>
    <s v="https://www.amazon.in/Dynore-Stainless-Measuring-8-Pieces-DS_45/dp/B01F7B2JCI/ref=sr_1_457?qid=1672923614&amp;s=kitchen&amp;sr=1-457"/>
  </r>
  <r>
    <s v="B09YLYB9PB"/>
    <x v="506"/>
    <x v="2"/>
    <s v="Accessories&amp;Peripherals"/>
    <s v="Cables&amp;Accessories"/>
    <s v="Cables"/>
    <n v="149"/>
    <n v="399"/>
    <n v="62.656641604010019"/>
    <x v="1"/>
    <n v="0.63"/>
    <x v="1"/>
    <s v="Yes"/>
    <n v="4"/>
    <x v="0"/>
    <n v="1423"/>
    <n v="567777"/>
    <n v="64.079641604010021"/>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432"/>
    <s v="https://m.media-amazon.com/images/W/WEBP_402378-T2/images/I/414P4JCZY-L._SX300_SY300_QL70_FMwebp_.jpg"/>
    <s v="https://www.amazon.in/Ambrane-Charging-Neckband-Wireless-ACM/dp/B09YLYB9PB/ref=sr_1_192?qid=1672909133&amp;s=electronics&amp;sr=1-192"/>
  </r>
  <r>
    <s v="B08JV91JTK"/>
    <x v="507"/>
    <x v="1"/>
    <s v="Kitchen&amp;HomeAppliances"/>
    <s v="SmallKitchenAppliances"/>
    <s v="HandMixers"/>
    <n v="474"/>
    <n v="1299"/>
    <n v="63.510392609699771"/>
    <x v="0"/>
    <n v="0.64"/>
    <x v="1"/>
    <s v="Yes"/>
    <n v="4.0999999999999996"/>
    <x v="0"/>
    <n v="550"/>
    <n v="714450"/>
    <n v="64.06039260969977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x v="433"/>
    <s v="https://m.media-amazon.com/images/W/WEBP_402378-T1/images/I/41V4DpKc7sL._SX300_SY300_QL70_FMwebp_.jpg"/>
    <s v="https://www.amazon.in/JM-SELLER-Electric-Beater-180-Watt/dp/B08JV91JTK/ref=sr_1_215?qid=1672923601&amp;s=kitchen&amp;sr=1-215"/>
  </r>
  <r>
    <s v="B09GFN8WZL"/>
    <x v="508"/>
    <x v="2"/>
    <s v="Accessories&amp;Peripherals"/>
    <s v="Keyboards,Mice&amp;InputDevices"/>
    <s v="GraphicTablets"/>
    <n v="378"/>
    <n v="999"/>
    <n v="62.162162162162161"/>
    <x v="0"/>
    <n v="0.62"/>
    <x v="1"/>
    <s v="Yes"/>
    <n v="4.0999999999999996"/>
    <x v="0"/>
    <n v="1779"/>
    <n v="1777221"/>
    <n v="63.941162162162158"/>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x v="434"/>
    <s v="https://m.media-amazon.com/images/I/31NR4qCjJyL._SX300_SY300_QL70_FMwebp_.jpg"/>
    <s v="https://www.amazon.in/Portronics-Ruffpad-Multicolor-8-5-inch-Handwriting/dp/B09GFN8WZL/ref=sr_1_244?qid=1672903007&amp;s=computers&amp;sr=1-244"/>
  </r>
  <r>
    <s v="B07CWNJLPC"/>
    <x v="509"/>
    <x v="2"/>
    <s v="Accessories&amp;Peripherals"/>
    <s v="Cables&amp;Accessories"/>
    <s v="Cables"/>
    <n v="499"/>
    <n v="1200"/>
    <n v="58.416666666666664"/>
    <x v="0"/>
    <n v="0.57999999999999996"/>
    <x v="5"/>
    <s v="Yes"/>
    <n v="4.3"/>
    <x v="0"/>
    <n v="5451"/>
    <n v="6541200"/>
    <n v="63.867666666666665"/>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414"/>
    <s v="https://m.media-amazon.com/images/I/41sNnS4Rl7L._SX300_SY300_QL70_FMwebp_.jpg"/>
    <s v="https://www.amazon.in/AmazonBasics-Double-Braided-Nylon-Type-C/dp/B07CWNJLPC/ref=sr_1_204?qid=1672909134&amp;s=electronics&amp;sr=1-204"/>
  </r>
  <r>
    <s v="B083RC4WFJ"/>
    <x v="510"/>
    <x v="1"/>
    <s v="HomeStorage&amp;Organization"/>
    <s v="LaundryOrganization"/>
    <s v="LaundryBags"/>
    <n v="320"/>
    <n v="799"/>
    <n v="59.949937421777221"/>
    <x v="0"/>
    <n v="0.6"/>
    <x v="5"/>
    <s v="Yes"/>
    <n v="4.2"/>
    <x v="0"/>
    <n v="3846"/>
    <n v="3072954"/>
    <n v="63.795937421777225"/>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x v="435"/>
    <s v="https://m.media-amazon.com/images/I/51zhY6X2NqL._SX300_SY300_QL70_FMwebp_.jpg"/>
    <s v="https://www.amazon.in/PrettyKrafts-Canvas-Laundry-Storage-Black/dp/B083RC4WFJ/ref=sr_1_188?qid=1672923600&amp;s=kitchen&amp;sr=1-188"/>
  </r>
  <r>
    <s v="B09R1YFL6S"/>
    <x v="511"/>
    <x v="1"/>
    <s v="Heating,Cooling&amp;AirQuality"/>
    <s v="RoomHeaters"/>
    <s v="FanHeaters"/>
    <n v="1090"/>
    <n v="2999"/>
    <n v="63.654551517172386"/>
    <x v="0"/>
    <n v="0.64"/>
    <x v="1"/>
    <s v="Yes"/>
    <n v="3.5"/>
    <x v="1"/>
    <n v="57"/>
    <n v="170943"/>
    <n v="63.711551517172389"/>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x v="436"/>
    <s v="https://m.media-amazon.com/images/W/WEBP_402378-T1/images/I/41C90o+3GOL._SX300_SY300_.jpg"/>
    <s v="https://www.amazon.in/Candes-BlowHot-Silent-Blower-Heater/dp/B09R1YFL6S/ref=sr_1_388?qid=1672923612&amp;s=kitchen&amp;sr=1-388"/>
  </r>
  <r>
    <s v="B01M0505SJ"/>
    <x v="512"/>
    <x v="1"/>
    <s v="Heating,Cooling&amp;AirQuality"/>
    <s v="Fans"/>
    <s v="CeilingFans"/>
    <n v="1400"/>
    <n v="2485"/>
    <n v="43.661971830985912"/>
    <x v="0"/>
    <n v="0.44"/>
    <x v="6"/>
    <s v="No"/>
    <n v="4.0999999999999996"/>
    <x v="0"/>
    <n v="19998"/>
    <n v="49695030"/>
    <n v="63.65997183098591"/>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x v="437"/>
    <s v="https://m.media-amazon.com/images/W/WEBP_402378-T1/images/I/21rUca9axYL._SX300_SY300_QL70_FMwebp_.jpg"/>
    <s v="https://www.amazon.in/Orient-Electric-Apex-FX-1200mm-Ceiling/dp/B01M0505SJ/ref=sr_1_95?qid=1672923595&amp;s=kitchen&amp;sr=1-95"/>
  </r>
  <r>
    <s v="B09HCH3JZG"/>
    <x v="513"/>
    <x v="0"/>
    <s v="HomeTheater,TV&amp;Video"/>
    <s v="Accessories"/>
    <s v="Cables"/>
    <n v="699"/>
    <n v="1899"/>
    <n v="63.191153238546605"/>
    <x v="0"/>
    <n v="0.63"/>
    <x v="1"/>
    <s v="Yes"/>
    <n v="4.4000000000000004"/>
    <x v="0"/>
    <n v="390"/>
    <n v="740610"/>
    <n v="63.581153238546605"/>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x v="438"/>
    <s v="https://m.media-amazon.com/images/I/4175g2Idd9L._SY445_SX342_QL70_FMwebp_.jpg"/>
    <s v="https://www.amazon.in/BESTOR%C2%AE-48Gbps-9-80FT-Braided-Cord-4K/dp/B09HCH3JZG/ref=sr_1_478?qid=1672909147&amp;s=electronics&amp;sr=1-478"/>
  </r>
  <r>
    <s v="B075TJHWVC"/>
    <x v="514"/>
    <x v="0"/>
    <s v="HomeTheater,TV&amp;Video"/>
    <s v="SatelliteEquipment"/>
    <s v="SatelliteReceivers"/>
    <n v="917"/>
    <n v="2299"/>
    <n v="60.113092648977819"/>
    <x v="0"/>
    <n v="0.6"/>
    <x v="5"/>
    <s v="Yes"/>
    <n v="4.2"/>
    <x v="0"/>
    <n v="3300"/>
    <n v="7586700"/>
    <n v="63.413092648977816"/>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x v="439"/>
    <s v="https://m.media-amazon.com/images/I/31x1oQ78mDL._SY300_SX300_QL70_FMwebp_.jpg"/>
    <s v="https://www.amazon.in/Airtel-Digital-TV-Month-Recording/dp/B075TJHWVC/ref=sr_1_407_mod_primary_new?qid=1672909144&amp;s=electronics&amp;sbo=RZvfv%2F%2FHxDF%2BO5021pAnSA%3D%3D&amp;sr=1-407"/>
  </r>
  <r>
    <s v="B0B6F8HHR6"/>
    <x v="515"/>
    <x v="0"/>
    <s v="HomeTheater,TV&amp;Video"/>
    <s v="Televisions"/>
    <s v="SmartTelevisions"/>
    <n v="24999"/>
    <n v="35999"/>
    <n v="30.556404344565124"/>
    <x v="0"/>
    <n v="0.31"/>
    <x v="2"/>
    <s v="No"/>
    <n v="4.2"/>
    <x v="0"/>
    <n v="32840"/>
    <n v="1182207160"/>
    <n v="63.396404344565127"/>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440"/>
    <s v="https://m.media-amazon.com/images/W/WEBP_402378-T1/images/I/41jh12qGXuL._SX300_SY300_QL70_FMwebp_.jpg"/>
    <s v="https://www.amazon.in/MI-inches-Smart-Android-L43M7-EAIN/dp/B0B6F8HHR6/ref=sr_1_217?qid=1672909135&amp;s=electronics&amp;sr=1-217"/>
  </r>
  <r>
    <s v="B085DTN6R2"/>
    <x v="516"/>
    <x v="2"/>
    <s v="Accessories&amp;Peripherals"/>
    <s v="Cables&amp;Accessories"/>
    <s v="Cables"/>
    <n v="350"/>
    <n v="899"/>
    <n v="61.067853170189103"/>
    <x v="0"/>
    <n v="0.61"/>
    <x v="1"/>
    <s v="Yes"/>
    <n v="4.2"/>
    <x v="0"/>
    <n v="2262"/>
    <n v="2033538"/>
    <n v="63.3298531701891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441"/>
    <s v="https://m.media-amazon.com/images/I/31J6qGhAL9L._SX300_SY300_QL70_FMwebp_.jpg"/>
    <s v="https://www.amazon.in/Portronics-Konnect-Delivery-Support-Braided/dp/B085DTN6R2/ref=sr_1_15?qid=1672909124&amp;s=electronics&amp;sr=1-15"/>
  </r>
  <r>
    <s v="B01KK0HU3Y"/>
    <x v="517"/>
    <x v="2"/>
    <s v="Accessories&amp;Peripherals"/>
    <s v="Keyboards,Mice&amp;InputDevices"/>
    <s v="Mice"/>
    <n v="899"/>
    <n v="1499"/>
    <n v="40.026684456304203"/>
    <x v="0"/>
    <n v="0.4"/>
    <x v="2"/>
    <s v="No"/>
    <n v="4.2"/>
    <x v="0"/>
    <n v="23174"/>
    <n v="34737826"/>
    <n v="63.200684456304202"/>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x v="442"/>
    <s v="https://m.media-amazon.com/images/W/WEBP_402378-T1/images/I/31R5FtHMDiL._SY300_SX300_QL70_FMwebp_.jpg"/>
    <s v="https://www.amazon.in/HP-Z3700-Wireless-Mouse-Modern/dp/B01KK0HU3Y/ref=sr_1_236?qid=1672903006&amp;s=computers&amp;sr=1-236"/>
  </r>
  <r>
    <s v="B0B72BSW7K"/>
    <x v="518"/>
    <x v="2"/>
    <s v="Accessories&amp;Peripherals"/>
    <s v="LaptopAccessories"/>
    <s v="Lapdesks"/>
    <n v="263"/>
    <n v="699"/>
    <n v="62.374821173104436"/>
    <x v="0"/>
    <n v="0.62"/>
    <x v="1"/>
    <s v="Yes"/>
    <n v="3.5"/>
    <x v="1"/>
    <n v="690"/>
    <n v="482310"/>
    <n v="63.064821173104434"/>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x v="443"/>
    <s v="https://m.media-amazon.com/images/I/41EbxurQIDL._SX300_SY300_QL70_FMwebp_.jpg"/>
    <s v="https://www.amazon.in/SKE-Portable-Multifunction-Laptop-Table-Children/dp/B0B72BSW7K/ref=sr_1_9?qid=1672902995&amp;s=computers&amp;sr=1-9"/>
  </r>
  <r>
    <s v="B08H673XKN"/>
    <x v="519"/>
    <x v="1"/>
    <s v="Kitchen&amp;HomeAppliances"/>
    <s v="SmallKitchenAppliances"/>
    <s v="MixerGrinders"/>
    <n v="3249"/>
    <n v="7795"/>
    <n v="58.319435535599737"/>
    <x v="0"/>
    <n v="0.57999999999999996"/>
    <x v="5"/>
    <s v="Yes"/>
    <n v="4.2"/>
    <x v="0"/>
    <n v="4664"/>
    <n v="36355880"/>
    <n v="62.983435535599739"/>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x v="444"/>
    <s v="https://m.media-amazon.com/images/I/417XNLkkFRL._SX300_SY300_QL70_FMwebp_.jpg"/>
    <s v="https://www.amazon.in/Morphy-Richards-Icon-Superb-Grinder/dp/B08H673XKN/ref=sr_1_206?qid=1672923601&amp;s=kitchen&amp;sr=1-206"/>
  </r>
  <r>
    <s v="B016MDK4F4"/>
    <x v="520"/>
    <x v="0"/>
    <s v="HomeTheater,TV&amp;Video"/>
    <s v="Accessories"/>
    <s v="Cables"/>
    <n v="185"/>
    <n v="499"/>
    <n v="62.925851703406806"/>
    <x v="1"/>
    <n v="0.63"/>
    <x v="1"/>
    <s v="Yes"/>
    <n v="4.2"/>
    <x v="0"/>
    <n v="25"/>
    <n v="12475"/>
    <n v="62.9508517034068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x v="445"/>
    <s v="https://m.media-amazon.com/images/I/51UUmio53PL._SX300_SY300_QL70_FMwebp_.jpg"/>
    <s v="https://www.amazon.in/Technotech-High-Speed-Cable-Meter/dp/B016MDK4F4/ref=sr_1_469?qid=1672909147&amp;s=electronics&amp;sr=1-469"/>
  </r>
  <r>
    <s v="B08CDKQ8T6"/>
    <x v="521"/>
    <x v="2"/>
    <s v="Accessories&amp;Peripherals"/>
    <s v="Cables&amp;Accessories"/>
    <s v="Cables"/>
    <n v="154"/>
    <n v="349"/>
    <n v="55.873925501432666"/>
    <x v="1"/>
    <n v="0.56000000000000005"/>
    <x v="5"/>
    <s v="Yes"/>
    <n v="4.3"/>
    <x v="0"/>
    <n v="7064"/>
    <n v="2465336"/>
    <n v="62.93792550143266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446"/>
    <s v="https://m.media-amazon.com/images/W/WEBP_402378-T1/images/I/31pQZsxPR4L._SX300_SY300_QL70_FMwebp_.jpg"/>
    <s v="https://www.amazon.in/Portronics-Konnect-POR-1079-Charging-Micro/dp/B08CDKQ8T6/ref=sr_1_65?qid=1672909126&amp;s=electronics&amp;sr=1-65"/>
  </r>
  <r>
    <s v="B08HD7JQHX"/>
    <x v="522"/>
    <x v="2"/>
    <s v="Accessories&amp;Peripherals"/>
    <s v="Audio&amp;VideoAccessories"/>
    <s v="PCMicrophones"/>
    <n v="199"/>
    <n v="499"/>
    <n v="60.120240480961925"/>
    <x v="1"/>
    <n v="0.6"/>
    <x v="5"/>
    <s v="Yes"/>
    <n v="3.3"/>
    <x v="1"/>
    <n v="2804"/>
    <n v="1399196"/>
    <n v="62.924240480961927"/>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x v="447"/>
    <s v="https://m.media-amazon.com/images/I/41T3Z43M4yL._SX300_SY300_QL70_FMwebp_.jpg"/>
    <s v="https://www.amazon.in/HUMBLE-Dynamic-Recording-Microphone-SmartPhones/dp/B08HD7JQHX/ref=sr_1_205?qid=1672903005&amp;s=computers&amp;sr=1-205"/>
  </r>
  <r>
    <s v="B09QGZFBPM"/>
    <x v="523"/>
    <x v="2"/>
    <s v="Accessories&amp;Peripherals"/>
    <s v="Cables&amp;Accessories"/>
    <s v="Cables"/>
    <n v="399"/>
    <n v="999"/>
    <n v="60.06006006006006"/>
    <x v="0"/>
    <n v="0.6"/>
    <x v="5"/>
    <s v="Yes"/>
    <n v="4.3"/>
    <x v="0"/>
    <n v="2806"/>
    <n v="2803194"/>
    <n v="62.866060060060057"/>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370"/>
    <s v="https://m.media-amazon.com/images/W/WEBP_402378-T1/images/I/41A4CcuIJuL._SY445_SX342_QL70_FMwebp_.jpg"/>
    <s v="https://www.amazon.in/Wayona-Charging-Charger-Compatible-Samsung/dp/B09QGZFBPM/ref=sr_1_118?qid=1672909129&amp;s=electronics&amp;sr=1-118"/>
  </r>
  <r>
    <s v="B09QGZM8QB"/>
    <x v="524"/>
    <x v="2"/>
    <s v="Accessories&amp;Peripherals"/>
    <s v="Cables&amp;Accessories"/>
    <s v="Cables"/>
    <n v="399"/>
    <n v="999"/>
    <n v="60.06006006006006"/>
    <x v="0"/>
    <n v="0.6"/>
    <x v="5"/>
    <s v="Yes"/>
    <n v="4.3"/>
    <x v="0"/>
    <n v="2806"/>
    <n v="2803194"/>
    <n v="62.866060060060057"/>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370"/>
    <s v="https://m.media-amazon.com/images/I/41Rd-jDNOmL._SY445_SX342_QL70_FMwebp_.jpg"/>
    <s v="https://www.amazon.in/Wayona-Charging-Cable-Compatible-Samsung/dp/B09QGZM8QB/ref=sr_1_149?qid=1672909131&amp;s=electronics&amp;sr=1-149"/>
  </r>
  <r>
    <s v="B09Q8HMKZX"/>
    <x v="525"/>
    <x v="2"/>
    <s v="Accessories&amp;Peripherals"/>
    <s v="Cables&amp;Accessories"/>
    <s v="Cables"/>
    <n v="263"/>
    <n v="699"/>
    <n v="62.374821173104436"/>
    <x v="0"/>
    <n v="0.62"/>
    <x v="1"/>
    <s v="Yes"/>
    <n v="4.0999999999999996"/>
    <x v="0"/>
    <n v="450"/>
    <n v="314550"/>
    <n v="62.824821173104439"/>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448"/>
    <s v="https://m.media-amazon.com/images/I/41x3iKbD-+L._SX342_SY445_.jpg"/>
    <s v="https://www.amazon.in/Portronics-Konnect-Charge-Charging-Resistant/dp/B09Q8HMKZX/ref=sr_1_74?qid=1672909128&amp;s=electronics&amp;sr=1-74"/>
  </r>
  <r>
    <s v="B091JF2TFD"/>
    <x v="526"/>
    <x v="0"/>
    <s v="Headphones,Earbuds&amp;Accessories"/>
    <s v="Headphones"/>
    <s v="In-Ear"/>
    <n v="499"/>
    <n v="1299"/>
    <n v="61.585835257890686"/>
    <x v="0"/>
    <n v="0.62"/>
    <x v="1"/>
    <s v="Yes"/>
    <n v="3.9"/>
    <x v="1"/>
    <n v="1173"/>
    <n v="1523727"/>
    <n v="62.758835257890688"/>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x v="449"/>
    <s v="https://m.media-amazon.com/images/W/WEBP_402378-T1/images/I/411dgEJpANL._SX300_SY300_QL70_FMwebp_.jpg"/>
    <s v="https://www.amazon.in/Boult-Audio-BassBuds-Oak-Earphones/dp/B091JF2TFD/ref=sr_1_302?qid=1672903010&amp;s=computers&amp;sr=1-302"/>
  </r>
  <r>
    <s v="B08QX1CC14"/>
    <x v="527"/>
    <x v="0"/>
    <s v="HomeTheater,TV&amp;Video"/>
    <s v="Televisions"/>
    <s v="SmartTelevisions"/>
    <n v="7299"/>
    <n v="19125"/>
    <n v="61.835294117647052"/>
    <x v="0"/>
    <n v="0.62"/>
    <x v="1"/>
    <s v="Yes"/>
    <n v="3.4"/>
    <x v="1"/>
    <n v="902"/>
    <n v="17250750"/>
    <n v="62.737294117647053"/>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x v="450"/>
    <s v="https://m.media-amazon.com/images/I/41M9BBMSUdL._SX300_SY300_QL70_FMwebp_.jpg"/>
    <s v="https://www.amazon.in/Skywall-81-28-inches-Smart-32SWELS-PRO/dp/B08QX1CC14/ref=sr_1_91?qid=1672909128&amp;s=electronics&amp;sr=1-91"/>
  </r>
  <r>
    <s v="B08G1RW2Q3"/>
    <x v="528"/>
    <x v="2"/>
    <s v="Accessories&amp;Peripherals"/>
    <s v="Cables&amp;Accessories"/>
    <s v="Cables"/>
    <n v="299"/>
    <n v="799"/>
    <n v="62.578222778473091"/>
    <x v="0"/>
    <n v="0.63"/>
    <x v="1"/>
    <s v="Yes"/>
    <n v="4"/>
    <x v="0"/>
    <n v="151"/>
    <n v="120649"/>
    <n v="62.72922277847309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x v="451"/>
    <s v="https://m.media-amazon.com/images/W/WEBP_402378-T2/images/I/31WPRa-K7GL._SY445_SX342_QL70_FMwebp_.jpg"/>
    <s v="https://www.amazon.in/EYNK-Charging-Charger-Transfer-Smartphones/dp/B08G1RW2Q3/ref=sr_1_483?qid=1672909149&amp;s=electronics&amp;sr=1-483"/>
  </r>
  <r>
    <s v="B0B3RHX6B6"/>
    <x v="529"/>
    <x v="2"/>
    <s v="Accessories&amp;Peripherals"/>
    <s v="Cables&amp;Accessories"/>
    <s v="Cables"/>
    <n v="149"/>
    <n v="399"/>
    <n v="62.656641604010019"/>
    <x v="1"/>
    <n v="0.63"/>
    <x v="1"/>
    <s v="Yes"/>
    <n v="3.9"/>
    <x v="1"/>
    <n v="57"/>
    <n v="22743"/>
    <n v="62.713641604010022"/>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x v="452"/>
    <s v="https://m.media-amazon.com/images/W/WEBP_402378-T2/images/I/313Ja+mXy6L._SY300_SX300_.jpg"/>
    <s v="https://www.amazon.in/Ambrane-BCL-15-Lightning-Cable-Smartphone/dp/B0B3RHX6B6/ref=sr_1_183?qid=1672909133&amp;s=electronics&amp;sr=1-183"/>
  </r>
  <r>
    <s v="B01MY839VW"/>
    <x v="530"/>
    <x v="1"/>
    <s v="Kitchen&amp;HomeAppliances"/>
    <s v="Vacuum,Cleaning&amp;Ironing"/>
    <s v="Irons,Steamers&amp;Accessories"/>
    <n v="549"/>
    <n v="1090"/>
    <n v="49.633027522935777"/>
    <x v="0"/>
    <n v="0.5"/>
    <x v="6"/>
    <s v="Yes"/>
    <n v="4.2"/>
    <x v="0"/>
    <n v="13029"/>
    <n v="14201610"/>
    <n v="62.662027522935773"/>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x v="453"/>
    <s v="https://m.media-amazon.com/images/W/WEBP_402378-T1/images/I/31VoHcKK5ZL._SX300_SY300_QL70_FMwebp_.jpg"/>
    <s v="https://www.amazon.in/Orient-Electric-Fabrijoy-DIFJ10BP-1000-Watt/dp/B01MY839VW/ref=sr_1_69?qid=1672923593&amp;s=kitchen&amp;sr=1-69"/>
  </r>
  <r>
    <s v="B0BNV7JM5Y"/>
    <x v="531"/>
    <x v="0"/>
    <s v="WearableTechnology"/>
    <s v="SmartWatches"/>
    <m/>
    <n v="2999"/>
    <n v="7990"/>
    <n v="62.465581977471842"/>
    <x v="0"/>
    <n v="0.62"/>
    <x v="1"/>
    <s v="Yes"/>
    <n v="4.0999999999999996"/>
    <x v="0"/>
    <n v="154"/>
    <n v="1230460"/>
    <n v="62.61958197747184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364"/>
    <s v="https://m.media-amazon.com/images/I/41fXq5ZKACL._SX300_SY300_QL70_ML2_.jpg"/>
    <s v="https://www.amazon.in/boAt-Launched-Ultra-Seamless-Personalization-Charcoal/dp/B0BNV7JM5Y/ref=sr_1_133?qid=1672895784&amp;s=electronics&amp;sr=1-133"/>
  </r>
  <r>
    <s v="B09SGGRKV8"/>
    <x v="532"/>
    <x v="0"/>
    <s v="Headphones,Earbuds&amp;Accessories"/>
    <s v="Headphones"/>
    <s v="In-Ear"/>
    <n v="199"/>
    <n v="499"/>
    <n v="60.120240480961925"/>
    <x v="1"/>
    <n v="0.6"/>
    <x v="5"/>
    <s v="Yes"/>
    <n v="3.6"/>
    <x v="1"/>
    <n v="2492"/>
    <n v="1243508"/>
    <n v="62.612240480961923"/>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x v="454"/>
    <s v="https://m.media-amazon.com/images/W/WEBP_402378-T1/images/I/31CndDabh2L._SX300_SY300_QL70_FMwebp_.jpg"/>
    <s v="https://www.amazon.in/Zebronics-Zeb-Buds-30-Multifunction-Lightweight/dp/B09SGGRKV8/ref=sr_1_278?qid=1672903008&amp;s=computers&amp;sr=1-278"/>
  </r>
  <r>
    <s v="B09ZPJT8B2"/>
    <x v="533"/>
    <x v="0"/>
    <s v="HomeTheater,TV&amp;Video"/>
    <s v="Televisions"/>
    <s v="SmartTelevisions"/>
    <n v="11990"/>
    <n v="31990"/>
    <n v="62.519537355423573"/>
    <x v="0"/>
    <n v="0.63"/>
    <x v="1"/>
    <s v="Yes"/>
    <n v="4.2"/>
    <x v="0"/>
    <n v="64"/>
    <n v="2047360"/>
    <n v="62.58353735542357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x v="455"/>
    <s v="https://m.media-amazon.com/images/I/51lDlqmDxQL._SY300_SX300_QL70_FMwebp_.jpg"/>
    <s v="https://www.amazon.in/TCL-inches-Certified-Android-32S615/dp/B09ZPJT8B2/ref=sr_1_227?qid=1672909135&amp;s=electronics&amp;sr=1-227"/>
  </r>
  <r>
    <s v="B09W9V2PXG"/>
    <x v="534"/>
    <x v="1"/>
    <s v="Kitchen&amp;HomeAppliances"/>
    <s v="SmallKitchenAppliances"/>
    <s v="DigitalKitchenScales"/>
    <n v="759"/>
    <n v="1999"/>
    <n v="62.031015507753871"/>
    <x v="0"/>
    <n v="0.62"/>
    <x v="1"/>
    <s v="Yes"/>
    <n v="4.3"/>
    <x v="0"/>
    <n v="532"/>
    <n v="1063468"/>
    <n v="62.563015507753875"/>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x v="456"/>
    <s v="https://m.media-amazon.com/images/W/WEBP_402378-T2/images/I/41HoeX-PcDL._SY445_SX342_QL70_FMwebp_.jpg"/>
    <s v="https://www.amazon.in/Themisto-TH-WS20-Digital-Weighing-Stainless/dp/B09W9V2PXG/ref=sr_1_420?qid=1672923613&amp;s=kitchen&amp;sr=1-420"/>
  </r>
  <r>
    <s v="B0BHZCNC4P"/>
    <x v="535"/>
    <x v="0"/>
    <s v="HomeTheater,TV&amp;Video"/>
    <s v="Accessories"/>
    <s v="RemoteControls"/>
    <n v="1499"/>
    <n v="3999"/>
    <n v="62.515628907226805"/>
    <x v="0"/>
    <n v="0.63"/>
    <x v="1"/>
    <s v="Yes"/>
    <n v="3.7"/>
    <x v="1"/>
    <n v="37"/>
    <n v="147963"/>
    <n v="62.552628907226804"/>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x v="457"/>
    <s v="https://m.media-amazon.com/images/I/31-J+oOnb8L._SY300_SX300_.jpg"/>
    <s v="https://www.amazon.in/Remote-Control-Compatible-Amazon-basesailor/dp/B0BHZCNC4P/ref=sr_1_135?qid=1672909130&amp;s=electronics&amp;sr=1-135"/>
  </r>
  <r>
    <s v="B07F366Z51"/>
    <x v="536"/>
    <x v="1"/>
    <s v="Kitchen&amp;HomeAppliances"/>
    <s v="SmallKitchenAppliances"/>
    <s v="Kettles&amp;HotWaterDispensers"/>
    <n v="949"/>
    <n v="2385"/>
    <n v="60.209643605870021"/>
    <x v="0"/>
    <n v="0.6"/>
    <x v="5"/>
    <s v="Yes"/>
    <n v="4.0999999999999996"/>
    <x v="0"/>
    <n v="2311"/>
    <n v="5511735"/>
    <n v="62.52064360587002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x v="458"/>
    <s v="https://m.media-amazon.com/images/W/WEBP_402378-T2/images/I/41RI-hzCnvL._SY300_SX300_QL70_FMwebp_.jpg"/>
    <s v="https://www.amazon.in/Singer-Aroma-1-8-Litre-Electric-Kettle/dp/B07F366Z51/ref=sr_1_373?qid=1672923611&amp;s=kitchen&amp;sr=1-373"/>
  </r>
  <r>
    <s v="B08CFJBZRK"/>
    <x v="537"/>
    <x v="1"/>
    <s v="Kitchen&amp;HomeAppliances"/>
    <s v="SmallKitchenAppliances"/>
    <s v="MixerGrinders"/>
    <n v="3249"/>
    <n v="6295"/>
    <n v="48.387609213661634"/>
    <x v="0"/>
    <n v="0.48"/>
    <x v="6"/>
    <s v="No"/>
    <n v="3.8"/>
    <x v="1"/>
    <n v="14062"/>
    <n v="88520290"/>
    <n v="62.44960921366163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x v="459"/>
    <s v="https://m.media-amazon.com/images/W/WEBP_402378-T2/images/I/41QNSlZeKiL._SX300_SY300_QL70_FMwebp_.jpg"/>
    <s v="https://www.amazon.in/Prestige-IRIS-mixer-grinder-Black/dp/B08CFJBZRK/ref=sr_1_82?qid=1672923595&amp;s=kitchen&amp;sr=1-82"/>
  </r>
  <r>
    <s v="B08FYB5HHK"/>
    <x v="538"/>
    <x v="2"/>
    <s v="NetworkingDevices"/>
    <s v="NetworkAdapters"/>
    <s v="PowerLANAdapters"/>
    <n v="1199"/>
    <n v="1999"/>
    <n v="40.020010005002497"/>
    <x v="0"/>
    <n v="0.4"/>
    <x v="2"/>
    <s v="No"/>
    <n v="4.5"/>
    <x v="0"/>
    <n v="22420"/>
    <n v="44817580"/>
    <n v="62.440010005002499"/>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419"/>
    <s v="https://m.media-amazon.com/images/I/21uJX5AqizL._SX300_SY300_QL70_FMwebp_.jpg"/>
    <s v="https://www.amazon.in/TP-Link-UE300C-Ethernet-Ultrabook-Chromebook/dp/B08FYB5HHK/ref=sr_1_395?qid=1672903014&amp;s=computers&amp;sr=1-395"/>
  </r>
  <r>
    <s v="B08JKPVDKL"/>
    <x v="539"/>
    <x v="1"/>
    <s v="Kitchen&amp;HomeAppliances"/>
    <s v="Coffee,Tea&amp;Espresso"/>
    <s v="CoffeeMakerAccessories"/>
    <n v="279"/>
    <n v="699"/>
    <n v="60.085836909871247"/>
    <x v="0"/>
    <n v="0.6"/>
    <x v="5"/>
    <s v="Yes"/>
    <n v="4.3"/>
    <x v="0"/>
    <n v="2326"/>
    <n v="1625874"/>
    <n v="62.41183690987124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x v="460"/>
    <s v="https://m.media-amazon.com/images/W/WEBP_402378-T1/images/I/41kr7l+z1FL._SY300_SX300_.jpg"/>
    <s v="https://www.amazon.in/INKULTURE-Stainless-Measuring-Kitchen-Gadgets/dp/B08JKPVDKL/ref=sr_1_404?qid=1672923612&amp;s=kitchen&amp;sr=1-404"/>
  </r>
  <r>
    <s v="B00RFWNJMC"/>
    <x v="540"/>
    <x v="0"/>
    <s v="HomeTheater,TV&amp;Video"/>
    <s v="Accessories"/>
    <s v="RemoteControls"/>
    <n v="195"/>
    <n v="499"/>
    <n v="60.921843687374754"/>
    <x v="1"/>
    <n v="0.61"/>
    <x v="1"/>
    <s v="Yes"/>
    <n v="3.7"/>
    <x v="1"/>
    <n v="1383"/>
    <n v="690117"/>
    <n v="62.304843687374756"/>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x v="461"/>
    <s v="https://m.media-amazon.com/images/W/WEBP_402378-T2/images/I/41R3n7+taUL._SY300_SX300_.jpg"/>
    <s v="https://www.amazon.in/OXYURA-Airtel-Digital-Recording-Compatible/dp/B00RFWNJMC/ref=sr_1_164?qid=1672909131&amp;s=electronics&amp;sr=1-164"/>
  </r>
  <r>
    <s v="B09T37CKQ5"/>
    <x v="541"/>
    <x v="0"/>
    <s v="Mobiles&amp;Accessories"/>
    <s v="MobileAccessories"/>
    <s v="Chargers"/>
    <n v="239"/>
    <n v="599"/>
    <n v="60.100166944908182"/>
    <x v="0"/>
    <n v="0.6"/>
    <x v="5"/>
    <s v="Yes"/>
    <n v="3.9"/>
    <x v="1"/>
    <n v="2147"/>
    <n v="1286053"/>
    <n v="62.24716694490818"/>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462"/>
    <s v="https://m.media-amazon.com/images/I/31Iuz7jlfqL._SX300_SY300_QL70_ML2_.jpg"/>
    <s v="https://www.amazon.in/FLiX-Charger-Charging-Adapter-More-Black/dp/B09T37CKQ5/ref=sr_1_431?qid=1672895872&amp;s=electronics&amp;sr=1-431"/>
  </r>
  <r>
    <s v="B0949FPSFY"/>
    <x v="542"/>
    <x v="1"/>
    <s v="Kitchen&amp;HomeAppliances"/>
    <s v="SmallKitchenAppliances"/>
    <s v="DigitalKitchenScales"/>
    <n v="799"/>
    <n v="1999"/>
    <n v="60.030015007503756"/>
    <x v="0"/>
    <n v="0.6"/>
    <x v="5"/>
    <s v="Yes"/>
    <n v="4.0999999999999996"/>
    <x v="0"/>
    <n v="2162"/>
    <n v="4321838"/>
    <n v="62.192015007503755"/>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x v="463"/>
    <s v="https://m.media-amazon.com/images/W/WEBP_402378-T1/images/I/51o1OVswrGS._SY445_SX342_QL70_FMwebp_.jpg"/>
    <s v="https://www.amazon.in/Bulfyss-Stainless-Weighing-Nutrition-Warranty/dp/B0949FPSFY/ref=sr_1_93?qid=1672923595&amp;s=kitchen&amp;sr=1-93"/>
  </r>
  <r>
    <s v="B09PDZNSBG"/>
    <x v="543"/>
    <x v="1"/>
    <s v="Kitchen&amp;HomeAppliances"/>
    <s v="Vacuum,Cleaning&amp;Ironing"/>
    <s v="Irons,Steamers&amp;Accessories"/>
    <n v="2575"/>
    <n v="6700"/>
    <n v="61.567164179104473"/>
    <x v="0"/>
    <n v="0.62"/>
    <x v="1"/>
    <s v="Yes"/>
    <n v="4.2"/>
    <x v="0"/>
    <n v="611"/>
    <n v="4093700"/>
    <n v="62.17816417910447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x v="464"/>
    <s v="https://m.media-amazon.com/images/W/WEBP_402378-T1/images/I/21df9THeM-L._SX300_SY300_QL70_FMwebp_.jpg"/>
    <s v="https://www.amazon.in/Goodscity-Garment-Steamer-Clothes-Steam/dp/B09PDZNSBG/ref=sr_1_351?qid=1672923610&amp;s=kitchen&amp;sr=1-351"/>
  </r>
  <r>
    <s v="B09Q5SWVBJ"/>
    <x v="544"/>
    <x v="0"/>
    <s v="HomeTheater,TV&amp;Video"/>
    <s v="Televisions"/>
    <s v="SmartTelevisions"/>
    <n v="15999"/>
    <n v="21999"/>
    <n v="27.273966998499933"/>
    <x v="0"/>
    <n v="0.27"/>
    <x v="3"/>
    <s v="No"/>
    <n v="4.2"/>
    <x v="0"/>
    <n v="34899"/>
    <n v="767743101"/>
    <n v="62.1729669984999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465"/>
    <s v="https://m.media-amazon.com/images/I/512YHGuR4RL._SX300_SY300_QL70_FMwebp_.jpg"/>
    <s v="https://www.amazon.in/OnePlus-inches-Ready-Smart-Android/dp/B09Q5SWVBJ/ref=sr_1_63?qid=1672909126&amp;s=electronics&amp;sr=1-63"/>
  </r>
  <r>
    <s v="B01CS4A5V4"/>
    <x v="545"/>
    <x v="1"/>
    <s v="Heating,Cooling&amp;AirQuality"/>
    <s v="Parts&amp;Accessories"/>
    <s v="FanParts&amp;Accessories"/>
    <n v="699"/>
    <n v="1690"/>
    <n v="58.639053254437869"/>
    <x v="0"/>
    <n v="0.59"/>
    <x v="5"/>
    <s v="Yes"/>
    <n v="4.0999999999999996"/>
    <x v="0"/>
    <n v="3524"/>
    <n v="5955560"/>
    <n v="62.16305325443787"/>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x v="466"/>
    <s v="https://m.media-amazon.com/images/I/41xjCi0e7GL._SX300_SY300_QL70_FMwebp_.jpg"/>
    <s v="https://www.amazon.in/Monitor-Split-AC-Stand-White/dp/B01CS4A5V4/ref=sr_1_459?qid=1672923614&amp;s=kitchen&amp;sr=1-459"/>
  </r>
  <r>
    <s v="B08VGM3YMF"/>
    <x v="546"/>
    <x v="1"/>
    <s v="HomeStorage&amp;Organization"/>
    <s v="LaundryOrganization"/>
    <s v="LaundryBaskets"/>
    <n v="199"/>
    <n v="499"/>
    <n v="60.120240480961925"/>
    <x v="1"/>
    <n v="0.6"/>
    <x v="5"/>
    <s v="Yes"/>
    <n v="4.0999999999999996"/>
    <x v="0"/>
    <n v="1996"/>
    <n v="996004"/>
    <n v="62.116240480961928"/>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x v="467"/>
    <s v="https://m.media-amazon.com/images/I/41VQTjrYaCL._SX300_SY300_QL70_FMwebp_.jpg"/>
    <s v="https://www.amazon.in/Heart-Home-Foldable-Organiser-HEARTXY11447/dp/B08VGM3YMF/ref=sr_1_196?qid=1672923601&amp;s=kitchen&amp;sr=1-196"/>
  </r>
  <r>
    <s v="B08TGG316Z"/>
    <x v="547"/>
    <x v="0"/>
    <s v="HomeTheater,TV&amp;Video"/>
    <s v="Accessories"/>
    <s v="Cables"/>
    <n v="999"/>
    <n v="2399"/>
    <n v="58.357649020425171"/>
    <x v="0"/>
    <n v="0.57999999999999996"/>
    <x v="5"/>
    <s v="Yes"/>
    <n v="4.5999999999999996"/>
    <x v="0"/>
    <n v="3664"/>
    <n v="8789936"/>
    <n v="62.021649020425173"/>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x v="468"/>
    <s v="https://m.media-amazon.com/images/W/WEBP_402378-T1/images/I/41+AJMzMo7L._SX342_SY445_.jpg"/>
    <s v="https://www.amazon.in/Cable-Certified-48Gbps-Ultra-Dynamic/dp/B08TGG316Z/ref=sr_1_156?qid=1672909131&amp;s=electronics&amp;sr=1-156"/>
  </r>
  <r>
    <s v="B0BCVJ3PVP"/>
    <x v="548"/>
    <x v="2"/>
    <s v="Accessories&amp;Peripherals"/>
    <s v="LaptopAccessories"/>
    <s v="Lapdesks"/>
    <n v="499"/>
    <n v="1299"/>
    <n v="61.585835257890686"/>
    <x v="0"/>
    <n v="0.62"/>
    <x v="1"/>
    <s v="Yes"/>
    <n v="4.5"/>
    <x v="0"/>
    <n v="434"/>
    <n v="563766"/>
    <n v="62.01983525789068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x v="469"/>
    <s v="https://m.media-amazon.com/images/I/51seYZqgz5L._SX300_SY300_QL70_FMwebp_.jpg"/>
    <s v="https://www.amazon.in/SupCares-Adjustable-Aluminium-Ventilated-Foldable/dp/B0BCVJ3PVP/ref=sr_1_337?qid=1672903012&amp;s=computers&amp;sr=1-337"/>
  </r>
  <r>
    <s v="B097R3XH9R"/>
    <x v="549"/>
    <x v="1"/>
    <s v="Heating,Cooling&amp;AirQuality"/>
    <s v="WaterHeaters&amp;Geysers"/>
    <s v="StorageWaterHeaters"/>
    <n v="6299"/>
    <n v="15270"/>
    <n v="58.74918140144073"/>
    <x v="0"/>
    <n v="0.59"/>
    <x v="5"/>
    <s v="Yes"/>
    <n v="4.0999999999999996"/>
    <x v="0"/>
    <n v="3233"/>
    <n v="49367910"/>
    <n v="61.982181401440727"/>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x v="470"/>
    <s v="https://m.media-amazon.com/images/W/WEBP_402378-T1/images/I/31YrFqskR7L._SX300_SY300_QL70_FMwebp_.jpg"/>
    <s v="https://www.amazon.in/Bajaj-Shakti-Heater-Multiple-Safety/dp/B097R3XH9R/ref=sr_1_76?qid=1672923593&amp;s=kitchen&amp;sr=1-76"/>
  </r>
  <r>
    <s v="B01N6IJG0F"/>
    <x v="550"/>
    <x v="1"/>
    <s v="Kitchen&amp;HomeAppliances"/>
    <s v="Vacuum,Cleaning&amp;Ironing"/>
    <s v="Irons,Steamers&amp;Accessories"/>
    <n v="559"/>
    <n v="1010"/>
    <n v="44.653465346534652"/>
    <x v="0"/>
    <n v="0.45"/>
    <x v="6"/>
    <s v="No"/>
    <n v="4.0999999999999996"/>
    <x v="0"/>
    <n v="17325"/>
    <n v="17498250"/>
    <n v="61.978465346534648"/>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x v="471"/>
    <s v="https://m.media-amazon.com/images/W/WEBP_402378-T1/images/I/31+mSNSzKXL._SY300_SX300_.jpg"/>
    <s v="https://www.amazon.in/Morphy-Richards-Daisy-1000-Watt-White/dp/B01N6IJG0F/ref=sr_1_341?qid=1672923609&amp;s=kitchen&amp;sr=1-341"/>
  </r>
  <r>
    <s v="B09ZPL5VYM"/>
    <x v="551"/>
    <x v="0"/>
    <s v="Mobiles&amp;Accessories"/>
    <s v="MobileAccessories"/>
    <s v="Stands"/>
    <n v="199"/>
    <n v="499"/>
    <n v="60.120240480961925"/>
    <x v="1"/>
    <n v="0.6"/>
    <x v="5"/>
    <s v="Yes"/>
    <n v="4.0999999999999996"/>
    <x v="0"/>
    <n v="1786"/>
    <n v="891214"/>
    <n v="61.906240480961927"/>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x v="472"/>
    <s v="https://m.media-amazon.com/images/I/41-oxsVh7nL._SX300_SY300_QL70_ML2_.jpg"/>
    <s v="https://www.amazon.in/Ambrane-Adjustment-Compatibility-Multipurpose-Anti-Skid/dp/B09ZPL5VYM/ref=sr_1_81?qid=1672895770&amp;s=electronics&amp;sr=1-81"/>
  </r>
  <r>
    <s v="B006LW0WDQ"/>
    <x v="552"/>
    <x v="0"/>
    <s v="HomeTheater,TV&amp;Video"/>
    <s v="Accessories"/>
    <s v="Cables"/>
    <n v="399"/>
    <n v="795"/>
    <n v="49.811320754716981"/>
    <x v="0"/>
    <n v="0.5"/>
    <x v="6"/>
    <s v="Yes"/>
    <n v="4.4000000000000004"/>
    <x v="0"/>
    <n v="12091"/>
    <n v="9612345"/>
    <n v="61.902320754716982"/>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x v="473"/>
    <s v="https://m.media-amazon.com/images/W/WEBP_402378-T2/images/I/41vJcrdr5mL._SY300_SX300_QL70_FMwebp_.jpg"/>
    <s v="https://www.amazon.in/AmazonBasics-16-Gauge-Speaker-Wire-Feet/dp/B006LW0WDQ/ref=sr_1_263?qid=1672909136&amp;s=electronics&amp;sr=1-263"/>
  </r>
  <r>
    <s v="B08NW8GHCJ"/>
    <x v="553"/>
    <x v="2"/>
    <s v="Accessories&amp;Peripherals"/>
    <s v="Cables&amp;Accessories"/>
    <s v="Cables"/>
    <n v="389"/>
    <n v="999"/>
    <n v="61.061061061061061"/>
    <x v="0"/>
    <n v="0.61"/>
    <x v="1"/>
    <s v="Yes"/>
    <n v="4.3"/>
    <x v="0"/>
    <n v="838"/>
    <n v="837162"/>
    <n v="61.8990610610610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396"/>
    <s v="https://m.media-amazon.com/images/W/WEBP_402378-T1/images/I/41TBdmDqSjL._SY445_SX342_QL70_FMwebp_.jpg"/>
    <s v="https://www.amazon.in/Charging-Braided-Compatible-Samsung-Galaxy/dp/B08NW8GHCJ/ref=sr_1_481?qid=1672909149&amp;s=electronics&amp;sr=1-481"/>
  </r>
  <r>
    <s v="B09RWZRCP1"/>
    <x v="554"/>
    <x v="2"/>
    <s v="Accessories&amp;Peripherals"/>
    <s v="Cables&amp;Accessories"/>
    <s v="Cables"/>
    <n v="399"/>
    <n v="999"/>
    <n v="60.06006006006006"/>
    <x v="0"/>
    <n v="0.6"/>
    <x v="5"/>
    <s v="Yes"/>
    <n v="4.0999999999999996"/>
    <x v="0"/>
    <n v="1780"/>
    <n v="1778220"/>
    <n v="61.84006006006006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474"/>
    <s v="https://m.media-amazon.com/images/I/41jlh3c7UbL._SX300_SY300_QL70_FMwebp_.jpg"/>
    <s v="https://www.amazon.in/boAt-A750-Tangle-free-Transmission-Rebellious/dp/B09RWZRCP1/ref=sr_1_83?qid=1672909128&amp;s=electronics&amp;sr=1-83"/>
  </r>
  <r>
    <s v="B09RX1FK54"/>
    <x v="555"/>
    <x v="2"/>
    <s v="Accessories&amp;Peripherals"/>
    <s v="Cables&amp;Accessories"/>
    <s v="Cables"/>
    <n v="399"/>
    <n v="999"/>
    <n v="60.06006006006006"/>
    <x v="0"/>
    <n v="0.6"/>
    <x v="5"/>
    <s v="Yes"/>
    <n v="4.0999999999999996"/>
    <x v="0"/>
    <n v="1780"/>
    <n v="1778220"/>
    <n v="61.84006006006006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474"/>
    <s v="https://m.media-amazon.com/images/W/WEBP_402378-T1/images/I/41+3EsgcpzL._SY300_SX300_.jpg"/>
    <s v="https://www.amazon.in/boAt-A750-Resistant-Tangle-free-Transmission/dp/B09RX1FK54/ref=sr_1_126?qid=1672909130&amp;s=electronics&amp;sr=1-126"/>
  </r>
  <r>
    <s v="B07H5PBN54"/>
    <x v="556"/>
    <x v="1"/>
    <s v="Heating,Cooling&amp;AirQuality"/>
    <s v="WaterHeaters&amp;Geysers"/>
    <s v="InstantWaterHeaters"/>
    <n v="999"/>
    <n v="2600"/>
    <n v="61.576923076923073"/>
    <x v="0"/>
    <n v="0.62"/>
    <x v="1"/>
    <s v="Yes"/>
    <n v="3.4"/>
    <x v="1"/>
    <n v="252"/>
    <n v="655200"/>
    <n v="61.82892307692307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x v="475"/>
    <s v="https://m.media-amazon.com/images/I/41OXzplcjtL._SX300_SY300_QL70_FMwebp_.jpg"/>
    <s v="https://www.amazon.in/Indias-Instant-Bathroom-Kitchen-Hospital/dp/B07H5PBN54/ref=sr_1_246?qid=1672923605&amp;s=kitchen&amp;sr=1-246"/>
  </r>
  <r>
    <s v="B08YD264ZS"/>
    <x v="557"/>
    <x v="2"/>
    <s v="Accessories&amp;Peripherals"/>
    <s v="LaptopAccessories"/>
    <s v="Lapdesks"/>
    <n v="999"/>
    <n v="2499"/>
    <n v="60.024009603841534"/>
    <x v="0"/>
    <n v="0.6"/>
    <x v="5"/>
    <s v="Yes"/>
    <n v="4.3"/>
    <x v="0"/>
    <n v="1690"/>
    <n v="4223310"/>
    <n v="61.714009603841532"/>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x v="476"/>
    <s v="https://m.media-amazon.com/images/W/WEBP_402378-T2/images/I/512Lrv2A-pL._SX300_SY300_QL70_FMwebp_.jpg"/>
    <s v="https://www.amazon.in/Tarkan-Portable-Folding-Laptop-Lapdesk/dp/B08YD264ZS/ref=sr_1_200?qid=1672903005&amp;s=computers&amp;sr=1-200"/>
  </r>
  <r>
    <s v="B088ZTJT2R"/>
    <x v="558"/>
    <x v="1"/>
    <s v="Heating,Cooling&amp;AirQuality"/>
    <s v="WaterHeaters&amp;Geysers"/>
    <s v="ImmersionRods"/>
    <n v="719"/>
    <n v="1295"/>
    <n v="44.478764478764475"/>
    <x v="0"/>
    <n v="0.44"/>
    <x v="6"/>
    <s v="No"/>
    <n v="4.2"/>
    <x v="0"/>
    <n v="17218"/>
    <n v="22297310"/>
    <n v="61.696764478764479"/>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x v="477"/>
    <s v="https://m.media-amazon.com/images/I/31flPimoFpL._SX300_SY300_QL70_FMwebp_.jpg"/>
    <s v="https://www.amazon.in/Havells-Immersion-HB15-1500-White/dp/B088ZTJT2R/ref=sr_1_48_mod_primary_new?qid=1672923592&amp;s=kitchen&amp;sbo=RZvfv%2F%2FHxDF%2BO5021pAnSA%3D%3D&amp;sr=1-48"/>
  </r>
  <r>
    <s v="B0BHNHMR3H"/>
    <x v="559"/>
    <x v="1"/>
    <s v="Kitchen&amp;HomeAppliances"/>
    <s v="SmallKitchenAppliances"/>
    <s v="JuicerMixerGrinders"/>
    <n v="499"/>
    <n v="1299"/>
    <n v="61.585835257890686"/>
    <x v="0"/>
    <n v="0.62"/>
    <x v="1"/>
    <s v="Yes"/>
    <n v="3.9"/>
    <x v="1"/>
    <n v="65"/>
    <n v="84435"/>
    <n v="61.65083525789068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x v="478"/>
    <s v="https://m.media-amazon.com/images/I/51V0CstI47L._SX300_SY300_QL70_FMwebp_.jpg"/>
    <s v="https://www.amazon.in/LONAXA-Travel-Rechargeable-Fruit-Juicer/dp/B0BHNHMR3H/ref=sr_1_431?qid=1672923613&amp;s=kitchen&amp;sr=1-431"/>
  </r>
  <r>
    <s v="B0BLC2BYPX"/>
    <x v="560"/>
    <x v="1"/>
    <s v="Kitchen&amp;HomeAppliances"/>
    <s v="SmallKitchenAppliances"/>
    <s v="HandBlenders"/>
    <n v="499"/>
    <n v="1299"/>
    <n v="61.585835257890686"/>
    <x v="0"/>
    <n v="0.62"/>
    <x v="1"/>
    <s v="Yes"/>
    <n v="4.7"/>
    <x v="0"/>
    <n v="54"/>
    <n v="70146"/>
    <n v="61.639835257890688"/>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x v="479"/>
    <s v="https://m.media-amazon.com/images/I/41714O1hnmS._SY300_SX300_QL70_FMwebp_.jpg"/>
    <s v="https://www.amazon.in/Zuvexa-Rechargeable-Electric-Foam-Maker/dp/B0BLC2BYPX/ref=sr_1_243?qid=1672923603&amp;s=kitchen&amp;sr=1-243"/>
  </r>
  <r>
    <s v="B09Z7YGV3R"/>
    <x v="561"/>
    <x v="2"/>
    <s v="Accessories&amp;Peripherals"/>
    <s v="LaptopAccessories"/>
    <s v="Lapdesks"/>
    <n v="269"/>
    <n v="699"/>
    <n v="61.516452074391992"/>
    <x v="0"/>
    <n v="0.62"/>
    <x v="1"/>
    <s v="Yes"/>
    <n v="4"/>
    <x v="0"/>
    <n v="93"/>
    <n v="65007"/>
    <n v="61.60945207439199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x v="480"/>
    <s v="https://m.media-amazon.com/images/I/51ucu0nCeSL._SX300_SY300_QL70_FMwebp_.jpg"/>
    <s v="https://www.amazon.in/Anjaney-Enterprise-Multipurpose-Breakfast-Ergonomic/dp/B09Z7YGV3R/ref=sr_1_287?qid=1672903008&amp;s=computers&amp;sr=1-287"/>
  </r>
  <r>
    <s v="B08D6RCM3Q"/>
    <x v="562"/>
    <x v="1"/>
    <s v="HomeStorage&amp;Organization"/>
    <s v="LaundryOrganization"/>
    <s v="LaundryBaskets"/>
    <n v="355"/>
    <n v="899"/>
    <n v="60.511679644048947"/>
    <x v="0"/>
    <n v="0.61"/>
    <x v="1"/>
    <s v="Yes"/>
    <n v="4.0999999999999996"/>
    <x v="0"/>
    <n v="1051"/>
    <n v="944849"/>
    <n v="61.5626796440489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x v="481"/>
    <s v="https://m.media-amazon.com/images/W/WEBP_402378-T2/images/I/41ZFwhFMMwL._SX300_SY300_QL70_FMwebp_.jpg"/>
    <s v="https://www.amazon.in/PrettyKrafts-Laundry-Clothes-Storage-Mushroom/dp/B08D6RCM3Q/ref=sr_1_96?qid=1672923595&amp;s=kitchen&amp;sr=1-96"/>
  </r>
  <r>
    <s v="B0B86CDHL1"/>
    <x v="563"/>
    <x v="2"/>
    <s v="Accessories&amp;Peripherals"/>
    <s v="Cables&amp;Accessories"/>
    <s v="Cables"/>
    <n v="349"/>
    <n v="899"/>
    <n v="61.179087875417125"/>
    <x v="0"/>
    <n v="0.61"/>
    <x v="1"/>
    <s v="Yes"/>
    <n v="4.5"/>
    <x v="0"/>
    <n v="149"/>
    <n v="133951"/>
    <n v="61.32808787541712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482"/>
    <s v="https://m.media-amazon.com/images/I/41gztmbiIgL._SX300_SY300_QL70_FMwebp_.jpg"/>
    <s v="https://www.amazon.in/oraimo-Charging-Syncing-Indicator-Compatible/dp/B0B86CDHL1/ref=sr_1_79?qid=1672909128&amp;s=electronics&amp;sr=1-79"/>
  </r>
  <r>
    <s v="B0758F7KK7"/>
    <x v="564"/>
    <x v="0"/>
    <s v="HomeTheater,TV&amp;Video"/>
    <s v="Accessories"/>
    <s v="TVMounts,Stands&amp;Turntables"/>
    <n v="399"/>
    <n v="999"/>
    <n v="60.06006006006006"/>
    <x v="0"/>
    <n v="0.6"/>
    <x v="5"/>
    <s v="Yes"/>
    <n v="4"/>
    <x v="0"/>
    <n v="1236"/>
    <n v="1234764"/>
    <n v="61.296060060060057"/>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x v="483"/>
    <s v="https://m.media-amazon.com/images/I/41js3ITzVHL._SY300_SX300_QL70_FMwebp_.jpg"/>
    <s v="https://www.amazon.in/Maxicom-B-28-Universal-Bracket-inches/dp/B0758F7KK7/ref=sr_1_274?qid=1672909138&amp;s=electronics&amp;sr=1-274"/>
  </r>
  <r>
    <s v="B08W9BK4MD"/>
    <x v="565"/>
    <x v="1"/>
    <s v="HomeStorage&amp;Organization"/>
    <s v="LaundryOrganization"/>
    <s v="LaundryBaskets"/>
    <n v="351"/>
    <n v="899"/>
    <n v="60.956618464961068"/>
    <x v="0"/>
    <n v="0.61"/>
    <x v="1"/>
    <s v="Yes"/>
    <n v="3.9"/>
    <x v="1"/>
    <n v="296"/>
    <n v="266104"/>
    <n v="61.252618464961067"/>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x v="484"/>
    <s v="https://m.media-amazon.com/images/I/41nfxayjM9L._SX300_SY300_QL70_FMwebp_.jpg"/>
    <s v="https://www.amazon.in/PrettyKrafts-Folding-Laundry-Clothes-Organiser/dp/B08W9BK4MD/ref=sr_1_288?qid=1672923606&amp;s=kitchen&amp;sr=1-288"/>
  </r>
  <r>
    <s v="B00ABMASXG"/>
    <x v="566"/>
    <x v="1"/>
    <s v="Heating,Cooling&amp;AirQuality"/>
    <s v="WaterHeaters&amp;Geysers"/>
    <s v="ImmersionRods"/>
    <n v="539"/>
    <n v="720"/>
    <n v="25.138888888888889"/>
    <x v="0"/>
    <n v="0.25"/>
    <x v="3"/>
    <s v="No"/>
    <n v="4.0999999999999996"/>
    <x v="0"/>
    <n v="36017"/>
    <n v="25932240"/>
    <n v="61.155888888888896"/>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x v="485"/>
    <s v="https://m.media-amazon.com/images/W/WEBP_402378-T2/images/I/31Q16tE2voL._SX300_SY300_QL70_FMwebp_.jpg"/>
    <s v="https://www.amazon.in/Bajaj-1500-Watt-Immersion-Heater-Plug/dp/B00ABMASXG/ref=sr_1_38?qid=1672923592&amp;s=kitchen&amp;sr=1-38"/>
  </r>
  <r>
    <s v="B00NNQMYNE"/>
    <x v="567"/>
    <x v="2"/>
    <s v="Accessories&amp;Peripherals"/>
    <s v="HardDiskBags"/>
    <m/>
    <n v="299"/>
    <n v="499"/>
    <n v="40.080160320641284"/>
    <x v="1"/>
    <n v="0.4"/>
    <x v="2"/>
    <s v="No"/>
    <n v="4.5"/>
    <x v="0"/>
    <n v="21010"/>
    <n v="10483990"/>
    <n v="61.090160320641289"/>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x v="486"/>
    <s v="https://m.media-amazon.com/images/W/WEBP_402378-T2/images/I/51E0xvwRCpL._SX300_SY300_QL70_FMwebp_.jpg"/>
    <s v="https://www.amazon.in/AirCase-External-Drive-2-5-Inch-Black/dp/B00NNQMYNE/ref=sr_1_155?qid=1672903002&amp;s=computers&amp;sr=1-155"/>
  </r>
  <r>
    <s v="B07J2NGB69"/>
    <x v="568"/>
    <x v="2"/>
    <s v="Accessories&amp;Peripherals"/>
    <s v="Keyboards,Mice&amp;InputDevices"/>
    <s v="Mice"/>
    <n v="629"/>
    <n v="1390"/>
    <n v="54.748201438848923"/>
    <x v="0"/>
    <n v="0.55000000000000004"/>
    <x v="5"/>
    <s v="Yes"/>
    <n v="4.4000000000000004"/>
    <x v="0"/>
    <n v="6301"/>
    <n v="8758390"/>
    <n v="61.04920143884892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x v="487"/>
    <s v="https://m.media-amazon.com/images/W/WEBP_402378-T2/images/I/31C+JNS-7PL._SY300_SX300_.jpg"/>
    <s v="https://www.amazon.in/Lenovo-GY50R91293-Wireless-Mouse-Black/dp/B07J2NGB69/ref=sr_1_258?qid=1672903007&amp;s=computers&amp;sr=1-258"/>
  </r>
  <r>
    <s v="B0B3X2BY3M"/>
    <x v="569"/>
    <x v="1"/>
    <s v="Heating,Cooling&amp;AirQuality"/>
    <s v="WaterHeaters&amp;Geysers"/>
    <s v="InstantWaterHeaters"/>
    <n v="3599"/>
    <n v="7299"/>
    <n v="50.691875599397171"/>
    <x v="0"/>
    <n v="0.51"/>
    <x v="5"/>
    <s v="Yes"/>
    <n v="4"/>
    <x v="0"/>
    <n v="10324"/>
    <n v="75354876"/>
    <n v="61.01587559939717"/>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x v="488"/>
    <s v="https://m.media-amazon.com/images/W/WEBP_402378-T1/images/I/31KGeL7u8hL._SX300_SY300_QL70_FMwebp_.jpg"/>
    <s v="https://www.amazon.in/Crompton-Gracee-Instant-Heater-Geyser/dp/B0B3X2BY3M/ref=sr_1_102?qid=1672923595&amp;s=kitchen&amp;sr=1-102"/>
  </r>
  <r>
    <s v="B08RHPDNVV"/>
    <x v="570"/>
    <x v="0"/>
    <s v="HomeTheater,TV&amp;Video"/>
    <s v="Accessories"/>
    <s v="RemoteControls"/>
    <n v="235"/>
    <n v="599"/>
    <n v="60.767946577629381"/>
    <x v="0"/>
    <n v="0.61"/>
    <x v="1"/>
    <s v="Yes"/>
    <n v="3.5"/>
    <x v="1"/>
    <n v="197"/>
    <n v="118003"/>
    <n v="60.964946577629384"/>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x v="489"/>
    <s v="https://m.media-amazon.com/images/W/WEBP_402378-T1/images/I/317Uu2STldL._SX300_SY300_QL70_FMwebp_.jpg"/>
    <s v="https://www.amazon.in/Tata-Remote-Control-Compatible-tatasky/dp/B08RHPDNVV/ref=sr_1_232?qid=1672909135&amp;s=electronics&amp;sr=1-232"/>
  </r>
  <r>
    <s v="B09LHXNZLR"/>
    <x v="571"/>
    <x v="2"/>
    <s v="NetworkingDevices"/>
    <s v="NetworkAdapters"/>
    <s v="WirelessUSBAdapters"/>
    <n v="199"/>
    <n v="499"/>
    <n v="60.120240480961925"/>
    <x v="1"/>
    <n v="0.6"/>
    <x v="5"/>
    <s v="Yes"/>
    <n v="3.7"/>
    <x v="1"/>
    <n v="612"/>
    <n v="305388"/>
    <n v="60.732240480961927"/>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x v="490"/>
    <s v="https://m.media-amazon.com/images/W/WEBP_402378-T2/images/I/31HMoFzGZjL._SY300_SX300_QL70_FMwebp_.jpg"/>
    <s v="https://www.amazon.in/Skadioo-Accessories-Receiver-Compatible-dongle/dp/B09LHXNZLR/ref=sr_1_195?qid=1672909134&amp;s=electronics&amp;sr=1-195"/>
  </r>
  <r>
    <s v="B09CMP1SC8"/>
    <x v="572"/>
    <x v="2"/>
    <s v="Accessories&amp;Peripherals"/>
    <s v="Cables&amp;Accessories"/>
    <s v="Cables"/>
    <n v="199"/>
    <n v="499"/>
    <n v="60.120240480961925"/>
    <x v="1"/>
    <n v="0.6"/>
    <x v="5"/>
    <s v="Yes"/>
    <n v="4.0999999999999996"/>
    <x v="0"/>
    <n v="602"/>
    <n v="300398"/>
    <n v="60.72224048096192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491"/>
    <s v="https://m.media-amazon.com/images/I/31x3IUfMneL._SX300_SY300_QL70_FMwebp_.jpg"/>
    <s v="https://www.amazon.in/Ambrane-ABDC-10-Charging-Transmission-Compatible/dp/B09CMP1SC8/ref=sr_1_84?qid=1672909128&amp;s=electronics&amp;sr=1-84"/>
  </r>
  <r>
    <s v="B08BG4M4N7"/>
    <x v="573"/>
    <x v="0"/>
    <s v="HomeTheater,TV&amp;Video"/>
    <s v="Accessories"/>
    <s v="RemoteControls"/>
    <n v="199"/>
    <n v="499"/>
    <n v="60.120240480961925"/>
    <x v="1"/>
    <n v="0.6"/>
    <x v="5"/>
    <s v="Yes"/>
    <n v="3.8"/>
    <x v="1"/>
    <n v="538"/>
    <n v="268462"/>
    <n v="60.65824048096192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x v="492"/>
    <s v="https://m.media-amazon.com/images/W/WEBP_402378-T2/images/I/41Bi9ZwBQ7L._SX300_SY300_QL70_FMwebp_.jpg"/>
    <s v="https://www.amazon.in/PRUSHTI-COVER-BAGS-Protective-Xstream/dp/B08BG4M4N7/ref=sr_1_486?qid=1672909149&amp;s=electronics&amp;sr=1-486"/>
  </r>
  <r>
    <s v="B08PKBMJKS"/>
    <x v="574"/>
    <x v="0"/>
    <s v="HomeTheater,TV&amp;Video"/>
    <s v="Accessories"/>
    <s v="RemoteControls"/>
    <n v="197"/>
    <n v="499"/>
    <n v="60.521042084168343"/>
    <x v="1"/>
    <n v="0.61"/>
    <x v="1"/>
    <s v="Yes"/>
    <n v="3.8"/>
    <x v="1"/>
    <n v="136"/>
    <n v="67864"/>
    <n v="60.65704208416834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x v="493"/>
    <s v="https://m.media-amazon.com/images/W/WEBP_402378-T1/images/I/31Lfjbfc47L._SX300_SY300_QL70_FMwebp_.jpg"/>
    <s v="https://www.amazon.in/Airtel-DigitalTV-Setup-Box-Remote/dp/B08PKBMJKS/ref=sr_1_496?qid=1672909149&amp;s=electronics&amp;sr=1-496"/>
  </r>
  <r>
    <s v="B08XMSKKMM"/>
    <x v="575"/>
    <x v="0"/>
    <s v="HomeTheater,TV&amp;Video"/>
    <s v="Accessories"/>
    <s v="RemoteControls"/>
    <n v="799"/>
    <n v="1999"/>
    <n v="60.030015007503756"/>
    <x v="0"/>
    <n v="0.6"/>
    <x v="5"/>
    <s v="Yes"/>
    <n v="3.3"/>
    <x v="1"/>
    <n v="576"/>
    <n v="1151424"/>
    <n v="60.606015007503757"/>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x v="494"/>
    <s v="https://m.media-amazon.com/images/W/WEBP_402378-T2/images/I/21Nw+BXh1kS._SY300_SX300_.jpg"/>
    <s v="https://www.amazon.in/7SEVEN-Bluetooth-Command-Netflix-XMRM-00A/dp/B08XMSKKMM/ref=sr_1_199?qid=1672909134&amp;s=electronics&amp;sr=1-199"/>
  </r>
  <r>
    <s v="B09F6D21BY"/>
    <x v="576"/>
    <x v="0"/>
    <s v="HomeTheater,TV&amp;Video"/>
    <s v="Accessories"/>
    <s v="RemoteControls"/>
    <n v="790"/>
    <n v="1999"/>
    <n v="60.480240120060024"/>
    <x v="0"/>
    <n v="0.6"/>
    <x v="5"/>
    <s v="Yes"/>
    <n v="3"/>
    <x v="1"/>
    <n v="103"/>
    <n v="205897"/>
    <n v="60.583240120060026"/>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x v="495"/>
    <s v="https://m.media-amazon.com/images/W/WEBP_402378-T2/images/I/315sEpeo50L._SX300_SY300_QL70_FMwebp_.jpg"/>
    <s v="https://www.amazon.in/Compatible-Suitable-Control-Non-Support-Netflix/dp/B09F6D21BY/ref=sr_1_344?qid=1672909141&amp;s=electronics&amp;sr=1-344"/>
  </r>
  <r>
    <s v="B09NL4DCXK"/>
    <x v="577"/>
    <x v="0"/>
    <s v="Mobiles&amp;Accessories"/>
    <s v="MobileAccessories"/>
    <s v="Chargers"/>
    <n v="249"/>
    <n v="599"/>
    <n v="58.430717863105173"/>
    <x v="0"/>
    <n v="0.57999999999999996"/>
    <x v="5"/>
    <s v="Yes"/>
    <n v="3.9"/>
    <x v="1"/>
    <n v="2147"/>
    <n v="1286053"/>
    <n v="60.577717863105171"/>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462"/>
    <s v="https://m.media-amazon.com/images/I/31efS1bi1vL._SX300_SY300_QL70_ML2_.jpg"/>
    <s v="https://www.amazon.in/Charger-Certified-Charging-Adaptor-Cellular/dp/B09NL4DCXK/ref=sr_1_246?qid=1672895821&amp;s=electronics&amp;sr=1-246"/>
  </r>
  <r>
    <s v="B005LJQMCK"/>
    <x v="578"/>
    <x v="0"/>
    <s v="HomeTheater,TV&amp;Video"/>
    <s v="Accessories"/>
    <s v="Cables"/>
    <n v="416"/>
    <n v="599"/>
    <n v="30.550918196994992"/>
    <x v="0"/>
    <n v="0.31"/>
    <x v="2"/>
    <s v="No"/>
    <n v="4.2"/>
    <x v="0"/>
    <n v="30023"/>
    <n v="17983777"/>
    <n v="60.57391819699499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79"/>
    <s v="https://m.media-amazon.com/images/I/41CF6GtnpKL._SX300_SY300_QL70_FMwebp_.jpg"/>
    <s v="https://www.amazon.in/BlueRigger-Digital-Optical-Audio-Toslink/dp/B005LJQMCK/ref=sr_1_167?qid=1672909131&amp;s=electronics&amp;sr=1-167"/>
  </r>
  <r>
    <s v="B09L8DSSFH"/>
    <x v="579"/>
    <x v="0"/>
    <s v="HomeTheater,TV&amp;Video"/>
    <s v="Accessories"/>
    <s v="RemoteControls"/>
    <n v="399"/>
    <n v="999"/>
    <n v="60.06006006006006"/>
    <x v="0"/>
    <n v="0.6"/>
    <x v="5"/>
    <s v="Yes"/>
    <n v="3.6"/>
    <x v="1"/>
    <n v="493"/>
    <n v="492507"/>
    <n v="60.553060060060062"/>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x v="496"/>
    <s v="https://m.media-amazon.com/images/W/WEBP_402378-T1/images/I/21rBnbHkW9L._SX300_SY300_QL70_FMwebp_.jpg"/>
    <s v="https://www.amazon.in/7SEVENTM-Compatible-Replacement-Original-BN59-01259E/dp/B09L8DSSFH/ref=sr_1_52?qid=1672909126&amp;s=electronics&amp;sr=1-52"/>
  </r>
  <r>
    <s v="B07FL3WRX5"/>
    <x v="580"/>
    <x v="1"/>
    <s v="Kitchen&amp;HomeAppliances"/>
    <s v="SmallKitchenAppliances"/>
    <s v="JuicerMixerGrinders"/>
    <n v="3299"/>
    <n v="6500"/>
    <n v="49.246153846153845"/>
    <x v="0"/>
    <n v="0.49"/>
    <x v="6"/>
    <s v="No"/>
    <n v="3.7"/>
    <x v="1"/>
    <n v="11217"/>
    <n v="72910500"/>
    <n v="60.463153846153844"/>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x v="497"/>
    <s v="https://m.media-amazon.com/images/I/414eE-M+gfL._SY300_SX300_.jpg"/>
    <s v="https://www.amazon.in/Wonderchef-Nutri-Blend-CKM-Jars-Black/dp/B07FL3WRX5/ref=sr_1_204?qid=1672923601&amp;s=kitchen&amp;sr=1-204"/>
  </r>
  <r>
    <s v="B08S74GTBT"/>
    <x v="581"/>
    <x v="0"/>
    <s v="HomeAudio"/>
    <s v="Speakers"/>
    <s v="OutdoorSpeakers"/>
    <n v="799"/>
    <n v="1999"/>
    <n v="60.030015007503756"/>
    <x v="0"/>
    <n v="0.6"/>
    <x v="5"/>
    <s v="Yes"/>
    <n v="3.7"/>
    <x v="1"/>
    <n v="418"/>
    <n v="835582"/>
    <n v="60.448015007503756"/>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x v="498"/>
    <s v="https://m.media-amazon.com/images/I/41uoxHxPDaL._SX300_SY300_QL70_FMwebp_.jpg"/>
    <s v="https://www.amazon.in/ZEBRONICS-Zeb-Astra-Wireless-Portable-Function/dp/B08S74GTBT/ref=sr_1_495?qid=1672903019&amp;s=computers&amp;sr=1-495"/>
  </r>
  <r>
    <s v="B07RY2X9MP"/>
    <x v="582"/>
    <x v="0"/>
    <s v="HomeTheater,TV&amp;Video"/>
    <s v="Accessories"/>
    <s v="Cables"/>
    <n v="609"/>
    <n v="1500"/>
    <n v="59.4"/>
    <x v="0"/>
    <n v="0.59"/>
    <x v="5"/>
    <s v="Yes"/>
    <n v="4.5"/>
    <x v="0"/>
    <n v="1029"/>
    <n v="1543500"/>
    <n v="60.429000000000002"/>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x v="499"/>
    <s v="https://m.media-amazon.com/images/W/WEBP_402378-T2/images/I/41m1oMmTMCL._SX300_SY300_QL70_FMwebp_.jpg"/>
    <s v="https://www.amazon.in/AmazonBasics-High-Speed-Braided-10-Foot-1-Pack/dp/B07RY2X9MP/ref=sr_1_454?qid=1672909146&amp;s=electronics&amp;sr=1-454"/>
  </r>
  <r>
    <s v="B09T3KB6JZ"/>
    <x v="583"/>
    <x v="0"/>
    <s v="HomeTheater,TV&amp;Video"/>
    <s v="Televisions"/>
    <s v="SmartTelevisions"/>
    <n v="18990"/>
    <n v="40990"/>
    <n v="53.671627226152715"/>
    <x v="0"/>
    <n v="0.54"/>
    <x v="5"/>
    <s v="Yes"/>
    <n v="4.2"/>
    <x v="0"/>
    <n v="6659"/>
    <n v="272952410"/>
    <n v="60.33062722615271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x v="500"/>
    <s v="https://m.media-amazon.com/images/W/WEBP_402378-T1/images/I/41mMrtrwgyL._SY300_SX300_QL70_FMwebp_.jpg"/>
    <s v="https://www.amazon.in/TCL-inches-Certified-Android-40S6505/dp/B09T3KB6JZ/ref=sr_1_103?qid=1672909129&amp;s=electronics&amp;sr=1-103"/>
  </r>
  <r>
    <s v="B09TMZ1MF8"/>
    <x v="584"/>
    <x v="2"/>
    <s v="Components"/>
    <s v="InternalSolidStateDrives"/>
    <m/>
    <n v="1709"/>
    <n v="4000"/>
    <n v="57.274999999999999"/>
    <x v="0"/>
    <n v="0.56999999999999995"/>
    <x v="5"/>
    <s v="Yes"/>
    <n v="4.4000000000000004"/>
    <x v="0"/>
    <n v="3029"/>
    <n v="12116000"/>
    <n v="60.304000000000002"/>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x v="501"/>
    <s v="https://m.media-amazon.com/images/W/WEBP_402378-T2/images/I/31kFRC4fP6L._SY300_SX300_QL70_FMwebp_.jpg"/>
    <s v="https://www.amazon.in/Western-Digital-Green-240GB-Internal/dp/B09TMZ1MF8/ref=sr_1_339?qid=1672903012&amp;s=computers&amp;sr=1-339"/>
  </r>
  <r>
    <s v="B09VH568H7"/>
    <x v="585"/>
    <x v="2"/>
    <s v="Accessories&amp;Peripherals"/>
    <s v="Cables&amp;Accessories"/>
    <s v="Cables"/>
    <n v="119"/>
    <n v="299"/>
    <n v="60.200668896321076"/>
    <x v="1"/>
    <n v="0.6"/>
    <x v="5"/>
    <s v="Yes"/>
    <n v="3.8"/>
    <x v="1"/>
    <n v="51"/>
    <n v="15249"/>
    <n v="60.25166889632107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x v="502"/>
    <s v="https://m.media-amazon.com/images/I/21pqzUPpJNL._SY300_SX300_QL70_FMwebp_.jpg"/>
    <s v="https://www.amazon.in/Amazon-Brand-Solimo-Charging-Cable/dp/B09VH568H7/ref=sr_1_415?qid=1672909145&amp;s=electronics&amp;sr=1-415"/>
  </r>
  <r>
    <s v="B00GE55L22"/>
    <x v="586"/>
    <x v="2"/>
    <s v="Accessories&amp;Peripherals"/>
    <s v="Cables&amp;Accessories"/>
    <s v="Cables"/>
    <n v="299"/>
    <n v="699"/>
    <n v="57.224606580829764"/>
    <x v="0"/>
    <n v="0.56999999999999995"/>
    <x v="5"/>
    <s v="Yes"/>
    <n v="4.0999999999999996"/>
    <x v="0"/>
    <n v="2957"/>
    <n v="2066943"/>
    <n v="60.181606580829765"/>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x v="503"/>
    <s v="https://m.media-amazon.com/images/W/WEBP_402378-T2/images/I/31RK9+CyhoL._SY300_SX300_.jpg"/>
    <s v="https://www.amazon.in/Storite-USB-3-0-Micro-Cable/dp/B00GE55L22/ref=sr_1_201?qid=1672909134&amp;s=electronics&amp;sr=1-201"/>
  </r>
  <r>
    <s v="B0BMFD94VD"/>
    <x v="587"/>
    <x v="1"/>
    <s v="Kitchen&amp;HomeAppliances"/>
    <s v="SmallKitchenAppliances"/>
    <s v="VacuumSealers"/>
    <n v="199"/>
    <n v="499"/>
    <n v="60.120240480961925"/>
    <x v="1"/>
    <n v="0.6"/>
    <x v="5"/>
    <s v="Yes"/>
    <n v="3.3"/>
    <x v="1"/>
    <n v="12"/>
    <n v="5988"/>
    <n v="60.132240480961926"/>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x v="504"/>
    <s v="https://m.media-amazon.com/images/I/31O1Y16P8xL._SY300_SX300_QL70_FMwebp_.jpg"/>
    <s v="https://www.amazon.in/White-Feather-Portable-Sealing-Multicolor/dp/B0BMFD94VD/ref=sr_1_143?qid=1672923597&amp;s=kitchen&amp;sr=1-143"/>
  </r>
  <r>
    <s v="B09LV13JFB"/>
    <x v="588"/>
    <x v="0"/>
    <s v="HomeTheater,TV&amp;Video"/>
    <s v="Accessories"/>
    <s v="RemoteControls"/>
    <n v="399"/>
    <n v="999"/>
    <n v="60.06006006006006"/>
    <x v="0"/>
    <n v="0.6"/>
    <x v="5"/>
    <s v="Yes"/>
    <n v="3.3"/>
    <x v="1"/>
    <n v="23"/>
    <n v="22977"/>
    <n v="60.08306006006006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x v="505"/>
    <s v="https://m.media-amazon.com/images/W/WEBP_402378-T1/images/I/31GCzAA+FyL._SY300_SX300_.jpg"/>
    <s v="https://www.amazon.in/LOHAYA-Assistant-Compatible-Xstream-Function/dp/B09LV13JFB/ref=sr_1_408?qid=1672909144&amp;s=electronics&amp;sr=1-408"/>
  </r>
  <r>
    <s v="B0BP18W8TM"/>
    <x v="589"/>
    <x v="0"/>
    <s v="WearableTechnology"/>
    <s v="SmartWatches"/>
    <m/>
    <n v="3999"/>
    <n v="9999"/>
    <n v="60.006000600060005"/>
    <x v="0"/>
    <n v="0.6"/>
    <x v="5"/>
    <s v="Yes"/>
    <n v="4.4000000000000004"/>
    <x v="0"/>
    <n v="73"/>
    <n v="729927"/>
    <n v="60.079000600060006"/>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x v="506"/>
    <s v="https://m.media-amazon.com/images/I/51vHAEYKeWL._SX300_SY300_QL70_ML2_.jpg"/>
    <s v="https://www.amazon.in/Fire-Boltt-Gladiator-Bluetooth-Assistant-Interactions/dp/B0BP18W8TM/ref=sr_1_71?qid=1672895762&amp;s=electronics&amp;sr=1-71"/>
  </r>
  <r>
    <s v="B07WKBD37W"/>
    <x v="590"/>
    <x v="5"/>
    <s v="Electrical"/>
    <s v="Adapters&amp;Multi-Outlets"/>
    <m/>
    <n v="425"/>
    <n v="999"/>
    <n v="57.457457457457458"/>
    <x v="0"/>
    <n v="0.56999999999999995"/>
    <x v="5"/>
    <s v="Yes"/>
    <n v="4"/>
    <x v="0"/>
    <n v="2581"/>
    <n v="2578419"/>
    <n v="60.03845745745746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x v="507"/>
    <s v="https://m.media-amazon.com/images/I/31w-19-3fSL._SY300_SX300_QL70_FMwebp_.jpg"/>
    <s v="https://www.amazon.in/ESnipe-Mart-Worldwide-Protected-Electrical/dp/B07WKBD37W/ref=sr_1_242?qid=1672903007&amp;s=computers&amp;sr=1-242"/>
  </r>
  <r>
    <s v="B0BDZWMGZ1"/>
    <x v="591"/>
    <x v="1"/>
    <s v="Kitchen&amp;HomeAppliances"/>
    <s v="SmallKitchenAppliances"/>
    <s v="MixerGrinders"/>
    <n v="1199"/>
    <n v="2990"/>
    <n v="59.899665551839462"/>
    <x v="0"/>
    <n v="0.6"/>
    <x v="5"/>
    <s v="Yes"/>
    <n v="3.8"/>
    <x v="1"/>
    <n v="133"/>
    <n v="397670"/>
    <n v="60.032665551839465"/>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x v="508"/>
    <s v="https://m.media-amazon.com/images/I/41Peadim8bL._SX300_SY300_QL70_FMwebp_.jpg"/>
    <s v="https://www.amazon.in/Activa-Nutri-Mixer-Grinder-Lasting/dp/B0BDZWMGZ1/ref=sr_1_461?qid=1672923615&amp;s=kitchen&amp;sr=1-461"/>
  </r>
  <r>
    <s v="B0162LYSFS"/>
    <x v="592"/>
    <x v="2"/>
    <s v="Accessories&amp;Peripherals"/>
    <s v="Cables&amp;Accessories"/>
    <s v="Cables"/>
    <n v="799"/>
    <n v="1749"/>
    <n v="54.316752429959983"/>
    <x v="0"/>
    <n v="0.54"/>
    <x v="5"/>
    <s v="Yes"/>
    <n v="4.0999999999999996"/>
    <x v="0"/>
    <n v="5626"/>
    <n v="9839874"/>
    <n v="59.942752429959981"/>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x v="509"/>
    <s v="https://m.media-amazon.com/images/I/41VKU5Lkg3L._SX300_SY300_QL70_FMwebp_.jpg"/>
    <s v="https://www.amazon.in/LTG-500-2Mtr-Cable-Metallic-Silver/dp/B0162LYSFS/ref=sr_1_250?qid=1672909136&amp;s=electronics&amp;sr=1-250"/>
  </r>
  <r>
    <s v="B07DJ5KYDZ"/>
    <x v="593"/>
    <x v="2"/>
    <s v="Accessories&amp;Peripherals"/>
    <s v="LaptopAccessories"/>
    <s v="LaptopChargers&amp;PowerSupplies"/>
    <n v="1249"/>
    <n v="2796"/>
    <n v="55.329041487839767"/>
    <x v="0"/>
    <n v="0.55000000000000004"/>
    <x v="5"/>
    <s v="Yes"/>
    <n v="4.4000000000000004"/>
    <x v="0"/>
    <n v="4598"/>
    <n v="12856008"/>
    <n v="59.927041487839766"/>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x v="510"/>
    <s v="https://m.media-amazon.com/images/W/WEBP_402378-T2/images/I/312ne4gFX+L._SY300_SX300_.jpg"/>
    <s v="https://www.amazon.in/Lenovo-65W-320-15IKBRA-320S-14IKBR-510S-13IKB/dp/B07DJ5KYDZ/ref=sr_1_360?qid=1672903012&amp;s=computers&amp;sr=1-360"/>
  </r>
  <r>
    <s v="B08B42LWKN"/>
    <x v="594"/>
    <x v="0"/>
    <s v="HomeTheater,TV&amp;Video"/>
    <s v="Televisions"/>
    <s v="SmartTelevisions"/>
    <n v="14999"/>
    <n v="19999"/>
    <n v="25.001250062503129"/>
    <x v="0"/>
    <n v="0.25"/>
    <x v="3"/>
    <s v="No"/>
    <n v="4.2"/>
    <x v="0"/>
    <n v="34899"/>
    <n v="697945101"/>
    <n v="59.90025006250313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465"/>
    <s v="https://m.media-amazon.com/images/W/WEBP_402378-T2/images/I/41WE9ZGEC4L._SX300_SY300_QL70_FMwebp_.jpg"/>
    <s v="https://www.amazon.in/OnePlus-inches-Ready-Android-32Y1/dp/B08B42LWKN/ref=sr_1_29?qid=1672909125&amp;s=electronics&amp;sr=1-29"/>
  </r>
  <r>
    <s v="B0BPBXNQQT"/>
    <x v="595"/>
    <x v="1"/>
    <s v="Heating,Cooling&amp;AirQuality"/>
    <s v="RoomHeaters"/>
    <s v="ElectricHeaters"/>
    <n v="799"/>
    <n v="1989"/>
    <n v="59.82905982905983"/>
    <x v="0"/>
    <n v="0.6"/>
    <x v="5"/>
    <s v="Yes"/>
    <n v="4.3"/>
    <x v="0"/>
    <n v="70"/>
    <n v="139230"/>
    <n v="59.899059829059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x v="511"/>
    <s v="https://m.media-amazon.com/images/W/WEBP_402378-T1/images/I/51ey0zzictL._SX300_SY300_QL70_FMwebp_.jpg"/>
    <s v="https://www.amazon.in/Wall-Outlet-Electric-Heaters-Bedroom-bathrooms/dp/B0BPBXNQQT/ref=sr_1_78?qid=1672923593&amp;s=kitchen&amp;sr=1-78"/>
  </r>
  <r>
    <s v="B08Y5QJXSR"/>
    <x v="596"/>
    <x v="1"/>
    <s v="Heating,Cooling&amp;AirQuality"/>
    <s v="Fans"/>
    <s v="CeilingFans"/>
    <n v="3569"/>
    <n v="5190"/>
    <n v="31.233140655105974"/>
    <x v="0"/>
    <n v="0.31"/>
    <x v="2"/>
    <s v="No"/>
    <n v="4.3"/>
    <x v="0"/>
    <n v="28629"/>
    <n v="148584510"/>
    <n v="59.862140655105975"/>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x v="512"/>
    <s v="https://m.media-amazon.com/images/W/WEBP_402378-T1/images/I/31NRaw6L7KL._SX300_SY300_QL70_FMwebp_.jpg"/>
    <s v="https://www.amazon.in/Atomberg-Renesa-Motor-Remote-Ceiling/dp/B08Y5QJXSR/ref=sr_1_158?qid=1672923598&amp;s=kitchen&amp;sr=1-158"/>
  </r>
  <r>
    <s v="B08L7J3T31"/>
    <x v="597"/>
    <x v="1"/>
    <s v="Kitchen&amp;HomeAppliances"/>
    <s v="WaterPurifiers&amp;Accessories"/>
    <s v="WaterPurifierAccessories"/>
    <n v="379"/>
    <n v="919"/>
    <n v="58.759521218715996"/>
    <x v="0"/>
    <n v="0.59"/>
    <x v="5"/>
    <s v="Yes"/>
    <n v="4"/>
    <x v="0"/>
    <n v="1090"/>
    <n v="1001710"/>
    <n v="59.84952121871599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x v="513"/>
    <s v="https://m.media-amazon.com/images/I/41fDdRtjfxL._SY445_SX342_QL70_FMwebp_.jpg"/>
    <s v="https://www.amazon.in/Noir-Aqua-Spanner-Purifiers-cartridge/dp/B08L7J3T31/ref=sr_1_502?qid=1672923617&amp;s=kitchen&amp;sr=1-502"/>
  </r>
  <r>
    <s v="B0BD3T6Z1D"/>
    <x v="598"/>
    <x v="0"/>
    <s v="Mobiles&amp;Accessories"/>
    <s v="Smartphones&amp;BasicMobiles"/>
    <s v="Smartphones"/>
    <n v="12999"/>
    <n v="13499"/>
    <n v="3.7039780724498108"/>
    <x v="0"/>
    <n v="0.04"/>
    <x v="7"/>
    <s v="No"/>
    <n v="4.0999999999999996"/>
    <x v="0"/>
    <n v="56098"/>
    <n v="757266902"/>
    <n v="59.801978072449813"/>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x v="514"/>
    <s v="https://m.media-amazon.com/images/I/41jna+YGP+L._SY300_SX300_.jpg"/>
    <s v="https://www.amazon.in/Samsung-Galaxy-Prime-Light-Blue/dp/B0BD3T6Z1D/ref=sr_1_193?qid=1672895806&amp;s=electronics&amp;sr=1-193"/>
  </r>
  <r>
    <s v="B0BP89YBC1"/>
    <x v="599"/>
    <x v="1"/>
    <s v="Heating,Cooling&amp;AirQuality"/>
    <s v="WaterHeaters&amp;Geysers"/>
    <s v="InstantWaterHeaters"/>
    <n v="1499"/>
    <n v="3500"/>
    <n v="57.171428571428571"/>
    <x v="0"/>
    <n v="0.56999999999999995"/>
    <x v="5"/>
    <s v="Yes"/>
    <n v="4.7"/>
    <x v="0"/>
    <n v="2591"/>
    <n v="9068500"/>
    <n v="59.762428571428572"/>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x v="515"/>
    <s v="https://m.media-amazon.com/images/W/WEBP_402378-T1/images/I/41hoHTbN5rL._SX300_SY300_QL70_FMwebp_.jpg"/>
    <s v="https://www.amazon.in/Spring-Chef-Stainless-Restaurant-Installation/dp/B0BP89YBC1/ref=sr_1_419?qid=1672923613&amp;s=kitchen&amp;sr=1-419"/>
  </r>
  <r>
    <s v="B0832W3B7Q"/>
    <x v="600"/>
    <x v="1"/>
    <s v="Kitchen&amp;HomeAppliances"/>
    <s v="SmallKitchenAppliances"/>
    <s v="InductionCooktop"/>
    <n v="1799"/>
    <n v="3595"/>
    <n v="49.958275382475662"/>
    <x v="0"/>
    <n v="0.5"/>
    <x v="6"/>
    <s v="Yes"/>
    <n v="3.8"/>
    <x v="1"/>
    <n v="9791"/>
    <n v="35198645"/>
    <n v="59.749275382475659"/>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x v="516"/>
    <s v="https://m.media-amazon.com/images/W/WEBP_402378-T2/images/I/41xXipZ7vjL._SX300_SY300_QL70_FMwebp_.jpg"/>
    <s v="https://www.amazon.in/Pigeon-Stovekraft-Acer-Plus-Induction/dp/B0832W3B7Q/ref=sr_1_55?qid=1672923593&amp;s=kitchen&amp;sr=1-55"/>
  </r>
  <r>
    <s v="B08WD18LJZ"/>
    <x v="601"/>
    <x v="2"/>
    <s v="Accessories&amp;Peripherals"/>
    <s v="Keyboards,Mice&amp;InputDevices"/>
    <s v="GraphicTablets"/>
    <n v="249"/>
    <n v="600"/>
    <n v="58.5"/>
    <x v="0"/>
    <n v="0.59"/>
    <x v="5"/>
    <s v="Yes"/>
    <n v="4"/>
    <x v="0"/>
    <n v="1208"/>
    <n v="724800"/>
    <n v="59.70799999999999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x v="517"/>
    <s v="https://m.media-amazon.com/images/I/518mUXLlFZS._SX300_SY300_QL70_FMwebp_.jpg"/>
    <s v="https://www.amazon.in/TVARA-Writing-Tablet-Inch-Note/dp/B08WD18LJZ/ref=sr_1_254?qid=1672903007&amp;s=computers&amp;sr=1-254"/>
  </r>
  <r>
    <s v="B082T6GVLJ"/>
    <x v="602"/>
    <x v="2"/>
    <s v="Accessories&amp;Peripherals"/>
    <s v="Cables&amp;Accessories"/>
    <s v="Cables"/>
    <n v="849"/>
    <n v="1809"/>
    <n v="53.067993366500829"/>
    <x v="0"/>
    <n v="0.53"/>
    <x v="5"/>
    <s v="Yes"/>
    <n v="4.3"/>
    <x v="0"/>
    <n v="6547"/>
    <n v="11843523"/>
    <n v="59.614993366500826"/>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x v="518"/>
    <s v="https://m.media-amazon.com/images/I/31kw1RgU5yL._SX300_SY300_QL70_FMwebp_.jpg"/>
    <s v="https://www.amazon.in/AmazonBasics-Nylon-Braided-Lightning-Cable/dp/B082T6GVLJ/ref=sr_1_113?qid=1672909129&amp;s=electronics&amp;sr=1-113"/>
  </r>
  <r>
    <s v="B09HQSV46W"/>
    <x v="603"/>
    <x v="0"/>
    <s v="HomeTheater,TV&amp;Video"/>
    <s v="Televisions"/>
    <s v="SmartTelevisions"/>
    <n v="21999"/>
    <n v="29999"/>
    <n v="26.667555585186175"/>
    <x v="0"/>
    <n v="0.27"/>
    <x v="3"/>
    <s v="No"/>
    <n v="4.2"/>
    <x v="0"/>
    <n v="32840"/>
    <n v="985167160"/>
    <n v="59.507555585186182"/>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519"/>
    <s v="https://m.media-amazon.com/images/W/WEBP_402378-T2/images/I/41giUEJJGDL._SY300_SX300_QL70_FMwebp_.jpg"/>
    <s v="https://www.amazon.in/inches-Horizon-Android-L40M6-EI-Black/dp/B09HQSV46W/ref=sr_1_420?qid=1672909145&amp;s=electronics&amp;sr=1-420"/>
  </r>
  <r>
    <s v="B0B6F98KJJ"/>
    <x v="604"/>
    <x v="0"/>
    <s v="HomeTheater,TV&amp;Video"/>
    <s v="Televisions"/>
    <s v="SmartTelevisions"/>
    <n v="21999"/>
    <n v="29999"/>
    <n v="26.667555585186175"/>
    <x v="0"/>
    <n v="0.27"/>
    <x v="3"/>
    <s v="No"/>
    <n v="4.2"/>
    <x v="0"/>
    <n v="32840"/>
    <n v="985167160"/>
    <n v="59.507555585186182"/>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519"/>
    <s v="https://m.media-amazon.com/images/W/WEBP_402378-T2/images/I/41GTMteNtdL._SX300_SY300_QL70_FMwebp_.jpg"/>
    <s v="https://www.amazon.in/MI-inches-Smart-Android-Bezel-Less/dp/B0B6F98KJJ/ref=sr_1_115?qid=1672909129&amp;s=electronics&amp;sr=1-115"/>
  </r>
  <r>
    <s v="B09MT94QLL"/>
    <x v="605"/>
    <x v="1"/>
    <s v="Heating,Cooling&amp;AirQuality"/>
    <s v="Fans"/>
    <s v="CeilingFans"/>
    <n v="1999"/>
    <n v="4775"/>
    <n v="58.136125654450268"/>
    <x v="0"/>
    <n v="0.57999999999999996"/>
    <x v="5"/>
    <s v="Yes"/>
    <n v="4.2"/>
    <x v="0"/>
    <n v="1353"/>
    <n v="6460575"/>
    <n v="59.48912565445027"/>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x v="520"/>
    <s v="https://m.media-amazon.com/images/W/WEBP_402378-T2/images/I/21SHZOWOynL._SX300_SY300_QL70_FMwebp_.jpg"/>
    <s v="https://www.amazon.in/Havells-Glaze-Pearl-Ivory-Ceiling/dp/B09MT94QLL/ref=sr_1_217?qid=1672923601&amp;s=kitchen&amp;sr=1-217"/>
  </r>
  <r>
    <s v="B0B5F3YZY4"/>
    <x v="606"/>
    <x v="2"/>
    <s v="Accessories&amp;Peripherals"/>
    <s v="Cables&amp;Accessories"/>
    <s v="Cables"/>
    <n v="449"/>
    <n v="1099"/>
    <n v="59.144676979071889"/>
    <x v="0"/>
    <n v="0.59"/>
    <x v="5"/>
    <s v="Yes"/>
    <n v="4"/>
    <x v="0"/>
    <n v="242"/>
    <n v="265958"/>
    <n v="59.386676979071886"/>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x v="521"/>
    <s v="https://m.media-amazon.com/images/W/WEBP_402378-T2/images/I/31MQ2YXMb4L._SY445_SX342_QL70_FMwebp_.jpg"/>
    <s v="https://www.amazon.in/Wayona-Braided-Charging-Lightening-Compatible/dp/B0B5F3YZY4/ref=sr_1_259?qid=1672909136&amp;s=electronics&amp;sr=1-259"/>
  </r>
  <r>
    <s v="B09NNHFSSF"/>
    <x v="607"/>
    <x v="0"/>
    <s v="Cameras&amp;Photography"/>
    <s v="SecurityCameras"/>
    <s v="DomeCameras"/>
    <n v="1999"/>
    <n v="4700"/>
    <n v="57.468085106382979"/>
    <x v="0"/>
    <n v="0.56999999999999995"/>
    <x v="5"/>
    <s v="Yes"/>
    <n v="3.8"/>
    <x v="1"/>
    <n v="1880"/>
    <n v="8836000"/>
    <n v="59.348085106382982"/>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x v="522"/>
    <s v="https://m.media-amazon.com/images/I/21o8KsIQqRL._SY300_SX300_QL70_FMwebp_.jpg"/>
    <s v="https://www.amazon.in/CP-PLUS-Intelligent-Compatible-Communication/dp/B09NNHFSSF/ref=sr_1_316?qid=1672903011&amp;s=computers&amp;sr=1-316"/>
  </r>
  <r>
    <s v="B07J9KXQCC"/>
    <x v="608"/>
    <x v="1"/>
    <s v="Heating,Cooling&amp;AirQuality"/>
    <s v="RoomHeaters"/>
    <s v="ElectricHeaters"/>
    <n v="949"/>
    <n v="2299"/>
    <n v="58.721183123096999"/>
    <x v="0"/>
    <n v="0.59"/>
    <x v="5"/>
    <s v="Yes"/>
    <n v="3.6"/>
    <x v="1"/>
    <n v="550"/>
    <n v="1264450"/>
    <n v="59.27118312309699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x v="523"/>
    <s v="https://m.media-amazon.com/images/I/51GEjZAmNRL._SX300_SY300_QL70_FMwebp_.jpg"/>
    <s v="https://www.amazon.in/LIBRA-Portable-Heater-Adjustable-Thermostat/dp/B07J9KXQCC/ref=sr_1_500?qid=1672923617&amp;s=kitchen&amp;sr=1-500"/>
  </r>
  <r>
    <s v="B00V9NHDI4"/>
    <x v="609"/>
    <x v="1"/>
    <s v="Kitchen&amp;HomeAppliances"/>
    <s v="Vacuum,Cleaning&amp;Ironing"/>
    <s v="Vacuums&amp;FloorCare"/>
    <n v="2799"/>
    <n v="3799"/>
    <n v="26.322716504343248"/>
    <x v="0"/>
    <n v="0.26"/>
    <x v="3"/>
    <s v="No"/>
    <n v="3.9"/>
    <x v="1"/>
    <n v="32931"/>
    <n v="125104869"/>
    <n v="59.253716504343245"/>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x v="524"/>
    <s v="https://m.media-amazon.com/images/W/WEBP_402378-T2/images/I/41FyPER4ASL._SX300_SY300_QL70_FMwebp_.jpg"/>
    <s v="https://www.amazon.in/Eureka-Forbes-Trendy-Zip-1000-Watt/dp/B00V9NHDI4/ref=sr_1_99?qid=1672923595&amp;s=kitchen&amp;sr=1-99"/>
  </r>
  <r>
    <s v="B09L8DT7D6"/>
    <x v="610"/>
    <x v="0"/>
    <s v="HomeTheater,TV&amp;Video"/>
    <s v="Accessories"/>
    <s v="RemoteControls"/>
    <n v="205"/>
    <n v="499"/>
    <n v="58.917835671342687"/>
    <x v="1"/>
    <n v="0.59"/>
    <x v="5"/>
    <s v="Yes"/>
    <n v="3.8"/>
    <x v="1"/>
    <n v="313"/>
    <n v="156187"/>
    <n v="59.230835671342689"/>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x v="525"/>
    <s v="https://m.media-amazon.com/images/I/319bv0gNOeL._SX300_SY300_QL70_FMwebp_.jpg"/>
    <s v="https://www.amazon.in/Sony-TV-Remote-Compatible-Control/dp/B09L8DT7D6/ref=sr_1_200?qid=1672909134&amp;s=electronics&amp;sr=1-200"/>
  </r>
  <r>
    <s v="B07SYYVP69"/>
    <x v="611"/>
    <x v="1"/>
    <s v="Kitchen&amp;HomeAppliances"/>
    <s v="SmallKitchenAppliances"/>
    <s v="Kettles&amp;HotWaterDispensers"/>
    <n v="809"/>
    <n v="1950"/>
    <n v="58.512820512820518"/>
    <x v="0"/>
    <n v="0.59"/>
    <x v="5"/>
    <s v="Yes"/>
    <n v="3.9"/>
    <x v="1"/>
    <n v="710"/>
    <n v="1384500"/>
    <n v="59.22282051282051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x v="526"/>
    <s v="https://m.media-amazon.com/images/W/WEBP_402378-T1/images/I/41VOCgvMKJL._SX300_SY300_QL70_FMwebp_.jpg"/>
    <s v="https://www.amazon.in/SEK170L-Premium-Stainless-Electric-Cut-Off/dp/B07SYYVP69/ref=sr_1_460?qid=1672923615&amp;s=kitchen&amp;sr=1-460"/>
  </r>
  <r>
    <s v="B0B5GF6DQD"/>
    <x v="612"/>
    <x v="0"/>
    <s v="WearableTechnology"/>
    <s v="SmartWatches"/>
    <m/>
    <n v="2499"/>
    <n v="5999"/>
    <n v="58.343057176196034"/>
    <x v="0"/>
    <n v="0.57999999999999996"/>
    <x v="5"/>
    <s v="Yes"/>
    <n v="3.7"/>
    <x v="1"/>
    <n v="828"/>
    <n v="4967172"/>
    <n v="59.171057176196037"/>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x v="527"/>
    <s v="https://m.media-amazon.com/images/I/41DgrxyBPTL._SX300_SY300_QL70_ML2_.jpg"/>
    <s v="https://www.amazon.in/Noise-Bluetooth-Calling-Display-Assistant/dp/B0B5GF6DQD/ref=sr_1_238?qid=1672895814&amp;s=electronics&amp;sr=1-238"/>
  </r>
  <r>
    <s v="B09YHLPQYT"/>
    <x v="613"/>
    <x v="0"/>
    <s v="HomeTheater,TV&amp;Video"/>
    <s v="Accessories"/>
    <s v="RemoteControls"/>
    <n v="246"/>
    <n v="600"/>
    <n v="59"/>
    <x v="0"/>
    <n v="0.59"/>
    <x v="5"/>
    <s v="Yes"/>
    <n v="4.2"/>
    <x v="0"/>
    <n v="143"/>
    <n v="85800"/>
    <n v="59.143000000000001"/>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x v="528"/>
    <s v="https://m.media-amazon.com/images/W/WEBP_402378-T1/images/I/213GZPC7uwL._SX300_SY300_QL70_FMwebp_.jpg"/>
    <s v="https://www.amazon.in/Shopoflux-Silicone-Remote-Cover-Xiaomi/dp/B09YHLPQYT/ref=sr_1_482?qid=1672909149&amp;s=electronics&amp;sr=1-482"/>
  </r>
  <r>
    <s v="B07L1N3TJX"/>
    <x v="614"/>
    <x v="2"/>
    <s v="Accessories&amp;Peripherals"/>
    <s v="LaptopAccessories"/>
    <s v="LaptopChargers&amp;PowerSupplies"/>
    <n v="1699"/>
    <n v="3499"/>
    <n v="51.443269505573021"/>
    <x v="0"/>
    <n v="0.51"/>
    <x v="5"/>
    <s v="Yes"/>
    <n v="3.6"/>
    <x v="1"/>
    <n v="7689"/>
    <n v="26903811"/>
    <n v="59.13226950557302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x v="529"/>
    <s v="https://m.media-amazon.com/images/I/31Wm6eo+yYL._SY300_SX300_.jpg"/>
    <s v="https://www.amazon.in/Artis-AR-45WMG2-Compatible-Laptop-Adaptor/dp/B07L1N3TJX/ref=sr_1_432?qid=1672903016&amp;s=computers&amp;sr=1-432"/>
  </r>
  <r>
    <s v="B08VB2CMR3"/>
    <x v="615"/>
    <x v="0"/>
    <s v="Mobiles&amp;Accessories"/>
    <s v="Smartphones&amp;BasicMobiles"/>
    <s v="Smartphones"/>
    <n v="15490"/>
    <n v="20990"/>
    <n v="26.202953787517863"/>
    <x v="0"/>
    <n v="0.26"/>
    <x v="3"/>
    <s v="No"/>
    <n v="4.2"/>
    <x v="0"/>
    <n v="32916"/>
    <n v="690906840"/>
    <n v="59.1189537875178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530"/>
    <s v="https://m.media-amazon.com/images/I/41iHN9Y07cS._SX300_SY300_QL70_ML2_.jpg"/>
    <s v="https://www.amazon.in/OPPO-Fluid-Black-128GB-Storage/dp/B08VB2CMR3/ref=sr_1_122?qid=1672895777&amp;s=electronics&amp;sr=1-122"/>
  </r>
  <r>
    <s v="B08VB34KJ1"/>
    <x v="616"/>
    <x v="0"/>
    <s v="Mobiles&amp;Accessories"/>
    <s v="Smartphones&amp;BasicMobiles"/>
    <s v="Smartphones"/>
    <n v="15490"/>
    <n v="20990"/>
    <n v="26.202953787517863"/>
    <x v="0"/>
    <n v="0.26"/>
    <x v="3"/>
    <s v="No"/>
    <n v="4.2"/>
    <x v="0"/>
    <n v="32916"/>
    <n v="690906840"/>
    <n v="59.1189537875178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530"/>
    <s v="https://m.media-amazon.com/images/I/41BnHjRP0ZS._SX300_SY300_QL70_ML2_.jpg"/>
    <s v="https://www.amazon.in/OPPO-Fantastic-Purple-128GB-Storage/dp/B08VB34KJ1/ref=sr_1_55?qid=1672895762&amp;s=electronics&amp;sr=1-55"/>
  </r>
  <r>
    <s v="B09HN7LD5L"/>
    <x v="617"/>
    <x v="0"/>
    <s v="HomeTheater,TV&amp;Video"/>
    <s v="Accessories"/>
    <s v="TVMounts,Stands&amp;Turntables"/>
    <n v="1850"/>
    <n v="4500"/>
    <n v="58.888888888888893"/>
    <x v="0"/>
    <n v="0.59"/>
    <x v="5"/>
    <s v="Yes"/>
    <n v="4"/>
    <x v="0"/>
    <n v="184"/>
    <n v="828000"/>
    <n v="59.07288888888889"/>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x v="531"/>
    <s v="https://m.media-amazon.com/images/I/21rEkD8xxpL._SX300_SY300_QL70_FMwebp_.jpg"/>
    <s v="https://www.amazon.in/PROLEGEND%C2%AE-PL-T002-Universal-Stand-Screen/dp/B09HN7LD5L/ref=sr_1_465?qid=1672909147&amp;s=electronics&amp;sr=1-465"/>
  </r>
  <r>
    <s v="B0BL11S5QK"/>
    <x v="618"/>
    <x v="1"/>
    <s v="Kitchen&amp;HomeAppliances"/>
    <s v="SmallKitchenAppliances"/>
    <s v="InductionCooktop"/>
    <n v="1601"/>
    <n v="3890"/>
    <n v="58.843187660668384"/>
    <x v="0"/>
    <n v="0.59"/>
    <x v="5"/>
    <s v="Yes"/>
    <n v="4.2"/>
    <x v="0"/>
    <n v="156"/>
    <n v="606840"/>
    <n v="58.999187660668383"/>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x v="532"/>
    <s v="https://m.media-amazon.com/images/I/41mZWS7bb+L._SX342_SY445_.jpg"/>
    <s v="https://www.amazon.in/Induction-Cooktop-Overheat-Protection-Certified/dp/B0BL11S5QK/ref=sr_1_460?qid=1672923614&amp;s=kitchen&amp;sr=1-460"/>
  </r>
  <r>
    <s v="B08PZ6HZLT"/>
    <x v="619"/>
    <x v="0"/>
    <s v="HomeTheater,TV&amp;Video"/>
    <s v="Televisions"/>
    <s v="SmartTelevisions"/>
    <n v="8999"/>
    <n v="18999"/>
    <n v="52.63434917627243"/>
    <x v="0"/>
    <n v="0.53"/>
    <x v="5"/>
    <s v="Yes"/>
    <n v="4"/>
    <x v="0"/>
    <n v="6347"/>
    <n v="120586653"/>
    <n v="58.98134917627243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x v="533"/>
    <s v="https://m.media-amazon.com/images/W/WEBP_402378-T2/images/I/51HNUsgY29L._SY300_SX300_QL70_FMwebp_.jpg"/>
    <s v="https://www.amazon.in/inches-Ready-Smart-VW32PRO-Black/dp/B08PZ6HZLT/ref=sr_1_404?qid=1672909144&amp;s=electronics&amp;sr=1-404"/>
  </r>
  <r>
    <s v="B09NBZ36F7"/>
    <x v="620"/>
    <x v="1"/>
    <s v="Kitchen&amp;HomeAppliances"/>
    <s v="SmallKitchenAppliances"/>
    <s v="InductionCooktop"/>
    <n v="2089"/>
    <n v="4000"/>
    <n v="47.774999999999999"/>
    <x v="0"/>
    <n v="0.48"/>
    <x v="6"/>
    <s v="No"/>
    <n v="4.2"/>
    <x v="0"/>
    <n v="11199"/>
    <n v="44796000"/>
    <n v="58.973999999999997"/>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x v="534"/>
    <s v="https://m.media-amazon.com/images/W/WEBP_402378-T1/images/I/41-kc5sVOQL._SX300_SY300_QL70_FMwebp_.jpg"/>
    <s v="https://www.amazon.in/CookJoy-CJ1600WPC-Induction-cooktop-Black/dp/B09NBZ36F7/ref=sr_1_163?qid=1672923598&amp;s=kitchen&amp;sr=1-163"/>
  </r>
  <r>
    <s v="B09MKG4ZCM"/>
    <x v="621"/>
    <x v="2"/>
    <s v="NetworkingDevices"/>
    <s v="Routers"/>
    <m/>
    <n v="1565"/>
    <n v="2999"/>
    <n v="47.815938646215407"/>
    <x v="0"/>
    <n v="0.48"/>
    <x v="6"/>
    <s v="No"/>
    <n v="4"/>
    <x v="0"/>
    <n v="11113"/>
    <n v="33327887"/>
    <n v="58.92893864621540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x v="535"/>
    <s v="https://m.media-amazon.com/images/W/WEBP_402378-T2/images/I/21XzK-guXHL._SX300_SY300_QL70_FMwebp_.jpg"/>
    <s v="https://www.amazon.in/Dualband-1200Mbps-Frequency-Directional-app-Parental/dp/B09MKG4ZCM/ref=sr_1_420?qid=1672903016&amp;s=computers&amp;sr=1-420"/>
  </r>
  <r>
    <s v="B0B467CCB9"/>
    <x v="622"/>
    <x v="0"/>
    <s v="HomeTheater,TV&amp;Video"/>
    <s v="Televisions"/>
    <s v="StandardTelevisions"/>
    <n v="6999"/>
    <n v="16990"/>
    <n v="58.805179517363158"/>
    <x v="0"/>
    <n v="0.59"/>
    <x v="5"/>
    <s v="Yes"/>
    <n v="3.8"/>
    <x v="1"/>
    <n v="110"/>
    <n v="1868900"/>
    <n v="58.915179517363157"/>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x v="536"/>
    <s v="https://m.media-amazon.com/images/I/41YDz0uQZaL._SY300_SX300_QL70_FMwebp_.jpg"/>
    <s v="https://www.amazon.in/Karbonn-Millennium-KJW32NSHDF-Phantom-Bezel-Less/dp/B0B467CCB9/ref=sr_1_236?qid=1672909135&amp;s=electronics&amp;sr=1-236"/>
  </r>
  <r>
    <s v="B07NTKGW45"/>
    <x v="623"/>
    <x v="2"/>
    <s v="Accessories&amp;Peripherals"/>
    <s v="HardDiskBags"/>
    <m/>
    <n v="397"/>
    <n v="899"/>
    <n v="55.83982202447163"/>
    <x v="0"/>
    <n v="0.56000000000000005"/>
    <x v="5"/>
    <s v="Yes"/>
    <n v="4"/>
    <x v="0"/>
    <n v="3025"/>
    <n v="2719475"/>
    <n v="58.864822024471628"/>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x v="537"/>
    <s v="https://m.media-amazon.com/images/W/WEBP_402378-T2/images/I/51cqrmW48+L._SY300_SX300_.jpg"/>
    <s v="https://www.amazon.in/SaleOnTM-Portable-Organizer-Earphone-Assorted/dp/B07NTKGW45/ref=sr_1_384?qid=1672903013&amp;s=computers&amp;sr=1-384"/>
  </r>
  <r>
    <s v="B08J4PL1Z3"/>
    <x v="624"/>
    <x v="2"/>
    <s v="Accessories&amp;Peripherals"/>
    <s v="PCGamingPeripherals"/>
    <s v="Gamepads"/>
    <n v="699"/>
    <n v="1490"/>
    <n v="53.087248322147651"/>
    <x v="0"/>
    <n v="0.53"/>
    <x v="5"/>
    <s v="Yes"/>
    <n v="4"/>
    <x v="0"/>
    <n v="5736"/>
    <n v="8546640"/>
    <n v="58.823248322147649"/>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x v="538"/>
    <s v="https://m.media-amazon.com/images/W/WEBP_402378-T2/images/I/41mRWV0YG8L._SX300_SY300_QL70_FMwebp_.jpg"/>
    <s v="https://www.amazon.in/RPM-Euro-Games-Controller-Wired/dp/B08J4PL1Z3/ref=sr_1_386?qid=1672903014&amp;s=computers&amp;sr=1-386"/>
  </r>
  <r>
    <s v="B00CEQEGPI"/>
    <x v="625"/>
    <x v="2"/>
    <s v="Accessories&amp;Peripherals"/>
    <s v="Keyboards,Mice&amp;InputDevices"/>
    <s v="Keyboard&amp;MouseSets"/>
    <n v="1345"/>
    <n v="2295"/>
    <n v="41.394335511982575"/>
    <x v="0"/>
    <n v="0.41"/>
    <x v="6"/>
    <s v="No"/>
    <n v="4.2"/>
    <x v="0"/>
    <n v="17413"/>
    <n v="39962835"/>
    <n v="58.807335511982572"/>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x v="539"/>
    <s v="https://m.media-amazon.com/images/W/WEBP_402378-T2/images/I/41X6hey-ExL._SX300_SY300_QL70_FMwebp_.jpg"/>
    <s v="https://www.amazon.in/Logitech-Wireless-mk270r-Keyboard-Mouse/dp/B00CEQEGPI/ref=sr_1_268?qid=1672903008&amp;s=computers&amp;sr=1-268"/>
  </r>
  <r>
    <s v="B0B19VJXQZ"/>
    <x v="626"/>
    <x v="1"/>
    <s v="Kitchen&amp;HomeAppliances"/>
    <s v="Vacuum,Cleaning&amp;Ironing"/>
    <s v="Vacuums&amp;FloorCare"/>
    <n v="27900"/>
    <n v="59900"/>
    <n v="53.42237061769616"/>
    <x v="0"/>
    <n v="0.53"/>
    <x v="5"/>
    <s v="Yes"/>
    <n v="4.4000000000000004"/>
    <x v="0"/>
    <n v="5298"/>
    <n v="317350200"/>
    <n v="58.720370617696162"/>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x v="540"/>
    <s v="https://m.media-amazon.com/images/W/WEBP_402378-T2/images/I/31Ly7OehCGL._SX300_SY300_QL70_FMwebp_.jpg"/>
    <s v="https://www.amazon.in/ECOVACS-Robotic-Powerful-Advanced-Technology/dp/B0B19VJXQZ/ref=sr_1_323?qid=1672923609&amp;s=kitchen&amp;sr=1-323"/>
  </r>
  <r>
    <s v="B07GNC2592"/>
    <x v="627"/>
    <x v="0"/>
    <s v="Mobiles&amp;Accessories"/>
    <s v="MobileAccessories"/>
    <s v="AutomobileAccessories"/>
    <n v="599"/>
    <n v="999"/>
    <n v="40.04004004004004"/>
    <x v="0"/>
    <n v="0.4"/>
    <x v="2"/>
    <s v="No"/>
    <n v="4"/>
    <x v="0"/>
    <n v="18654"/>
    <n v="18635346"/>
    <n v="58.69404004004003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x v="541"/>
    <s v="https://m.media-amazon.com/images/I/31zFmy89TOL._SX300_SY300_QL70_ML2_.jpg"/>
    <s v="https://www.amazon.in/Portronics-POR-926-Car-Vent-Mobile-Holder/dp/B07GNC2592/ref=sr_1_185?qid=1672895799&amp;s=electronics&amp;sr=1-185"/>
  </r>
  <r>
    <s v="B00GGGOYEU"/>
    <x v="628"/>
    <x v="2"/>
    <s v="Accessories&amp;Peripherals"/>
    <s v="Cables&amp;Accessories"/>
    <s v="Cables"/>
    <n v="299"/>
    <n v="699"/>
    <n v="57.224606580829764"/>
    <x v="0"/>
    <n v="0.56999999999999995"/>
    <x v="5"/>
    <s v="Yes"/>
    <n v="3.9"/>
    <x v="1"/>
    <n v="1454"/>
    <n v="1016346"/>
    <n v="58.678606580829765"/>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x v="542"/>
    <s v="https://m.media-amazon.com/images/W/WEBP_402378-T1/images/I/41Wb7LHAeLL._SY300_SX300_QL70_FMwebp_.jpg"/>
    <s v="https://www.amazon.in/Storite-USB-2-0-Mini-External/dp/B00GGGOYEU/ref=sr_1_489?qid=1672909149&amp;s=electronics&amp;sr=1-489"/>
  </r>
  <r>
    <s v="B07ZKD8T1Q"/>
    <x v="629"/>
    <x v="2"/>
    <s v="NetworkingDevices"/>
    <s v="Routers"/>
    <m/>
    <n v="1499"/>
    <n v="2999"/>
    <n v="50.016672224074689"/>
    <x v="0"/>
    <n v="0.5"/>
    <x v="6"/>
    <s v="Yes"/>
    <n v="4.5"/>
    <x v="0"/>
    <n v="8656"/>
    <n v="25959344"/>
    <n v="58.672672224074688"/>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x v="543"/>
    <s v="https://m.media-amazon.com/images/W/WEBP_402378-T2/images/I/31VtFl2O33L._SX300_SY300_QL70_FMwebp_.jpg"/>
    <s v="https://www.amazon.in/Cuzor-Router-Switching-Moisture-Resistant/dp/B07ZKD8T1Q/ref=sr_1_246?qid=1672903007&amp;s=computers&amp;sr=1-246"/>
  </r>
  <r>
    <s v="B081B1JL35"/>
    <x v="630"/>
    <x v="1"/>
    <s v="Heating,Cooling&amp;AirQuality"/>
    <s v="WaterHeaters&amp;Geysers"/>
    <s v="InstantWaterHeaters"/>
    <n v="1049"/>
    <n v="2499"/>
    <n v="58.023209283713484"/>
    <x v="0"/>
    <n v="0.57999999999999996"/>
    <x v="5"/>
    <s v="Yes"/>
    <n v="3.7"/>
    <x v="1"/>
    <n v="638"/>
    <n v="1594362"/>
    <n v="58.66120928371348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x v="544"/>
    <s v="https://m.media-amazon.com/images/I/41NJizePolL._SX300_SY300_QL70_FMwebp_.jpg"/>
    <s v="https://www.amazon.in/CSI-INTERNATIONAL%C2%AE-Instant-portable-Plastic/dp/B081B1JL35/ref=sr_1_332?qid=1672923609&amp;s=kitchen&amp;sr=1-332"/>
  </r>
  <r>
    <s v="B0B2DJDCPX"/>
    <x v="631"/>
    <x v="2"/>
    <s v="Accessories&amp;Peripherals"/>
    <s v="Cables&amp;Accessories"/>
    <s v="Cables"/>
    <n v="209"/>
    <n v="499"/>
    <n v="58.116232464929865"/>
    <x v="1"/>
    <n v="0.57999999999999996"/>
    <x v="5"/>
    <s v="Yes"/>
    <n v="3.9"/>
    <x v="1"/>
    <n v="536"/>
    <n v="267464"/>
    <n v="58.652232464929867"/>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545"/>
    <s v="https://m.media-amazon.com/images/I/41KmCJuybRL._SX300_SY300_QL70_FMwebp_.jpg"/>
    <s v="https://www.amazon.in/SWAPKART-Charging-Compatible-iPhone-Devices/dp/B0B2DJDCPX/ref=sr_1_87?qid=1672909128&amp;s=electronics&amp;sr=1-87"/>
  </r>
  <r>
    <s v="B0B9JZW1SQ"/>
    <x v="632"/>
    <x v="1"/>
    <s v="Kitchen&amp;HomeAppliances"/>
    <s v="SmallKitchenAppliances"/>
    <s v="MiniFoodProcessors&amp;Choppers"/>
    <n v="498"/>
    <n v="1200"/>
    <n v="58.5"/>
    <x v="0"/>
    <n v="0.59"/>
    <x v="5"/>
    <s v="Yes"/>
    <n v="3.2"/>
    <x v="1"/>
    <n v="113"/>
    <n v="135600"/>
    <n v="58.6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x v="546"/>
    <s v="https://m.media-amazon.com/images/W/WEBP_402378-T1/images/I/41KMMCNMM1L._SX300_SY300_QL70_FMwebp_.jpg"/>
    <s v="https://www.amazon.in/Handheld-Electric-Vegetable-Wireless-Processor/dp/B0B9JZW1SQ/ref=sr_1_495_mod_primary_new?qid=1672923617&amp;s=kitchen&amp;sbo=RZvfv%2F%2FHxDF%2BO5021pAnSA%3D%3D&amp;sr=1-495"/>
  </r>
  <r>
    <s v="B08DCVRW98"/>
    <x v="633"/>
    <x v="0"/>
    <s v="HomeTheater,TV&amp;Video"/>
    <s v="Accessories"/>
    <s v="RemoteControls"/>
    <n v="209"/>
    <n v="499"/>
    <n v="58.116232464929865"/>
    <x v="1"/>
    <n v="0.57999999999999996"/>
    <x v="5"/>
    <s v="Yes"/>
    <n v="4"/>
    <x v="0"/>
    <n v="479"/>
    <n v="239021"/>
    <n v="58.595232464929865"/>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x v="547"/>
    <s v="https://m.media-amazon.com/images/W/WEBP_402378-T1/images/I/31h559f7EaL._SX300_SY300_QL70_FMwebp_.jpg"/>
    <s v="https://www.amazon.in/SoniVision-SA-D100-Theater-Compatible-RM-ANU156/dp/B08DCVRW98/ref=sr_1_247?qid=1672909136&amp;s=electronics&amp;sr=1-247"/>
  </r>
  <r>
    <s v="B07VX71FZP"/>
    <x v="634"/>
    <x v="1"/>
    <s v="Heating,Cooling&amp;AirQuality"/>
    <s v="RoomHeaters"/>
    <s v="FanHeaters"/>
    <n v="1199"/>
    <n v="2000"/>
    <n v="40.050000000000004"/>
    <x v="0"/>
    <n v="0.4"/>
    <x v="2"/>
    <s v="No"/>
    <n v="4"/>
    <x v="0"/>
    <n v="18543"/>
    <n v="37086000"/>
    <n v="58.593000000000004"/>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x v="548"/>
    <s v="https://m.media-amazon.com/images/I/41ITfQhGHfL._SX300_SY300_QL70_FMwebp_.jpg"/>
    <s v="https://www.amazon.in/Amazon-Brand-Solimo-2000-Watt-certified/dp/B07VX71FZP/ref=sr_1_7?qid=1672923591&amp;s=kitchen&amp;sr=1-7"/>
  </r>
  <r>
    <s v="B0BM9H2NY9"/>
    <x v="635"/>
    <x v="1"/>
    <s v="Kitchen&amp;HomeAppliances"/>
    <s v="SmallKitchenAppliances"/>
    <s v="EggBoilers"/>
    <n v="699"/>
    <n v="1599"/>
    <n v="56.285178236397748"/>
    <x v="0"/>
    <n v="0.56000000000000005"/>
    <x v="5"/>
    <s v="Yes"/>
    <n v="4.7"/>
    <x v="0"/>
    <n v="2300"/>
    <n v="3677700"/>
    <n v="58.585178236397745"/>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x v="549"/>
    <s v="https://m.media-amazon.com/images/W/WEBP_402378-T1/images/I/51IE+nI0KGL._SY300_SX300_.jpg"/>
    <s v="https://www.amazon.in/Multifunctional-Electric-Automatic-Non-Stick-Pan-Tiger/dp/B0BM9H2NY9/ref=sr_1_294?qid=1672923606&amp;s=kitchen&amp;sr=1-294"/>
  </r>
  <r>
    <s v="B017NC2IPM"/>
    <x v="636"/>
    <x v="2"/>
    <s v="NetworkingDevices"/>
    <s v="Routers"/>
    <m/>
    <n v="1799"/>
    <n v="2911"/>
    <n v="38.199931295087595"/>
    <x v="0"/>
    <n v="0.38"/>
    <x v="2"/>
    <s v="No"/>
    <n v="4.3"/>
    <x v="0"/>
    <n v="20342"/>
    <n v="59215562"/>
    <n v="58.541931295087593"/>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x v="550"/>
    <s v="https://m.media-amazon.com/images/W/WEBP_402378-T1/images/I/318egjvJ0mL._SX300_SY300_QL70_FMwebp_.jpg"/>
    <s v="https://www.amazon.in/Resonate-RouterUPS-CRU12V2-Backup-Router/dp/B017NC2IPM/ref=sr_1_261?qid=1672903007&amp;s=computers&amp;sr=1-261"/>
  </r>
  <r>
    <s v="B0B217Z5VK"/>
    <x v="637"/>
    <x v="0"/>
    <s v="Headphones,Earbuds&amp;Accessories"/>
    <s v="Headphones"/>
    <s v="In-Ear"/>
    <n v="1799"/>
    <n v="3999"/>
    <n v="55.013753438359593"/>
    <x v="0"/>
    <n v="0.55000000000000004"/>
    <x v="5"/>
    <s v="Yes"/>
    <n v="3.9"/>
    <x v="1"/>
    <n v="3517"/>
    <n v="14064483"/>
    <n v="58.530753438359596"/>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x v="551"/>
    <s v="https://m.media-amazon.com/images/W/WEBP_402378-T2/images/I/31ylgpMYDwL._SX300_SY300_QL70_FMwebp_.jpg"/>
    <s v="https://www.amazon.in/Noise-Wireless-Instacharge-Bluetooth-Breathing/dp/B0B217Z5VK/ref=sr_1_157?qid=1672903002&amp;s=computers&amp;sr=1-157"/>
  </r>
  <r>
    <s v="B07GXPDLYQ"/>
    <x v="638"/>
    <x v="1"/>
    <s v="Kitchen&amp;HomeAppliances"/>
    <s v="SmallKitchenAppliances"/>
    <s v="HandBlenders"/>
    <n v="249"/>
    <n v="499"/>
    <n v="50.100200400801597"/>
    <x v="1"/>
    <n v="0.5"/>
    <x v="6"/>
    <s v="Yes"/>
    <n v="3.3"/>
    <x v="1"/>
    <n v="8427"/>
    <n v="4205073"/>
    <n v="58.52720040080159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x v="552"/>
    <s v="https://m.media-amazon.com/images/I/31MmLP6awML._SX300_SY300_QL70_FMwebp_.jpg"/>
    <s v="https://www.amazon.in/PRO365-Electric-Coffee-Stirrer-Frother/dp/B07GXPDLYQ/ref=sr_1_25?qid=1672923591&amp;s=kitchen&amp;sr=1-25"/>
  </r>
  <r>
    <s v="B09GYBZPHF"/>
    <x v="639"/>
    <x v="1"/>
    <s v="Kitchen&amp;HomeAppliances"/>
    <s v="SmallKitchenAppliances"/>
    <s v="MixerGrinders"/>
    <n v="1149"/>
    <n v="2499"/>
    <n v="54.021608643457384"/>
    <x v="0"/>
    <n v="0.54"/>
    <x v="5"/>
    <s v="Yes"/>
    <n v="3.8"/>
    <x v="1"/>
    <n v="4383"/>
    <n v="10953117"/>
    <n v="58.40460864345738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x v="553"/>
    <s v="https://m.media-amazon.com/images/W/WEBP_402378-T1/images/I/31D9nttNSPL._SX300_SY300_QL70_FMwebp_.jpg"/>
    <s v="https://www.amazon.in/Lifelong-LLMG93-Stainless-Liquidizing-Warranty/dp/B09GYBZPHF/ref=sr_1_118?qid=1672923596&amp;s=kitchen&amp;sr=1-118"/>
  </r>
  <r>
    <s v="B0836JGZ74"/>
    <x v="640"/>
    <x v="1"/>
    <s v="Heating,Cooling&amp;AirQuality"/>
    <s v="WaterHeaters&amp;Geysers"/>
    <s v="InstantWaterHeaters"/>
    <n v="1049"/>
    <n v="2499"/>
    <n v="58.023209283713484"/>
    <x v="0"/>
    <n v="0.57999999999999996"/>
    <x v="5"/>
    <s v="Yes"/>
    <n v="3.6"/>
    <x v="1"/>
    <n v="328"/>
    <n v="819672"/>
    <n v="58.351209283713487"/>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x v="554"/>
    <s v="https://m.media-amazon.com/images/W/WEBP_402378-T2/images/I/41AQNOLe6GL._SX300_SY300_QL70_FMwebp_.jpg"/>
    <s v="https://www.amazon.in/CSI-INTERNATIONAL%C2%AE-Instant-portable-Plastic/dp/B0836JGZ74/ref=sr_1_274?qid=1672923606&amp;s=kitchen&amp;sr=1-274"/>
  </r>
  <r>
    <s v="B0B8ZM9RVV"/>
    <x v="641"/>
    <x v="1"/>
    <s v="Kitchen&amp;HomeAppliances"/>
    <s v="SmallKitchenAppliances"/>
    <s v="EggBoilers"/>
    <n v="419"/>
    <n v="999"/>
    <n v="58.058058058058059"/>
    <x v="0"/>
    <n v="0.57999999999999996"/>
    <x v="5"/>
    <s v="Yes"/>
    <n v="4.4000000000000004"/>
    <x v="0"/>
    <n v="227"/>
    <n v="226773"/>
    <n v="58.285058058058056"/>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x v="555"/>
    <s v="https://m.media-amazon.com/images/W/WEBP_402378-T1/images/I/31RZz5dsEVL._SX300_SY300_QL70_FMwebp_.jpg"/>
    <s v="https://www.amazon.in/Zuvexa-Poacher-Automatic-Steaming-Multicolor/dp/B0B8ZM9RVV/ref=sr_1_340?qid=1672923610&amp;s=kitchen&amp;sr=1-340"/>
  </r>
  <r>
    <s v="B0B3DV7S9B"/>
    <x v="642"/>
    <x v="0"/>
    <s v="Mobiles&amp;Accessories"/>
    <s v="MobileAccessories"/>
    <s v="Stands"/>
    <n v="209"/>
    <n v="499"/>
    <n v="58.116232464929865"/>
    <x v="1"/>
    <n v="0.57999999999999996"/>
    <x v="5"/>
    <s v="Yes"/>
    <n v="3.6"/>
    <x v="1"/>
    <n v="104"/>
    <n v="51896"/>
    <n v="58.220232464929865"/>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x v="556"/>
    <s v="https://m.media-amazon.com/images/I/416n3nd4MhL._SY300_SX300_QL70_ML2_.jpg"/>
    <s v="https://www.amazon.in/EN-LIGNE-Adjustable-Tabletop-Compatible/dp/B0B3DV7S9B/ref=sr_1_293?qid=1672895835&amp;s=electronics&amp;sr=1-293"/>
  </r>
  <r>
    <s v="B008YW8M0G"/>
    <x v="643"/>
    <x v="1"/>
    <s v="Kitchen&amp;HomeAppliances"/>
    <s v="Vacuum,Cleaning&amp;Ironing"/>
    <s v="Irons,Steamers&amp;Accessories"/>
    <n v="775"/>
    <n v="875"/>
    <n v="11.428571428571429"/>
    <x v="0"/>
    <n v="0.11"/>
    <x v="4"/>
    <s v="No"/>
    <n v="4.2"/>
    <x v="0"/>
    <n v="46647"/>
    <n v="40816125"/>
    <n v="58.075571428571429"/>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x v="557"/>
    <s v="https://m.media-amazon.com/images/I/31DA6bcvbfL._SY300_SX300_QL70_FMwebp_.jpg"/>
    <s v="https://www.amazon.in/Bajaj-DX-1000-Watt-Dry-Iron/dp/B008YW8M0G/ref=sr_1_75?qid=1672923593&amp;s=kitchen&amp;sr=1-75"/>
  </r>
  <r>
    <s v="B07J2BQZD6"/>
    <x v="644"/>
    <x v="1"/>
    <s v="HomeStorage&amp;Organization"/>
    <s v="LaundryOrganization"/>
    <s v="LaundryBaskets"/>
    <n v="199"/>
    <n v="399"/>
    <n v="50.125313283208015"/>
    <x v="1"/>
    <n v="0.5"/>
    <x v="6"/>
    <s v="Yes"/>
    <n v="3.7"/>
    <x v="1"/>
    <n v="7945"/>
    <n v="3170055"/>
    <n v="58.070313283208016"/>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x v="558"/>
    <s v="https://m.media-amazon.com/images/W/WEBP_402378-T1/images/I/51Ule90yh0L._SX300_SY300_QL70_FMwebp_.jpg"/>
    <s v="https://www.amazon.in/Kuber-Industries-Laundry-Basket-CTKTC1475/dp/B07J2BQZD6/ref=sr_1_427?qid=1672923613&amp;s=kitchen&amp;sr=1-427"/>
  </r>
  <r>
    <s v="B07NCKMXVZ"/>
    <x v="645"/>
    <x v="1"/>
    <s v="Kitchen&amp;HomeAppliances"/>
    <s v="Vacuum,Cleaning&amp;Ironing"/>
    <s v="Irons,Steamers&amp;Accessories"/>
    <n v="455"/>
    <n v="999"/>
    <n v="54.454454454454456"/>
    <x v="0"/>
    <n v="0.54"/>
    <x v="5"/>
    <s v="Yes"/>
    <n v="4.0999999999999996"/>
    <x v="0"/>
    <n v="3578"/>
    <n v="3574422"/>
    <n v="58.03245445445445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x v="559"/>
    <s v="https://m.media-amazon.com/images/I/415CYtympZL._SX300_SY300_QL70_FMwebp_.jpg"/>
    <s v="https://www.amazon.in/StyleHouse-Remover-Woolen-Clothes-Electric/dp/B07NCKMXVZ/ref=sr_1_8?qid=1672923591&amp;s=kitchen&amp;sr=1-8"/>
  </r>
  <r>
    <s v="B0BM4KTNL1"/>
    <x v="646"/>
    <x v="1"/>
    <s v="Kitchen&amp;HomeAppliances"/>
    <s v="SmallKitchenAppliances"/>
    <s v="HandBlenders"/>
    <n v="699"/>
    <n v="1599"/>
    <n v="56.285178236397748"/>
    <x v="0"/>
    <n v="0.56000000000000005"/>
    <x v="5"/>
    <s v="Yes"/>
    <n v="4.7"/>
    <x v="0"/>
    <n v="1729"/>
    <n v="2764671"/>
    <n v="58.014178236397747"/>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x v="560"/>
    <s v="https://m.media-amazon.com/images/I/51oN+8Zs5YL._SY300_SX300_.jpg"/>
    <s v="https://www.amazon.in/FIGMENT-Rechargeable-Decoration-ENTERPRISES-A1/dp/B0BM4KTNL1/ref=sr_1_240?qid=1672923603&amp;s=kitchen&amp;sr=1-240"/>
  </r>
  <r>
    <s v="B08CNLYKW5"/>
    <x v="647"/>
    <x v="1"/>
    <s v="Kitchen&amp;HomeAppliances"/>
    <s v="SmallKitchenAppliances"/>
    <s v="MixerGrinders"/>
    <n v="1699"/>
    <n v="3398"/>
    <n v="50"/>
    <x v="0"/>
    <n v="0.5"/>
    <x v="6"/>
    <s v="Yes"/>
    <n v="3.8"/>
    <x v="1"/>
    <n v="7988"/>
    <n v="27143224"/>
    <n v="5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x v="561"/>
    <s v="https://m.media-amazon.com/images/W/WEBP_402378-T1/images/I/41q7gsgB+gL._SY300_SX300_.jpg"/>
    <s v="https://www.amazon.in/Lifelong-PowerPro-Mixer-Grinder-Super/dp/B08CNLYKW5/ref=sr_1_277?qid=1672923606&amp;s=kitchen&amp;sr=1-277"/>
  </r>
  <r>
    <s v="B082T6GXS5"/>
    <x v="648"/>
    <x v="2"/>
    <s v="Accessories&amp;Peripherals"/>
    <s v="Cables&amp;Accessories"/>
    <s v="Cables"/>
    <n v="999"/>
    <n v="2100"/>
    <n v="52.428571428571423"/>
    <x v="0"/>
    <n v="0.52"/>
    <x v="5"/>
    <s v="Yes"/>
    <n v="4.5"/>
    <x v="0"/>
    <n v="5492"/>
    <n v="11533200"/>
    <n v="57.920571428571421"/>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x v="562"/>
    <s v="https://m.media-amazon.com/images/W/WEBP_402378-T1/images/I/31OIv762uSL._SX300_SY300_QL70_FMwebp_.jpg"/>
    <s v="https://www.amazon.in/AmazonBasics-Nylon-Braided-Lightning-Cable/dp/B082T6GXS5/ref=sr_1_165?qid=1672909131&amp;s=electronics&amp;sr=1-165"/>
  </r>
  <r>
    <s v="B0B5GJRTHB"/>
    <x v="649"/>
    <x v="0"/>
    <s v="Headphones,Earbuds&amp;Accessories"/>
    <s v="Headphones"/>
    <s v="In-Ear"/>
    <n v="889"/>
    <n v="1999"/>
    <n v="55.52776388194097"/>
    <x v="0"/>
    <n v="0.56000000000000005"/>
    <x v="5"/>
    <s v="Yes"/>
    <n v="4.2"/>
    <x v="0"/>
    <n v="2284"/>
    <n v="4565716"/>
    <n v="57.811763881940969"/>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x v="563"/>
    <s v="https://m.media-amazon.com/images/W/WEBP_402378-T1/images/I/41Wq-obB2VL._SX300_SY300_QL70_FMwebp_.jpg"/>
    <s v="https://www.amazon.in/Moonwalk-Wireless-Titanium-Experience-Charging/dp/B0B5GJRTHB/ref=sr_1_397?qid=1672903014&amp;s=computers&amp;sr=1-397"/>
  </r>
  <r>
    <s v="B0BNLFQDG2"/>
    <x v="650"/>
    <x v="1"/>
    <s v="Heating,Cooling&amp;AirQuality"/>
    <s v="RoomHeaters"/>
    <s v="ElectricHeaters"/>
    <n v="929"/>
    <n v="2199"/>
    <n v="57.75352432924057"/>
    <x v="0"/>
    <n v="0.57999999999999996"/>
    <x v="5"/>
    <s v="Yes"/>
    <n v="3.7"/>
    <x v="1"/>
    <n v="4"/>
    <n v="8796"/>
    <n v="57.757524329240567"/>
    <s v="Power Consumed: 800 W"/>
    <s v="AFVRAZD6HB5ALMMLJRZYAA45RKFQ,AGUO5ELH4U5ORQ4F4NYJQNZNTX3A,AEKTWPXEMR5QE53HL2AV2SVFK2SQ"/>
    <s v="Amit,Chahat Goyal,Gurpiyar Singh"/>
    <s v="R34GHCVBN6M7BX,R3OA62LXAITW86,R3YGN1PYLTA95"/>
    <s v="Ok product,Worth buying product,Must buyyyyy"/>
    <x v="564"/>
    <s v="https://m.media-amazon.com/images/W/WEBP_402378-T1/images/I/51y3Y6qZScL._SY300_SX300_QL70_FMwebp_.jpg"/>
    <s v="https://www.amazon.in/Longway-Blaze-Quartz-Heater-White/dp/B0BNLFQDG2/ref=sr_1_368?qid=1672923611&amp;s=kitchen&amp;sr=1-368"/>
  </r>
  <r>
    <s v="B08YK7BBD2"/>
    <x v="651"/>
    <x v="1"/>
    <s v="Kitchen&amp;HomeAppliances"/>
    <s v="SmallKitchenAppliances"/>
    <s v="VacuumSealers"/>
    <n v="429"/>
    <n v="999"/>
    <n v="57.057057057057058"/>
    <x v="0"/>
    <n v="0.56999999999999995"/>
    <x v="5"/>
    <s v="Yes"/>
    <n v="3"/>
    <x v="1"/>
    <n v="617"/>
    <n v="616383"/>
    <n v="57.674057057057055"/>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x v="565"/>
    <s v="https://m.media-amazon.com/images/W/WEBP_402378-T2/images/I/21rLuqop7cL._SY300_SX300_QL70_FMwebp_.jpg"/>
    <s v="https://www.amazon.in/Nirdambhay-Handheld-Portable-Resealer-Including/dp/B08YK7BBD2/ref=sr_1_338?qid=1672923609&amp;s=kitchen&amp;sr=1-338"/>
  </r>
  <r>
    <s v="B07T4D9FNY"/>
    <x v="652"/>
    <x v="1"/>
    <s v="Kitchen&amp;HomeAppliances"/>
    <s v="SmallKitchenAppliances"/>
    <s v="Kettles&amp;HotWaterDispensers"/>
    <n v="664"/>
    <n v="1490"/>
    <n v="55.436241610738257"/>
    <x v="0"/>
    <n v="0.55000000000000004"/>
    <x v="5"/>
    <s v="Yes"/>
    <n v="4"/>
    <x v="0"/>
    <n v="2198"/>
    <n v="3275020"/>
    <n v="57.63424161073825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x v="566"/>
    <s v="https://m.media-amazon.com/images/W/WEBP_402378-T1/images/I/415pqPUbDVL._SX300_SY300_QL70_FMwebp_.jpg"/>
    <s v="https://www.amazon.in/Premium-Stainless-Electric-Cut-Off-Feature/dp/B07T4D9FNY/ref=sr_1_199?qid=1672923601&amp;s=kitchen&amp;sr=1-199"/>
  </r>
  <r>
    <s v="B09P18XVW6"/>
    <x v="653"/>
    <x v="0"/>
    <s v="WearableTechnology"/>
    <s v="SmartWatches"/>
    <m/>
    <n v="2499"/>
    <n v="4999"/>
    <n v="50.010002000400078"/>
    <x v="0"/>
    <n v="0.5"/>
    <x v="6"/>
    <s v="Yes"/>
    <n v="3.9"/>
    <x v="1"/>
    <n v="7571"/>
    <n v="37847429"/>
    <n v="57.581002000400076"/>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375"/>
    <s v="https://m.media-amazon.com/images/W/WEBP_402378-T1/images/I/317lVfwVu8L._SX300_SY300_QL70_FMwebp_.jpg"/>
    <s v="https://www.amazon.in/Noise-ColorFit-Bluetooth-Monitoring-SmartWatch/dp/B09P18XVW6/ref=sr_1_152?qid=1672903002&amp;s=computers&amp;sr=1-152"/>
  </r>
  <r>
    <s v="B0B8CB7MHW"/>
    <x v="654"/>
    <x v="1"/>
    <s v="Kitchen&amp;HomeAppliances"/>
    <s v="SmallKitchenAppliances"/>
    <s v="HandBlenders"/>
    <n v="426"/>
    <n v="999"/>
    <n v="57.357357357357351"/>
    <x v="0"/>
    <n v="0.56999999999999995"/>
    <x v="5"/>
    <s v="Yes"/>
    <n v="4.0999999999999996"/>
    <x v="0"/>
    <n v="222"/>
    <n v="221778"/>
    <n v="57.57935735735735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x v="567"/>
    <s v="https://m.media-amazon.com/images/I/51HzkPoNUzL._SX300_SY300_QL70_FMwebp_.jpg"/>
    <s v="https://www.amazon.in/Electric-Handheld-BLACK-COFFEE-BEATER/dp/B0B8CB7MHW/ref=sr_1_491?qid=1672923617&amp;s=kitchen&amp;sr=1-491"/>
  </r>
  <r>
    <s v="B08P9RYPLR"/>
    <x v="655"/>
    <x v="2"/>
    <s v="Accessories&amp;Peripherals"/>
    <s v="Cables&amp;Accessories"/>
    <s v="Cables"/>
    <n v="129"/>
    <n v="249"/>
    <n v="48.192771084337352"/>
    <x v="1"/>
    <n v="0.48"/>
    <x v="6"/>
    <s v="No"/>
    <n v="4"/>
    <x v="0"/>
    <n v="9378"/>
    <n v="2335122"/>
    <n v="57.57077108433735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9"/>
    <s v="https://m.media-amazon.com/images/I/31s3DOD2d1L._SY445_SX342_QL70_FMwebp_.jpg"/>
    <s v="https://www.amazon.in/FLiX-Beetel-Durable-Lightning-Charge/dp/B08P9RYPLR/ref=sr_1_216?qid=1672909134&amp;s=electronics&amp;sr=1-216"/>
  </r>
  <r>
    <s v="B09PL79D2X"/>
    <x v="656"/>
    <x v="0"/>
    <s v="Headphones,Earbuds&amp;Accessories"/>
    <s v="Headphones"/>
    <s v="In-Ear"/>
    <n v="1598"/>
    <n v="2990"/>
    <n v="46.555183946488292"/>
    <x v="0"/>
    <n v="0.47"/>
    <x v="6"/>
    <s v="No"/>
    <n v="3.8"/>
    <x v="1"/>
    <n v="11015"/>
    <n v="32934850"/>
    <n v="57.570183946488292"/>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x v="568"/>
    <s v="https://m.media-amazon.com/images/I/314g1W9h2rL._SX300_SY300_QL70_FMwebp_.jpg"/>
    <s v="https://www.amazon.in/Airdopes-181-Playtime-Bluetooth-Wireless/dp/B09PL79D2X/ref=sr_1_116?qid=1672903000&amp;s=computers&amp;sr=1-116"/>
  </r>
  <r>
    <s v="B09H39KTTB"/>
    <x v="657"/>
    <x v="0"/>
    <s v="HomeTheater,TV&amp;Video"/>
    <s v="Accessories"/>
    <s v="RemoteControls"/>
    <n v="213"/>
    <n v="499"/>
    <n v="57.314629258517037"/>
    <x v="1"/>
    <n v="0.56999999999999995"/>
    <x v="5"/>
    <s v="Yes"/>
    <n v="3.7"/>
    <x v="1"/>
    <n v="246"/>
    <n v="122754"/>
    <n v="57.560629258517039"/>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x v="569"/>
    <s v="https://m.media-amazon.com/images/W/WEBP_402378-T1/images/I/31KL5uYqVRL._SX300_SY300_QL70_FMwebp_.jpg"/>
    <s v="https://www.amazon.in/Remote-Compatible-Samsung-Control-Works/dp/B09H39KTTB/ref=sr_1_246?qid=1672909136&amp;s=electronics&amp;sr=1-246"/>
  </r>
  <r>
    <s v="B09JN37WBX"/>
    <x v="658"/>
    <x v="1"/>
    <s v="Kitchen&amp;HomeAppliances"/>
    <s v="Vacuum,Cleaning&amp;Ironing"/>
    <s v="Irons,Steamers&amp;Accessories"/>
    <n v="319"/>
    <n v="749"/>
    <n v="57.409879839786385"/>
    <x v="0"/>
    <n v="0.56999999999999995"/>
    <x v="5"/>
    <s v="Yes"/>
    <n v="4.5999999999999996"/>
    <x v="0"/>
    <n v="124"/>
    <n v="92876"/>
    <n v="57.533879839786387"/>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x v="570"/>
    <s v="https://m.media-amazon.com/images/W/WEBP_402378-T1/images/I/31g2BiAmVjL._SY300_SX300_QL70_FMwebp_.jpg"/>
    <s v="https://www.amazon.in/Remover-Clothes-Extractor-Battery-Removing/dp/B09JN37WBX/ref=sr_1_121?qid=1672923596&amp;s=kitchen&amp;sr=1-121"/>
  </r>
  <r>
    <s v="B07VSG5SXZ"/>
    <x v="659"/>
    <x v="0"/>
    <s v="HomeTheater,TV&amp;Video"/>
    <s v="Accessories"/>
    <s v="Cables"/>
    <n v="637"/>
    <n v="1499"/>
    <n v="57.505003335557035"/>
    <x v="0"/>
    <n v="0.57999999999999996"/>
    <x v="5"/>
    <s v="Yes"/>
    <n v="4.0999999999999996"/>
    <x v="0"/>
    <n v="24"/>
    <n v="35976"/>
    <n v="57.52900333555703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x v="571"/>
    <s v="https://m.media-amazon.com/images/W/WEBP_402378-T2/images/I/31fpyR3mU4L._SX300_SY300_QL70_FMwebp_.jpg"/>
    <s v="https://www.amazon.in/Zeb-HAA2021-HDMI-Meter-Cable/dp/B07VSG5SXZ/ref=sr_1_177?qid=1672909133&amp;s=electronics&amp;sr=1-177"/>
  </r>
  <r>
    <s v="B09FHHTL8L"/>
    <x v="660"/>
    <x v="1"/>
    <s v="HomeStorage&amp;Organization"/>
    <s v="LaundryOrganization"/>
    <s v="IroningAccessories"/>
    <n v="85"/>
    <n v="199"/>
    <n v="57.286432160804026"/>
    <x v="2"/>
    <n v="0.56999999999999995"/>
    <x v="5"/>
    <s v="Yes"/>
    <n v="4.0999999999999996"/>
    <x v="0"/>
    <n v="212"/>
    <n v="42188"/>
    <n v="57.498432160804029"/>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x v="572"/>
    <s v="https://m.media-amazon.com/images/W/WEBP_402378-T1/images/I/41Qu+vkjbcL._SY300_SX300_.jpg"/>
    <s v="https://www.amazon.in/Empty-Trigger-Plastic-Spray-Bottle/dp/B09FHHTL8L/ref=sr_1_430_mod_primary_new?qid=1672923613&amp;s=kitchen&amp;sbo=RZvfv%2F%2FHxDF%2BO5021pAnSA%3D%3D&amp;sr=1-430"/>
  </r>
  <r>
    <s v="B09J2QCKKM"/>
    <x v="661"/>
    <x v="1"/>
    <s v="Heating,Cooling&amp;AirQuality"/>
    <s v="WaterHeaters&amp;Geysers"/>
    <s v="ImmersionRods"/>
    <n v="1499"/>
    <n v="3500"/>
    <n v="57.171428571428571"/>
    <x v="0"/>
    <n v="0.56999999999999995"/>
    <x v="5"/>
    <s v="Yes"/>
    <n v="4.0999999999999996"/>
    <x v="0"/>
    <n v="303"/>
    <n v="1060500"/>
    <n v="57.474428571428568"/>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x v="573"/>
    <s v="https://m.media-amazon.com/images/I/21TQo2rZRbL._SX300_SY300_QL70_FMwebp_.jpg"/>
    <s v="https://www.amazon.in/Havells-Zella-Immersion-Watts-White/dp/B09J2QCKKM/ref=sr_1_299?qid=1672923607&amp;s=kitchen&amp;sr=1-299"/>
  </r>
  <r>
    <s v="B013B2WGT6"/>
    <x v="662"/>
    <x v="1"/>
    <s v="Kitchen&amp;HomeAppliances"/>
    <s v="SmallKitchenAppliances"/>
    <s v="DigitalKitchenScales"/>
    <n v="1099"/>
    <n v="1899"/>
    <n v="42.127435492364398"/>
    <x v="0"/>
    <n v="0.42"/>
    <x v="6"/>
    <s v="No"/>
    <n v="4.3"/>
    <x v="0"/>
    <n v="15276"/>
    <n v="29009124"/>
    <n v="57.403435492364395"/>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x v="574"/>
    <s v="https://m.media-amazon.com/images/W/WEBP_402378-T1/images/I/410d2Vda6QS._SY300_SX300_QL70_FMwebp_.jpg"/>
    <s v="https://www.amazon.in/Health-Sense-Chef-Mate-Digital-Scale-KS33/dp/B013B2WGT6/ref=sr_1_106?qid=1672923596&amp;s=kitchen&amp;sr=1-106"/>
  </r>
  <r>
    <s v="B09F6S8BT6"/>
    <x v="663"/>
    <x v="0"/>
    <s v="HomeTheater,TV&amp;Video"/>
    <s v="Televisions"/>
    <s v="SmartTelevisions"/>
    <n v="13490"/>
    <n v="22900"/>
    <n v="41.091703056768559"/>
    <x v="0"/>
    <n v="0.41"/>
    <x v="6"/>
    <s v="No"/>
    <n v="4.3"/>
    <x v="0"/>
    <n v="16299"/>
    <n v="373247100"/>
    <n v="57.390703056768558"/>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575"/>
    <s v="https://m.media-amazon.com/images/W/WEBP_402378-T1/images/I/51q3+E64azL._SX300_SY300_.jpg"/>
    <s v="https://www.amazon.in/Samsung-Inches-Wondertainment-UA32T4340BKXXL-Glossy/dp/B09F6S8BT6/ref=sr_1_24?qid=1672909124&amp;s=electronics&amp;sr=1-24"/>
  </r>
  <r>
    <s v="B09MJ77786"/>
    <x v="664"/>
    <x v="0"/>
    <s v="HomeTheater,TV&amp;Video"/>
    <s v="Televisions"/>
    <s v="SmartTelevisions"/>
    <n v="31999"/>
    <n v="49999"/>
    <n v="36.000720014400287"/>
    <x v="0"/>
    <n v="0.36"/>
    <x v="2"/>
    <s v="No"/>
    <n v="4.3"/>
    <x v="0"/>
    <n v="21252"/>
    <n v="1062578748"/>
    <n v="57.25272001440028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x v="576"/>
    <s v="https://images-na.ssl-images-amazon.com/images/W/WEBP_402378-T2/images/I/51Y4ApH7emL._SX300_SY300_QL70_FMwebp_.jpg"/>
    <s v="https://www.amazon.in/Inches-Ultra-Smart-Android-L43M6-ES/dp/B09MJ77786/ref=sr_1_253?qid=1672909136&amp;s=electronics&amp;sr=1-253"/>
  </r>
  <r>
    <s v="B08461VC1Z"/>
    <x v="665"/>
    <x v="2"/>
    <s v="Accessories&amp;Peripherals"/>
    <s v="Keyboards,Mice&amp;InputDevices"/>
    <s v="Keyboard&amp;MiceAccessories"/>
    <n v="999"/>
    <n v="1995"/>
    <n v="49.924812030075188"/>
    <x v="0"/>
    <n v="0.5"/>
    <x v="6"/>
    <s v="Yes"/>
    <n v="4.5"/>
    <x v="0"/>
    <n v="7317"/>
    <n v="14597415"/>
    <n v="57.241812030075188"/>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x v="577"/>
    <s v="https://m.media-amazon.com/images/I/31rWKVEYZOL._SX300_SY300_QL70_FMwebp_.jpg"/>
    <s v="https://www.amazon.in/Scarters-Office-Keyboard-Splash-Proof-Leather/dp/B08461VC1Z/ref=sr_1_410?qid=1672903016&amp;s=computers&amp;sr=1-410"/>
  </r>
  <r>
    <s v="B09XX51X2G"/>
    <x v="666"/>
    <x v="2"/>
    <s v="Accessories&amp;Peripherals"/>
    <s v="LaptopAccessories"/>
    <s v="Lapdesks"/>
    <n v="449"/>
    <n v="999"/>
    <n v="55.055055055055057"/>
    <x v="0"/>
    <n v="0.55000000000000004"/>
    <x v="5"/>
    <s v="Yes"/>
    <n v="4"/>
    <x v="0"/>
    <n v="2102"/>
    <n v="2099898"/>
    <n v="57.157055055055054"/>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x v="578"/>
    <s v="https://m.media-amazon.com/images/I/319cuUVHCwL._SY300_SX300_QL70_FMwebp_.jpg"/>
    <s v="https://www.amazon.in/STRIFF-Adjustable-Ventilated-Ergonomic-Compatibility/dp/B09XX51X2G/ref=sr_1_105?qid=1672903000&amp;s=computers&amp;sr=1-105"/>
  </r>
  <r>
    <s v="B0B6BLTGTT"/>
    <x v="667"/>
    <x v="0"/>
    <s v="WearableTechnology"/>
    <s v="SmartWatches"/>
    <m/>
    <n v="2999"/>
    <n v="5999"/>
    <n v="50.008334722453739"/>
    <x v="0"/>
    <n v="0.5"/>
    <x v="6"/>
    <s v="Yes"/>
    <n v="4.0999999999999996"/>
    <x v="0"/>
    <n v="7148"/>
    <n v="42880852"/>
    <n v="57.156334722453735"/>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x v="579"/>
    <s v="https://m.media-amazon.com/images/I/41u0PC4NajL._SX300_SY300_QL70_ML2_.jpg"/>
    <s v="https://www.amazon.in/Noise-Advanced-Bluetooth-Brightness-Smartwatch/dp/B0B6BLTGTT/ref=sr_1_202?qid=1672895806&amp;s=electronics&amp;sr=1-202"/>
  </r>
  <r>
    <s v="B003L62T7W"/>
    <x v="668"/>
    <x v="2"/>
    <s v="Accessories&amp;Peripherals"/>
    <s v="Keyboards,Mice&amp;InputDevices"/>
    <s v="Mice"/>
    <n v="279"/>
    <n v="375"/>
    <n v="25.6"/>
    <x v="1"/>
    <n v="0.26"/>
    <x v="3"/>
    <s v="No"/>
    <n v="4.3"/>
    <x v="0"/>
    <n v="31534"/>
    <n v="11825250"/>
    <n v="57.1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x v="580"/>
    <s v="https://m.media-amazon.com/images/I/31iFF1KbkpL._SX300_SY300_QL70_FMwebp_.jpg"/>
    <s v="https://www.amazon.in/Logitech-B100-Optical-Mouse-Black/dp/B003L62T7W/ref=sr_1_151?qid=1672903002&amp;s=computers&amp;sr=1-151"/>
  </r>
  <r>
    <s v="B08RZ12GKR"/>
    <x v="669"/>
    <x v="0"/>
    <s v="HomeTheater,TV&amp;Video"/>
    <s v="Accessories"/>
    <s v="RemoteControls"/>
    <n v="215"/>
    <n v="499"/>
    <n v="56.913827655310619"/>
    <x v="1"/>
    <n v="0.56999999999999995"/>
    <x v="5"/>
    <s v="Yes"/>
    <n v="3.5"/>
    <x v="1"/>
    <n v="121"/>
    <n v="60379"/>
    <n v="57.034827655310622"/>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x v="581"/>
    <s v="https://m.media-amazon.com/images/W/WEBP_402378-T1/images/I/41o4qDiFFwL._SX300_SY300_QL70_FMwebp_.jpg"/>
    <s v="https://www.amazon.in/Tata-Sky-Digital-Setup-Remote/dp/B08RZ12GKR/ref=sr_1_447?qid=1672909146&amp;s=electronics&amp;sr=1-447"/>
  </r>
  <r>
    <s v="B08498H13H"/>
    <x v="670"/>
    <x v="2"/>
    <s v="Accessories&amp;Peripherals"/>
    <s v="PCGamingPeripherals"/>
    <s v="GamingKeyboards"/>
    <n v="1519"/>
    <n v="3499"/>
    <n v="56.587596456130321"/>
    <x v="0"/>
    <n v="0.56999999999999995"/>
    <x v="5"/>
    <s v="Yes"/>
    <n v="4.3"/>
    <x v="0"/>
    <n v="408"/>
    <n v="1427592"/>
    <n v="56.99559645613032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x v="582"/>
    <s v="https://m.media-amazon.com/images/W/WEBP_402378-T1/images/I/414js-21FqL._SX300_SY300_QL70_FMwebp_.jpg"/>
    <s v="https://www.amazon.in/HP-GK320-Gaming-Keyboard-4QN01AA/dp/B08498H13H/ref=sr_1_469?qid=1672903018&amp;s=computers&amp;sr=1-469"/>
  </r>
  <r>
    <s v="B08WLY8V9S"/>
    <x v="671"/>
    <x v="2"/>
    <s v="Accessories&amp;Peripherals"/>
    <s v="Keyboards,Mice&amp;InputDevices"/>
    <s v="Keyboard&amp;MiceAccessories"/>
    <n v="425"/>
    <n v="899"/>
    <n v="52.725250278086769"/>
    <x v="0"/>
    <n v="0.53"/>
    <x v="5"/>
    <s v="Yes"/>
    <n v="4.5"/>
    <x v="0"/>
    <n v="4219"/>
    <n v="3792881"/>
    <n v="56.9442502780867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x v="583"/>
    <s v="https://m.media-amazon.com/images/I/41i35PCzzaL._SX300_SY300_QL70_FMwebp_.jpg"/>
    <s v="https://www.amazon.in/Tukzer-Memory-Foam-Ergonomic-Mousepad-Suitable/dp/B08WLY8V9S/ref=sr_1_328?qid=1672903011&amp;s=computers&amp;sr=1-328"/>
  </r>
  <r>
    <s v="B08XNL93PL"/>
    <x v="672"/>
    <x v="4"/>
    <s v="OfficePaperProducts"/>
    <s v="Paper"/>
    <s v="Stationery"/>
    <n v="1399"/>
    <n v="2999"/>
    <n v="53.351117039013005"/>
    <x v="0"/>
    <n v="0.53"/>
    <x v="5"/>
    <s v="Yes"/>
    <n v="4.3"/>
    <x v="0"/>
    <n v="3530"/>
    <n v="10586470"/>
    <n v="56.881117039013006"/>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x v="584"/>
    <s v="https://m.media-amazon.com/images/W/WEBP_402378-T1/images/I/41NxAkv7knL._SX300_SY300_QL70_FMwebp_.jpg"/>
    <s v="https://www.amazon.in/Portronics-Ruffpad-Re-Writable-15-inch-Handwriting/dp/B08XNL93PL/ref=sr_1_407?qid=1672903014&amp;s=computers&amp;sr=1-407"/>
  </r>
  <r>
    <s v="B075JJ5NQC"/>
    <x v="673"/>
    <x v="1"/>
    <s v="Kitchen&amp;HomeAppliances"/>
    <s v="SmallKitchenAppliances"/>
    <s v="MixerGrinders"/>
    <n v="3199"/>
    <n v="4999"/>
    <n v="36.007201440288057"/>
    <x v="0"/>
    <n v="0.36"/>
    <x v="2"/>
    <s v="No"/>
    <n v="4"/>
    <x v="0"/>
    <n v="20869"/>
    <n v="104324131"/>
    <n v="56.876201440288057"/>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x v="585"/>
    <s v="https://m.media-amazon.com/images/W/WEBP_402378-T1/images/I/41opVWa6H1L._SX300_SY300_QL70_FMwebp_.jpg"/>
    <s v="https://www.amazon.in/Butterfly-Smart-750-Watt-Mixer-Grinder/dp/B075JJ5NQC/ref=sr_1_135?qid=1672923597&amp;s=kitchen&amp;sr=1-135"/>
  </r>
  <r>
    <s v="B01N90RZ4M"/>
    <x v="674"/>
    <x v="0"/>
    <s v="HomeTheater,TV&amp;Video"/>
    <s v="Accessories"/>
    <s v="RemoteControls"/>
    <n v="230"/>
    <n v="499"/>
    <n v="53.907815631262523"/>
    <x v="1"/>
    <n v="0.54"/>
    <x v="5"/>
    <s v="Yes"/>
    <n v="3.7"/>
    <x v="1"/>
    <n v="2960"/>
    <n v="1477040"/>
    <n v="56.867815631262523"/>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x v="586"/>
    <s v="https://m.media-amazon.com/images/I/315GdnF+LcL._SY300_SX300_.jpg"/>
    <s v="https://www.amazon.in/TATASKY-Universal-Remote/dp/B01N90RZ4M/ref=sr_1_60?qid=1672909126&amp;s=electronics&amp;sr=1-60"/>
  </r>
  <r>
    <s v="B09Q5P2MT3"/>
    <x v="675"/>
    <x v="0"/>
    <s v="HomeTheater,TV&amp;Video"/>
    <s v="Televisions"/>
    <s v="SmartTelevisions"/>
    <n v="24999"/>
    <n v="31999"/>
    <n v="21.875683615112973"/>
    <x v="0"/>
    <n v="0.22"/>
    <x v="3"/>
    <s v="No"/>
    <n v="4.2"/>
    <x v="0"/>
    <n v="34899"/>
    <n v="1116733101"/>
    <n v="56.774683615112977"/>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465"/>
    <s v="https://m.media-amazon.com/images/I/51F6FClq10L._SX300_SY300_QL70_FMwebp_.jpg"/>
    <s v="https://www.amazon.in/OnePlus-inches-Smart-Android-Black/dp/B09Q5P2MT3/ref=sr_1_100?qid=1672909129&amp;s=electronics&amp;sr=1-100"/>
  </r>
  <r>
    <s v="B0971DWFDT"/>
    <x v="676"/>
    <x v="0"/>
    <s v="Mobiles&amp;Accessories"/>
    <s v="MobileAccessories"/>
    <s v="Chargers"/>
    <n v="337"/>
    <n v="699"/>
    <n v="51.788268955650928"/>
    <x v="0"/>
    <n v="0.52"/>
    <x v="5"/>
    <s v="Yes"/>
    <n v="4.2"/>
    <x v="0"/>
    <n v="4969"/>
    <n v="3473331"/>
    <n v="56.75726895565092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x v="587"/>
    <s v="https://m.media-amazon.com/images/I/31AGkV82sES._SX300_SY300_QL70_ML2_.jpg"/>
    <s v="https://www.amazon.in/Portronics-CarPower-Charger-Output-Black/dp/B0971DWFDT/ref=sr_1_132?qid=1672895784&amp;s=electronics&amp;sr=1-132"/>
  </r>
  <r>
    <s v="B07SPVMSC6"/>
    <x v="677"/>
    <x v="1"/>
    <s v="Heating,Cooling&amp;AirQuality"/>
    <s v="Fans"/>
    <s v="CeilingFans"/>
    <n v="1399"/>
    <n v="2660"/>
    <n v="47.406015037593988"/>
    <x v="0"/>
    <n v="0.47"/>
    <x v="6"/>
    <s v="No"/>
    <n v="4.0999999999999996"/>
    <x v="0"/>
    <n v="9349"/>
    <n v="24868340"/>
    <n v="56.755015037593992"/>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x v="588"/>
    <s v="https://m.media-amazon.com/images/I/21qojQDoKWL._SX300_SY300_QL70_FMwebp_.jpg"/>
    <s v="https://www.amazon.in/Bajaj-Frore-1200-Brown-Ceiling/dp/B07SPVMSC6/ref=sr_1_192?qid=1672923600&amp;s=kitchen&amp;sr=1-192"/>
  </r>
  <r>
    <s v="B08WKCTFF3"/>
    <x v="678"/>
    <x v="2"/>
    <s v="Accessories&amp;Peripherals"/>
    <s v="LaptopAccessories"/>
    <s v="Lapdesks"/>
    <n v="899"/>
    <n v="1999"/>
    <n v="55.027513756878442"/>
    <x v="0"/>
    <n v="0.55000000000000004"/>
    <x v="5"/>
    <s v="Yes"/>
    <n v="4.4000000000000004"/>
    <x v="0"/>
    <n v="1667"/>
    <n v="3332333"/>
    <n v="56.69451375687844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x v="589"/>
    <s v="https://m.media-amazon.com/images/I/41n3-joTUHL._SX300_SY300_QL70_FMwebp_.jpg"/>
    <s v="https://www.amazon.in/ZEBRONICS-Zeb-NS2000-Supports-Aluminium-Adjustable/dp/B08WKCTFF3/ref=sr_1_458?qid=1672903018&amp;s=computers&amp;sr=1-458"/>
  </r>
  <r>
    <s v="B09B125CFJ"/>
    <x v="679"/>
    <x v="0"/>
    <s v="HomeTheater,TV&amp;Video"/>
    <s v="Accessories"/>
    <s v="RemoteControls"/>
    <n v="349"/>
    <n v="799"/>
    <n v="56.32040050062578"/>
    <x v="0"/>
    <n v="0.56000000000000005"/>
    <x v="5"/>
    <s v="Yes"/>
    <n v="3.6"/>
    <x v="1"/>
    <n v="323"/>
    <n v="258077"/>
    <n v="56.643400500625781"/>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x v="590"/>
    <s v="https://m.media-amazon.com/images/I/31x9nSr-rqL._SY300_SX300_QL70_FMwebp_.jpg"/>
    <s v="https://www.amazon.in/7SEVEN-Compatible-Non-Voice-Infrared-Universal/dp/B09B125CFJ/ref=sr_1_290?qid=1672909139&amp;s=electronics&amp;sr=1-290"/>
  </r>
  <r>
    <s v="B09YLX91QR"/>
    <x v="680"/>
    <x v="2"/>
    <s v="Accessories&amp;Peripherals"/>
    <s v="Cables&amp;Accessories"/>
    <s v="Cables"/>
    <n v="179"/>
    <n v="399"/>
    <n v="55.13784461152882"/>
    <x v="1"/>
    <n v="0.55000000000000004"/>
    <x v="5"/>
    <s v="Yes"/>
    <n v="4"/>
    <x v="0"/>
    <n v="1423"/>
    <n v="567777"/>
    <n v="56.56084461152882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432"/>
    <s v="https://m.media-amazon.com/images/W/WEBP_402378-T2/images/I/31VemHkewfL._SX300_SY300_QL70_FMwebp_.jpg"/>
    <s v="https://www.amazon.in/Ambrane-Charging-Neckband-Wireless-ACT/dp/B09YLX91QR/ref=sr_1_272?qid=1672909138&amp;s=electronics&amp;sr=1-272"/>
  </r>
  <r>
    <s v="B09YLXYP7Y"/>
    <x v="681"/>
    <x v="2"/>
    <s v="Accessories&amp;Peripherals"/>
    <s v="Cables&amp;Accessories"/>
    <s v="Cables"/>
    <n v="179"/>
    <n v="399"/>
    <n v="55.13784461152882"/>
    <x v="1"/>
    <n v="0.55000000000000004"/>
    <x v="5"/>
    <s v="Yes"/>
    <n v="4"/>
    <x v="0"/>
    <n v="1423"/>
    <n v="567777"/>
    <n v="56.56084461152882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432"/>
    <s v="https://m.media-amazon.com/images/W/WEBP_402378-T1/images/I/31l-eZHBfKL._SX300_SY300_QL70_FMwebp_.jpg"/>
    <s v="https://www.amazon.in/Ambrane-Charging-Neckband-Wireless-ACT/dp/B09YLXYP7Y/ref=sr_1_85?qid=1672909128&amp;s=electronics&amp;sr=1-85"/>
  </r>
  <r>
    <s v="B079Y6JZC8"/>
    <x v="682"/>
    <x v="2"/>
    <s v="Accessories&amp;Peripherals"/>
    <s v="Keyboards,Mice&amp;InputDevices"/>
    <s v="Mice"/>
    <n v="139"/>
    <n v="299"/>
    <n v="53.511705685618729"/>
    <x v="1"/>
    <n v="0.54"/>
    <x v="5"/>
    <s v="Yes"/>
    <n v="3.8"/>
    <x v="1"/>
    <n v="3044"/>
    <n v="910156"/>
    <n v="56.55570568561872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x v="591"/>
    <s v="https://m.media-amazon.com/images/I/31vS-1ot-HL._SX300_SY300_QL70_FMwebp_.jpg"/>
    <s v="https://www.amazon.in/Zebronics-Wired-Optical-Mouse-Black/dp/B079Y6JZC8/ref=sr_1_91?qid=1672902998&amp;s=computers&amp;sr=1-91"/>
  </r>
  <r>
    <s v="B07WJXCTG9"/>
    <x v="683"/>
    <x v="1"/>
    <s v="Kitchen&amp;HomeAppliances"/>
    <s v="SmallKitchenAppliances"/>
    <s v="Kettles&amp;HotWaterDispensers"/>
    <n v="699"/>
    <n v="1345"/>
    <n v="48.029739776951672"/>
    <x v="0"/>
    <n v="0.48"/>
    <x v="6"/>
    <s v="No"/>
    <n v="3.9"/>
    <x v="1"/>
    <n v="8446"/>
    <n v="11359870"/>
    <n v="56.47573977695167"/>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x v="592"/>
    <s v="https://m.media-amazon.com/images/W/WEBP_402378-T2/images/I/31na34LxwmL._SX300_SY300_QL70_FMwebp_.jpg"/>
    <s v="https://www.amazon.in/Pigeon-stovekraft-Amaze-Plus-1-8/dp/B07WJXCTG9/ref=sr_1_159?qid=1672923598&amp;s=kitchen&amp;sr=1-159"/>
  </r>
  <r>
    <s v="B083P71WKK"/>
    <x v="684"/>
    <x v="1"/>
    <s v="Kitchen&amp;HomeAppliances"/>
    <s v="SmallKitchenAppliances"/>
    <s v="DigitalKitchenScales"/>
    <n v="799"/>
    <n v="1500"/>
    <n v="46.733333333333334"/>
    <x v="0"/>
    <n v="0.47"/>
    <x v="6"/>
    <s v="No"/>
    <n v="4.3"/>
    <x v="0"/>
    <n v="9695"/>
    <n v="14542500"/>
    <n v="56.42833333333333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x v="593"/>
    <s v="https://m.media-amazon.com/images/I/31vAlVllF5L._SX300_SY300_QL70_FMwebp_.jpg"/>
    <s v="https://www.amazon.in/HealthSense-Chef-Mate-KS-40-Weighing/dp/B083P71WKK/ref=sr_1_87?qid=1672923595&amp;s=kitchen&amp;sr=1-87"/>
  </r>
  <r>
    <s v="B08C7TYHPB"/>
    <x v="685"/>
    <x v="1"/>
    <s v="Kitchen&amp;HomeAppliances"/>
    <s v="SmallKitchenAppliances"/>
    <s v="Kettles&amp;HotWaterDispensers"/>
    <n v="664"/>
    <n v="1490"/>
    <n v="55.436241610738257"/>
    <x v="0"/>
    <n v="0.55000000000000004"/>
    <x v="5"/>
    <s v="Yes"/>
    <n v="4.0999999999999996"/>
    <x v="0"/>
    <n v="925"/>
    <n v="1378250"/>
    <n v="56.361241610738254"/>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x v="594"/>
    <s v="https://m.media-amazon.com/images/I/41VG2A4BrbL._SX300_SY300_QL70_FMwebp_.jpg"/>
    <s v="https://www.amazon.in/CTEK15L-Premium-Stainless-Electric-Cut-Off/dp/B08C7TYHPB/ref=sr_1_278?qid=1672923606&amp;s=kitchen&amp;sr=1-278"/>
  </r>
  <r>
    <s v="B07BKSSDR2"/>
    <x v="686"/>
    <x v="6"/>
    <s v="HomeMedicalSupplies&amp;Equipment"/>
    <s v="HealthMonitors"/>
    <s v="WeighingScales"/>
    <n v="899"/>
    <n v="1900"/>
    <n v="52.684210526315788"/>
    <x v="0"/>
    <n v="0.53"/>
    <x v="5"/>
    <s v="Yes"/>
    <n v="4"/>
    <x v="0"/>
    <n v="3663"/>
    <n v="6959700"/>
    <n v="56.347210526315784"/>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x v="595"/>
    <s v="https://m.media-amazon.com/images/I/41csvHnDvES._SX300_SY300_QL70_FMwebp_.jpg"/>
    <s v="https://www.amazon.in/Dr-Trust-Electronic-Kitchen-Weighing/dp/B07BKSSDR2/ref=sr_1_265?qid=1672923605&amp;s=kitchen&amp;sr=1-265"/>
  </r>
  <r>
    <s v="B071R3LHFM"/>
    <x v="687"/>
    <x v="1"/>
    <s v="Kitchen&amp;HomeAppliances"/>
    <s v="SmallKitchenAppliances"/>
    <s v="MixerGrinders"/>
    <n v="2899"/>
    <n v="5500"/>
    <n v="47.290909090909089"/>
    <x v="0"/>
    <n v="0.47"/>
    <x v="6"/>
    <s v="No"/>
    <n v="3.8"/>
    <x v="1"/>
    <n v="8958"/>
    <n v="49269000"/>
    <n v="56.24890909090908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x v="596"/>
    <s v="https://m.media-amazon.com/images/I/51i84+E-LgL._SY300_SX300_.jpg"/>
    <s v="https://www.amazon.in/Wonderchef-Nutri-Blend-63152293-400-Watt-Grinder/dp/B071R3LHFM/ref=sr_1_255?qid=1672923605&amp;s=kitchen&amp;sr=1-255"/>
  </r>
  <r>
    <s v="B08L879JSN"/>
    <x v="688"/>
    <x v="2"/>
    <s v="Monitors"/>
    <m/>
    <m/>
    <n v="6299"/>
    <n v="13750"/>
    <n v="54.189090909090908"/>
    <x v="0"/>
    <n v="0.54"/>
    <x v="5"/>
    <s v="Yes"/>
    <n v="4.2"/>
    <x v="0"/>
    <n v="2014"/>
    <n v="27692500"/>
    <n v="56.20309090909091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x v="597"/>
    <s v="https://m.media-amazon.com/images/W/WEBP_402378-T2/images/I/41m4oS2gbcL._SY300_SX300_QL70_FMwebp_.jpg"/>
    <s v="https://www.amazon.in/Acer-Features-Bluelight-Flickerless-Comfyview/dp/B08L879JSN/ref=sr_1_135?qid=1672903001&amp;s=computers&amp;sr=1-135"/>
  </r>
  <r>
    <s v="B01M5F614J"/>
    <x v="689"/>
    <x v="1"/>
    <s v="Heating,Cooling&amp;AirQuality"/>
    <s v="RoomHeaters"/>
    <m/>
    <n v="6549"/>
    <n v="13999"/>
    <n v="53.218087006214731"/>
    <x v="0"/>
    <n v="0.53"/>
    <x v="5"/>
    <s v="Yes"/>
    <n v="4"/>
    <x v="0"/>
    <n v="2961"/>
    <n v="41451039"/>
    <n v="56.17908700621472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x v="598"/>
    <s v="https://m.media-amazon.com/images/W/WEBP_402378-T1/images/I/31HzCDKv6ZL._SX300_SY300_QL70_FMwebp_.jpg"/>
    <s v="https://www.amazon.in/Morphy-Richards-OFR-09-2000-Watt/dp/B01M5F614J/ref=sr_1_29?qid=1672923591&amp;s=kitchen&amp;sr=1-29"/>
  </r>
  <r>
    <s v="B0B12K5BPM"/>
    <x v="690"/>
    <x v="0"/>
    <s v="HomeAudio"/>
    <s v="Speakers"/>
    <s v="BluetoothSpeakers"/>
    <n v="1049"/>
    <n v="2299"/>
    <n v="54.371465854719446"/>
    <x v="0"/>
    <n v="0.54"/>
    <x v="5"/>
    <s v="Yes"/>
    <n v="3.9"/>
    <x v="1"/>
    <n v="1779"/>
    <n v="4089921"/>
    <n v="56.15046585471944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x v="599"/>
    <s v="https://m.media-amazon.com/images/W/WEBP_402378-T2/images/I/31ZMMGdh5nL._SX300_SY300_QL70_FMwebp_.jpg"/>
    <s v="https://www.amazon.in/ZEBRONICS-Zeb-Astra-20-Wireless-Rechargeable/dp/B0B12K5BPM/ref=sr_1_93?qid=1672902998&amp;s=computers&amp;sr=1-93"/>
  </r>
  <r>
    <s v="B07B5XJ572"/>
    <x v="691"/>
    <x v="1"/>
    <s v="Kitchen&amp;HomeAppliances"/>
    <s v="SmallKitchenAppliances"/>
    <s v="Kettles&amp;HotWaterDispensers"/>
    <n v="1456"/>
    <n v="3190"/>
    <n v="54.357366771159874"/>
    <x v="0"/>
    <n v="0.54"/>
    <x v="5"/>
    <s v="Yes"/>
    <n v="4.0999999999999996"/>
    <x v="0"/>
    <n v="1776"/>
    <n v="5665440"/>
    <n v="56.133366771159878"/>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x v="600"/>
    <s v="https://m.media-amazon.com/images/I/41hBHbn0KFL._SX300_SY300_QL70_FMwebp_.jpg"/>
    <s v="https://www.amazon.in/iBELL-MPK120L-Stainless-Purpose-Kettle/dp/B07B5XJ572/ref=sr_1_437?qid=1672923614&amp;s=kitchen&amp;sr=1-437"/>
  </r>
  <r>
    <s v="B09VGKFM7Y"/>
    <x v="692"/>
    <x v="0"/>
    <s v="Mobiles&amp;Accessories"/>
    <s v="MobileAccessories"/>
    <s v="Chargers"/>
    <n v="219"/>
    <n v="499"/>
    <n v="56.112224448897798"/>
    <x v="1"/>
    <n v="0.56000000000000005"/>
    <x v="5"/>
    <s v="Yes"/>
    <n v="4.4000000000000004"/>
    <x v="0"/>
    <n v="14"/>
    <n v="6986"/>
    <n v="56.126224448897801"/>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x v="601"/>
    <s v="https://m.media-amazon.com/images/I/31poWDDorOL._SY300_SX300_QL70_ML2_.jpg"/>
    <s v="https://www.amazon.in/Amazon-Basics-Charger-Micro-Cable/dp/B09VGKFM7Y/ref=sr_1_460?qid=1672895886&amp;s=electronics&amp;sr=1-460"/>
  </r>
  <r>
    <s v="B078G6ZF5Z"/>
    <x v="693"/>
    <x v="0"/>
    <s v="Mobiles&amp;Accessories"/>
    <s v="MobileAccessories"/>
    <s v="Chargers"/>
    <n v="699"/>
    <n v="1199"/>
    <n v="41.701417848206837"/>
    <x v="0"/>
    <n v="0.42"/>
    <x v="6"/>
    <s v="No"/>
    <n v="4"/>
    <x v="0"/>
    <n v="14404"/>
    <n v="17270396"/>
    <n v="56.105417848206841"/>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274"/>
    <s v="https://m.media-amazon.com/images/I/31gNcDrEskL._SX300_SY300_QL70_ML2_.jpg"/>
    <s v="https://www.amazon.in/ORAIMO-SUPER-FAST-CHARGER/dp/B078G6ZF5Z/ref=sr_1_402?qid=1672895864&amp;s=electronics&amp;sr=1-402"/>
  </r>
  <r>
    <s v="B097ZQTDVZ"/>
    <x v="694"/>
    <x v="0"/>
    <s v="HomeTheater,TV&amp;Video"/>
    <s v="Accessories"/>
    <s v="RemoteControls"/>
    <n v="399"/>
    <n v="899"/>
    <n v="55.617352614015573"/>
    <x v="0"/>
    <n v="0.56000000000000005"/>
    <x v="5"/>
    <s v="Yes"/>
    <n v="3.4"/>
    <x v="1"/>
    <n v="431"/>
    <n v="387469"/>
    <n v="56.04835261401557"/>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x v="602"/>
    <s v="https://m.media-amazon.com/images/I/31DRQ+kgWaL._SY300_SX300_.jpg"/>
    <s v="https://www.amazon.in/RC802V-Compatible-43S6500FS-49S6800FS-Non-Bluetooth/dp/B097ZQTDVZ/ref=sr_1_258?qid=1672909136&amp;s=electronics&amp;sr=1-258"/>
  </r>
  <r>
    <s v="B00N1U7JXM"/>
    <x v="695"/>
    <x v="4"/>
    <s v="OfficePaperProducts"/>
    <s v="Paper"/>
    <s v="Stationery"/>
    <n v="90"/>
    <n v="175"/>
    <n v="48.571428571428569"/>
    <x v="2"/>
    <n v="0.49"/>
    <x v="6"/>
    <s v="No"/>
    <n v="4.4000000000000004"/>
    <x v="0"/>
    <n v="7429"/>
    <n v="1300075"/>
    <n v="56.00042857142857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x v="603"/>
    <s v="https://m.media-amazon.com/images/W/WEBP_402378-T2/images/I/41yNejBMf+L._SY300_SX300_.jpg"/>
    <s v="https://www.amazon.in/Post-Cubes-sheets-colours-inches/dp/B00N1U7JXM/ref=sr_1_262_mod_primary_new?qid=1672903007&amp;s=computers&amp;sbo=RZvfv%2F%2FHxDF%2BO5021pAnSA%3D%3D&amp;sr=1-262"/>
  </r>
  <r>
    <s v="B08MC57J31"/>
    <x v="696"/>
    <x v="0"/>
    <s v="Mobiles&amp;Accessories"/>
    <s v="MobileAccessories"/>
    <s v="Chargers"/>
    <n v="1499"/>
    <n v="2499"/>
    <n v="40.016006402561018"/>
    <x v="0"/>
    <n v="0.4"/>
    <x v="2"/>
    <s v="No"/>
    <n v="4.3"/>
    <x v="0"/>
    <n v="15970"/>
    <n v="39909030"/>
    <n v="55.986006402561017"/>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x v="604"/>
    <s v="https://m.media-amazon.com/images/I/41J2W8DASzS._SX300_SY300_QL70_ML2_.jpg"/>
    <s v="https://www.amazon.in/Pocket-10000mAh-Triple-Charging-Delivery/dp/B08MC57J31/ref=sr_1_24?qid=1672895748&amp;s=electronics&amp;sr=1-24"/>
  </r>
  <r>
    <s v="B09WMTJPG7"/>
    <x v="697"/>
    <x v="1"/>
    <s v="Heating,Cooling&amp;AirQuality"/>
    <s v="WaterHeaters&amp;Geysers"/>
    <s v="InstantWaterHeaters"/>
    <n v="2599"/>
    <n v="4400"/>
    <n v="40.93181818181818"/>
    <x v="0"/>
    <n v="0.41"/>
    <x v="6"/>
    <s v="No"/>
    <n v="4.0999999999999996"/>
    <x v="0"/>
    <n v="14947"/>
    <n v="65766800"/>
    <n v="55.878818181818176"/>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x v="605"/>
    <s v="https://m.media-amazon.com/images/I/31yPDf0htkL._SX300_SY300_QL70_FMwebp_.jpg"/>
    <s v="https://www.amazon.in/Crompton-InstaBliss-Instant-Heater-Advanced/dp/B09WMTJPG7/ref=sr_1_153?qid=1672923598&amp;s=kitchen&amp;sr=1-153"/>
  </r>
  <r>
    <s v="B08RWCZ6SY"/>
    <x v="698"/>
    <x v="0"/>
    <s v="HomeTheater,TV&amp;Video"/>
    <s v="Accessories"/>
    <s v="RemoteControls"/>
    <n v="399"/>
    <n v="899"/>
    <n v="55.617352614015573"/>
    <x v="0"/>
    <n v="0.56000000000000005"/>
    <x v="5"/>
    <s v="Yes"/>
    <n v="3.9"/>
    <x v="1"/>
    <n v="254"/>
    <n v="228346"/>
    <n v="55.871352614015571"/>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x v="606"/>
    <s v="https://m.media-amazon.com/images/I/31yHKPd+rsL._SY300_SX300_.jpg"/>
    <s v="https://www.amazon.in/7SEVEN-Control-YouTube-Netflix-Compatible/dp/B08RWCZ6SY/ref=sr_1_178?qid=1672909133&amp;s=electronics&amp;sr=1-178"/>
  </r>
  <r>
    <s v="B09LH32678"/>
    <x v="699"/>
    <x v="1"/>
    <s v="Kitchen&amp;HomeAppliances"/>
    <s v="SmallKitchenAppliances"/>
    <s v="WaffleMakers&amp;Irons"/>
    <n v="899"/>
    <n v="1999"/>
    <n v="55.027513756878442"/>
    <x v="0"/>
    <n v="0.55000000000000004"/>
    <x v="5"/>
    <s v="Yes"/>
    <n v="4"/>
    <x v="0"/>
    <n v="832"/>
    <n v="1663168"/>
    <n v="55.85951375687844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x v="607"/>
    <s v="https://m.media-amazon.com/images/W/WEBP_402378-T2/images/I/41Ps3i9b4HL._SY300_SX300_QL70_FMwebp_.jpg"/>
    <s v="https://www.amazon.in/BONIRY-Waffle-Maker-Inch-Watts/dp/B09LH32678/ref=sr_1_390?qid=1672923611&amp;s=kitchen&amp;sr=1-390"/>
  </r>
  <r>
    <s v="B08XMG618K"/>
    <x v="700"/>
    <x v="2"/>
    <s v="Accessories&amp;Peripherals"/>
    <s v="Cables&amp;Accessories"/>
    <s v="Cables"/>
    <n v="225"/>
    <n v="499"/>
    <n v="54.90981963927856"/>
    <x v="1"/>
    <n v="0.55000000000000004"/>
    <x v="5"/>
    <s v="Yes"/>
    <n v="4.0999999999999996"/>
    <x v="0"/>
    <n v="789"/>
    <n v="393711"/>
    <n v="55.69881963927856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x v="608"/>
    <s v="https://m.media-amazon.com/images/W/WEBP_402378-T2/images/I/313wnMF+cVL._SX342_SY445_.jpg"/>
    <s v="https://www.amazon.in/Time-Office-Replacement-Startek-FM220U/dp/B08XMG618K/ref=sr_1_220?qid=1672909135&amp;s=electronics&amp;sr=1-220"/>
  </r>
  <r>
    <s v="B09NNZ1GF7"/>
    <x v="701"/>
    <x v="1"/>
    <s v="Kitchen&amp;HomeAppliances"/>
    <s v="Vacuum,Cleaning&amp;Ironing"/>
    <s v="Irons,Steamers&amp;Accessories"/>
    <n v="445"/>
    <n v="999"/>
    <n v="55.455455455455457"/>
    <x v="0"/>
    <n v="0.55000000000000004"/>
    <x v="5"/>
    <s v="Yes"/>
    <n v="4.3"/>
    <x v="0"/>
    <n v="229"/>
    <n v="228771"/>
    <n v="55.684455455455456"/>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x v="609"/>
    <s v="https://m.media-amazon.com/images/W/WEBP_402378-T1/images/I/51B4Ea7gRCL._SX300_SY300_QL70_FMwebp_.jpg"/>
    <s v="https://www.amazon.in/SAIELLIN-Clothes-Sweater-Defuzzer-Trimmer/dp/B09NNZ1GF7/ref=sr_1_458?qid=1672923614&amp;s=kitchen&amp;sr=1-458"/>
  </r>
  <r>
    <s v="B0BK1K598K"/>
    <x v="702"/>
    <x v="1"/>
    <s v="Kitchen&amp;HomeAppliances"/>
    <s v="Vacuum,Cleaning&amp;Ironing"/>
    <s v="Irons,Steamers&amp;Accessories"/>
    <n v="678"/>
    <n v="1499"/>
    <n v="54.769846564376245"/>
    <x v="0"/>
    <n v="0.55000000000000004"/>
    <x v="5"/>
    <s v="Yes"/>
    <n v="4.2"/>
    <x v="0"/>
    <n v="900"/>
    <n v="1349100"/>
    <n v="55.669846564376243"/>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x v="610"/>
    <s v="https://m.media-amazon.com/images/W/WEBP_402378-T1/images/I/4171TGwCHvL._SX300_SY300_QL70_FMwebp_.jpg"/>
    <s v="https://www.amazon.in/AGARO-Rechargeable-Sweaters-Blankets-Curtains/dp/B0BK1K598K/ref=sr_1_49_mod_primary_new?qid=1672923592&amp;s=kitchen&amp;sbo=RZvfv%2F%2FHxDF%2BO5021pAnSA%3D%3D&amp;sr=1-49"/>
  </r>
  <r>
    <s v="B0883KDSXC"/>
    <x v="703"/>
    <x v="1"/>
    <s v="Kitchen&amp;HomeAppliances"/>
    <s v="Vacuum,Cleaning&amp;Ironing"/>
    <s v="Irons,Steamers&amp;Accessories"/>
    <n v="599"/>
    <n v="990"/>
    <n v="39.494949494949495"/>
    <x v="0"/>
    <n v="0.39"/>
    <x v="2"/>
    <s v="No"/>
    <n v="3.9"/>
    <x v="1"/>
    <n v="16166"/>
    <n v="16004340"/>
    <n v="55.660949494949492"/>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x v="611"/>
    <s v="https://m.media-amazon.com/images/W/WEBP_402378-T2/images/I/31WXnM9XIYL._SX300_SY300_QL70_FMwebp_.jpg"/>
    <s v="https://www.amazon.in/Armour-AR1100WB-1100-Watt-Soleplate-Purple/dp/B0883KDSXC/ref=sr_1_77?qid=1672923595&amp;s=kitchen&amp;sr=1-77"/>
  </r>
  <r>
    <s v="B0B935YNR7"/>
    <x v="704"/>
    <x v="1"/>
    <s v="Kitchen&amp;HomeAppliances"/>
    <s v="SmallKitchenAppliances"/>
    <s v="MiniFoodProcessors&amp;Choppers"/>
    <n v="1349"/>
    <n v="2999"/>
    <n v="55.018339446482159"/>
    <x v="0"/>
    <n v="0.55000000000000004"/>
    <x v="5"/>
    <s v="Yes"/>
    <n v="3.8"/>
    <x v="1"/>
    <n v="441"/>
    <n v="1322559"/>
    <n v="55.45933944648216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x v="612"/>
    <s v="https://m.media-amazon.com/images/I/41VM+D8AGWL._SY300_SX300_.jpg"/>
    <s v="https://www.amazon.in/KENT-Chopper-B-Stainless-Transparent-Anti-Skid/dp/B0B935YNR7/ref=sr_1_293?qid=1672923607&amp;s=kitchen&amp;sr=1-293"/>
  </r>
  <r>
    <s v="B0BFBNXS94"/>
    <x v="705"/>
    <x v="1"/>
    <s v="Kitchen&amp;HomeAppliances"/>
    <s v="SmallKitchenAppliances"/>
    <s v="HandBlenders"/>
    <n v="669"/>
    <n v="1499"/>
    <n v="55.370246831220818"/>
    <x v="0"/>
    <n v="0.55000000000000004"/>
    <x v="5"/>
    <s v="Yes"/>
    <n v="2.2999999999999998"/>
    <x v="2"/>
    <n v="13"/>
    <n v="19487"/>
    <n v="55.383246831220816"/>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x v="613"/>
    <s v="https://m.media-amazon.com/images/I/417TQs3uroL._SX300_SY300_QL70_FMwebp_.jpg"/>
    <s v="https://www.amazon.in/Personal-Blender-Portable-Battery-Smoothies/dp/B0BFBNXS94/ref=sr_1_261_mod_primary_new?qid=1672923605&amp;s=kitchen&amp;sbo=RZvfv%2F%2FHxDF%2BO5021pAnSA%3D%3D&amp;sr=1-261"/>
  </r>
  <r>
    <s v="B09TBCVJS3"/>
    <x v="706"/>
    <x v="0"/>
    <s v="WearableTechnology"/>
    <s v="SmartWatches"/>
    <m/>
    <n v="5998"/>
    <n v="7999"/>
    <n v="25.015626953369168"/>
    <x v="0"/>
    <n v="0.25"/>
    <x v="3"/>
    <s v="No"/>
    <n v="4.2"/>
    <x v="0"/>
    <n v="30355"/>
    <n v="242809645"/>
    <n v="55.370626953369168"/>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x v="614"/>
    <s v="https://m.media-amazon.com/images/W/WEBP_402378-T1/images/I/41eEK+FeFyL._SY300_SX300_.jpg"/>
    <s v="https://www.amazon.in/Amazfit-Version-Always-Display-Monitoring/dp/B09TBCVJS3/ref=sr_1_403?qid=1672903014&amp;s=computers&amp;sr=1-403"/>
  </r>
  <r>
    <s v="B09LV1CMGH"/>
    <x v="707"/>
    <x v="1"/>
    <s v="Heating,Cooling&amp;AirQuality"/>
    <s v="RoomHeaters"/>
    <s v="FanHeaters"/>
    <n v="899"/>
    <n v="2000"/>
    <n v="55.05"/>
    <x v="0"/>
    <n v="0.55000000000000004"/>
    <x v="5"/>
    <s v="Yes"/>
    <n v="3.6"/>
    <x v="1"/>
    <n v="291"/>
    <n v="582000"/>
    <n v="55.340999999999994"/>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x v="615"/>
    <s v="https://images-na.ssl-images-amazon.com/images/W/WEBP_402378-T1/images/I/41d17oVYVeL._SX300_SY300_QL70_FMwebp_.jpg"/>
    <s v="https://www.amazon.in/Lifelong-LLFH921-Overheating-Protection-Certified/dp/B09LV1CMGH/ref=sr_1_70?qid=1672923593&amp;s=kitchen&amp;sr=1-70"/>
  </r>
  <r>
    <s v="B08HDCWDXD"/>
    <x v="708"/>
    <x v="1"/>
    <s v="Kitchen&amp;HomeAppliances"/>
    <s v="Vacuum,Cleaning&amp;Ironing"/>
    <s v="Vacuums&amp;FloorCare"/>
    <n v="3179"/>
    <n v="6999"/>
    <n v="54.579225603657669"/>
    <x v="0"/>
    <n v="0.55000000000000004"/>
    <x v="5"/>
    <s v="Yes"/>
    <n v="4"/>
    <x v="0"/>
    <n v="743"/>
    <n v="5200257"/>
    <n v="55.32222560365767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x v="616"/>
    <s v="https://m.media-amazon.com/images/I/41zqeckaQtS._SY300_SX300_QL70_FMwebp_.jpg"/>
    <s v="https://www.amazon.in/Eureka-Forbes-Active-Cleaner-washable/dp/B08HDCWDXD/ref=sr_1_273?qid=1672923606&amp;s=kitchen&amp;sr=1-273"/>
  </r>
  <r>
    <s v="B08SBH499M"/>
    <x v="709"/>
    <x v="2"/>
    <s v="Accessories&amp;Peripherals"/>
    <s v="Audio&amp;VideoAccessories"/>
    <s v="PCSpeakers"/>
    <n v="649"/>
    <n v="1300"/>
    <n v="50.076923076923073"/>
    <x v="0"/>
    <n v="0.5"/>
    <x v="6"/>
    <s v="Yes"/>
    <n v="4.0999999999999996"/>
    <x v="0"/>
    <n v="5195"/>
    <n v="6753500"/>
    <n v="55.271923076923073"/>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x v="617"/>
    <s v="https://m.media-amazon.com/images/I/41cUmIYRfVL._SX300_SY300_QL70_FMwebp_.jpg"/>
    <s v="https://www.amazon.in/ZEBRONICS-Zeb-Warrior-Speaker-Laptops-Desktop/dp/B08SBH499M/ref=sr_1_394?qid=1672903014&amp;s=computers&amp;sr=1-394"/>
  </r>
  <r>
    <s v="B09MTLG4TP"/>
    <x v="710"/>
    <x v="1"/>
    <s v="Kitchen&amp;HomeAppliances"/>
    <s v="Vacuum,Cleaning&amp;Ironing"/>
    <s v="Irons,Steamers&amp;Accessories"/>
    <n v="453"/>
    <n v="999"/>
    <n v="54.654654654654657"/>
    <x v="0"/>
    <n v="0.55000000000000004"/>
    <x v="5"/>
    <s v="Yes"/>
    <n v="4.3"/>
    <x v="0"/>
    <n v="610"/>
    <n v="609390"/>
    <n v="55.264654654654656"/>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x v="618"/>
    <s v="https://m.media-amazon.com/images/I/41J7JQ+P7WL._SX300_SY300_.jpg"/>
    <s v="https://www.amazon.in/SAIELLIN-Clothes-Sweater-Defuzzer-Trimmer/dp/B09MTLG4TP/ref=sr_1_147?qid=1672923597&amp;s=kitchen&amp;sr=1-147"/>
  </r>
  <r>
    <s v="B0B9BXKBC7"/>
    <x v="711"/>
    <x v="0"/>
    <s v="Mobiles&amp;Accessories"/>
    <s v="MobileAccessories"/>
    <s v="Photo&amp;VideoAccessories"/>
    <n v="1799"/>
    <n v="3999"/>
    <n v="55.013753438359593"/>
    <x v="0"/>
    <n v="0.55000000000000004"/>
    <x v="5"/>
    <s v="Yes"/>
    <n v="4.5999999999999996"/>
    <x v="0"/>
    <n v="245"/>
    <n v="979755"/>
    <n v="55.258753438359591"/>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619"/>
    <s v="https://m.media-amazon.com/images/I/41fDM4QUfvL._SX300_SY300_QL70_ML2_.jpg"/>
    <s v="https://www.amazon.in/WeCool-Reinforced-Function-Bluetooth-Compatible/dp/B0B9BXKBC7/ref=sr_1_445?qid=1672895879&amp;s=electronics&amp;sr=1-445"/>
  </r>
  <r>
    <s v="B09G2VTHQM"/>
    <x v="712"/>
    <x v="1"/>
    <s v="Kitchen&amp;HomeAppliances"/>
    <s v="SmallKitchenAppliances"/>
    <s v="YogurtMakers"/>
    <n v="587"/>
    <n v="1295"/>
    <n v="54.671814671814666"/>
    <x v="0"/>
    <n v="0.55000000000000004"/>
    <x v="5"/>
    <s v="Yes"/>
    <n v="4.0999999999999996"/>
    <x v="0"/>
    <n v="557"/>
    <n v="721315"/>
    <n v="55.22881467181466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x v="620"/>
    <s v="https://m.media-amazon.com/images/W/WEBP_402378-T1/images/I/310umqMFDRL._SX300_SY300_QL70_FMwebp_.jpg"/>
    <s v="https://www.amazon.in/AGARO-Portable-Capacity-Automatic-33603/dp/B09G2VTHQM/ref=sr_1_362?qid=1672923610&amp;s=kitchen&amp;sr=1-362"/>
  </r>
  <r>
    <s v="B09ZQK9X8G"/>
    <x v="713"/>
    <x v="0"/>
    <s v="WearableTechnology"/>
    <s v="SmartWatches"/>
    <m/>
    <n v="2998"/>
    <n v="5999"/>
    <n v="50.025004167361232"/>
    <x v="0"/>
    <n v="0.5"/>
    <x v="6"/>
    <s v="Yes"/>
    <n v="4.0999999999999996"/>
    <x v="0"/>
    <n v="5179"/>
    <n v="31068821"/>
    <n v="55.204004167361234"/>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x v="621"/>
    <s v="https://m.media-amazon.com/images/I/413x7j3Z30L._SX300_SY300_QL70_ML2_.jpg"/>
    <s v="https://www.amazon.in/Noise-ColorFit-Bluetooth-Fully-Functional-Brightness/dp/B09ZQK9X8G/ref=sr_1_45?qid=1672895755&amp;s=electronics&amp;sr=1-45"/>
  </r>
  <r>
    <s v="B09XRBJ94N"/>
    <x v="714"/>
    <x v="1"/>
    <s v="Kitchen&amp;HomeAppliances"/>
    <s v="SmallKitchenAppliances"/>
    <s v="SandwichMakers"/>
    <n v="2092"/>
    <n v="4600"/>
    <n v="54.521739130434788"/>
    <x v="0"/>
    <n v="0.55000000000000004"/>
    <x v="5"/>
    <s v="Yes"/>
    <n v="4.3"/>
    <x v="0"/>
    <n v="562"/>
    <n v="2585200"/>
    <n v="55.08373913043478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x v="622"/>
    <s v="https://m.media-amazon.com/images/I/41iHB-nmy8L._SX300_SY300_QL70_FMwebp_.jpg"/>
    <s v="https://www.amazon.in/SM1301-Sandwich-Detachable-Plates-Waffle/dp/B09XRBJ94N/ref=sr_1_300?qid=1672923607&amp;s=kitchen&amp;sr=1-300"/>
  </r>
  <r>
    <s v="B0BJYSCWFQ"/>
    <x v="715"/>
    <x v="1"/>
    <s v="Kitchen&amp;HomeAppliances"/>
    <s v="SmallKitchenAppliances"/>
    <s v="WaffleMakers&amp;Irons"/>
    <n v="899"/>
    <n v="1999"/>
    <n v="55.027513756878442"/>
    <x v="0"/>
    <n v="0.55000000000000004"/>
    <x v="5"/>
    <s v="Yes"/>
    <n v="4.2"/>
    <x v="0"/>
    <n v="39"/>
    <n v="77961"/>
    <n v="55.066513756878443"/>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x v="623"/>
    <s v="https://m.media-amazon.com/images/I/41wOaCtfCZL._SY300_SX300_QL70_FMwebp_.jpg"/>
    <s v="https://www.amazon.in/Kitchengenixs-Waffle-Maker-Inch-Watts/dp/B0BJYSCWFQ/ref=sr_1_489?qid=1672923617&amp;s=kitchen&amp;sr=1-489"/>
  </r>
  <r>
    <s v="B08J7VCT12"/>
    <x v="716"/>
    <x v="1"/>
    <s v="Kitchen&amp;HomeAppliances"/>
    <s v="Vacuum,Cleaning&amp;Ironing"/>
    <s v="Vacuums&amp;FloorCare"/>
    <n v="6999"/>
    <n v="14999"/>
    <n v="53.336889125941731"/>
    <x v="0"/>
    <n v="0.53"/>
    <x v="5"/>
    <s v="Yes"/>
    <n v="4.0999999999999996"/>
    <x v="0"/>
    <n v="1728"/>
    <n v="25918272"/>
    <n v="55.06488912594173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x v="624"/>
    <s v="https://m.media-amazon.com/images/I/31B24fjfiTL._SX300_SY300_QL70_FMwebp_.jpg"/>
    <s v="https://www.amazon.in/Kent-Zoom-Vacuum-Cleaner-16068/dp/B08J7VCT12/ref=sr_1_225?qid=1672923603&amp;s=kitchen&amp;sr=1-225"/>
  </r>
  <r>
    <s v="B085194JFL"/>
    <x v="717"/>
    <x v="0"/>
    <s v="HomeTheater,TV&amp;Video"/>
    <s v="Accessories"/>
    <s v="Cables"/>
    <n v="279"/>
    <n v="499"/>
    <n v="44.08817635270541"/>
    <x v="1"/>
    <n v="0.44"/>
    <x v="6"/>
    <s v="No"/>
    <n v="3.7"/>
    <x v="1"/>
    <n v="10962"/>
    <n v="5470038"/>
    <n v="55.050176352705407"/>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625"/>
    <s v="https://m.media-amazon.com/images/W/WEBP_402378-T1/images/I/31MIyzg8uzL._SX300_SY300_QL70_FMwebp_.jpg"/>
    <s v="https://www.amazon.in/Adapter-Projector-Computer-Laptop-Projectors/dp/B085194JFL/ref=sr_1_23?qid=1672909124&amp;s=electronics&amp;sr=1-23"/>
  </r>
  <r>
    <s v="B0BDG6QDYD"/>
    <x v="718"/>
    <x v="1"/>
    <s v="Heating,Cooling&amp;AirQuality"/>
    <s v="RoomHeaters"/>
    <s v="FanHeaters"/>
    <n v="899"/>
    <n v="1990"/>
    <n v="54.824120603015082"/>
    <x v="0"/>
    <n v="0.55000000000000004"/>
    <x v="5"/>
    <s v="Yes"/>
    <n v="4.0999999999999996"/>
    <x v="0"/>
    <n v="185"/>
    <n v="368150"/>
    <n v="55.009120603015084"/>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x v="626"/>
    <s v="https://m.media-amazon.com/images/W/WEBP_402378-T1/images/I/41s6tfIVmeL._SX300_SY300_QL70_FMwebp_.jpg"/>
    <s v="https://www.amazon.in/Activa-Heat-Max-Watts-Heater-White/dp/B0BDG6QDYD/ref=sr_1_167?qid=1672923598&amp;s=kitchen&amp;sr=1-167"/>
  </r>
  <r>
    <s v="B08KDBLMQP"/>
    <x v="719"/>
    <x v="1"/>
    <s v="Kitchen&amp;HomeAppliances"/>
    <s v="SmallKitchenAppliances"/>
    <s v="MixerGrinders"/>
    <n v="1290"/>
    <n v="2500"/>
    <n v="48.4"/>
    <x v="0"/>
    <n v="0.48"/>
    <x v="6"/>
    <s v="No"/>
    <n v="4"/>
    <x v="0"/>
    <n v="6530"/>
    <n v="16325000"/>
    <n v="54.93"/>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x v="627"/>
    <s v="https://m.media-amazon.com/images/I/41i1uzCEyWL._SX300_SY300_QL70_FMwebp_.jpg"/>
    <s v="https://www.amazon.in/Croma-500-Watt-Grinder-CRAK4184-Purple/dp/B08KDBLMQP/ref=sr_1_27?qid=1672923591&amp;s=kitchen&amp;sr=1-27"/>
  </r>
  <r>
    <s v="B01NCVJMKX"/>
    <x v="720"/>
    <x v="1"/>
    <s v="Kitchen&amp;HomeAppliances"/>
    <s v="Vacuum,Cleaning&amp;Ironing"/>
    <s v="Irons,Steamers&amp;Accessories"/>
    <n v="499"/>
    <n v="999"/>
    <n v="50.050050050050054"/>
    <x v="0"/>
    <n v="0.5"/>
    <x v="6"/>
    <s v="Yes"/>
    <n v="4.0999999999999996"/>
    <x v="0"/>
    <n v="4859"/>
    <n v="4854141"/>
    <n v="54.909050050050055"/>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x v="628"/>
    <s v="https://m.media-amazon.com/images/W/WEBP_402378-T1/images/I/51MWh9t3Z2L._SX300_SY300_QL70_FMwebp_.jpg"/>
    <s v="https://www.amazon.in/SHOP-Plastic-Sweaters-Blankets-Multicolour/dp/B01NCVJMKX/ref=sr_1_23?qid=1672923591&amp;s=kitchen&amp;sr=1-23"/>
  </r>
  <r>
    <s v="B086394NY5"/>
    <x v="721"/>
    <x v="2"/>
    <s v="Accessories&amp;Peripherals"/>
    <s v="LaptopAccessories"/>
    <m/>
    <n v="1399"/>
    <n v="2490"/>
    <n v="43.815261044176708"/>
    <x v="0"/>
    <n v="0.44"/>
    <x v="6"/>
    <s v="No"/>
    <n v="4.3"/>
    <x v="0"/>
    <n v="11074"/>
    <n v="27574260"/>
    <n v="54.889261044176706"/>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x v="629"/>
    <s v="https://m.media-amazon.com/images/W/WEBP_402378-T2/images/I/411ZrOollDL._SX300_SY300_QL70_FMwebp_.jpg"/>
    <s v="https://www.amazon.in/TABLE-MAGIC-Midnight-Adjustable-Multiple/dp/B086394NY5/ref=sr_1_238?qid=1672903006&amp;s=computers&amp;sr=1-238"/>
  </r>
  <r>
    <s v="B08FD2VSD9"/>
    <x v="722"/>
    <x v="0"/>
    <s v="HomeTheater,TV&amp;Video"/>
    <s v="Televisions"/>
    <s v="SmartTelevisions"/>
    <n v="24990"/>
    <n v="51990"/>
    <n v="51.933064050778995"/>
    <x v="0"/>
    <n v="0.52"/>
    <x v="5"/>
    <s v="Yes"/>
    <n v="4.2"/>
    <x v="0"/>
    <n v="2951"/>
    <n v="153422490"/>
    <n v="54.884064050778996"/>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x v="630"/>
    <s v="https://m.media-amazon.com/images/I/51UuhCYmBnL._SY300_SX300_QL70_FMwebp_.jpg"/>
    <s v="https://www.amazon.in/TCL-inches-Certified-Android-43P615/dp/B08FD2VSD9/ref=sr_1_490?qid=1672909149&amp;s=electronics&amp;sr=1-490"/>
  </r>
  <r>
    <s v="B0B8XNPQPN"/>
    <x v="723"/>
    <x v="1"/>
    <s v="Kitchen&amp;HomeAppliances"/>
    <s v="SmallKitchenAppliances"/>
    <s v="DeepFatFryers"/>
    <n v="3599"/>
    <n v="7950"/>
    <n v="54.729559748427668"/>
    <x v="0"/>
    <n v="0.55000000000000004"/>
    <x v="5"/>
    <s v="Yes"/>
    <n v="4.2"/>
    <x v="0"/>
    <n v="136"/>
    <n v="1081200"/>
    <n v="54.865559748427671"/>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x v="631"/>
    <s v="https://m.media-amazon.com/images/I/31Jad8ITgaL._SX300_SY300_QL70_FMwebp_.jpg"/>
    <s v="https://www.amazon.in/Pigeon-Healthifry-Circulation-Technology-Non-Stick/dp/B0B8XNPQPN/ref=sr_1_44?qid=1672923592&amp;s=kitchen&amp;sr=1-44"/>
  </r>
  <r>
    <s v="B09X76VL5L"/>
    <x v="724"/>
    <x v="0"/>
    <s v="Headphones,Earbuds&amp;Accessories"/>
    <s v="Headphones"/>
    <s v="In-Ear"/>
    <n v="1599"/>
    <n v="3490"/>
    <n v="54.183381088825215"/>
    <x v="0"/>
    <n v="0.54"/>
    <x v="5"/>
    <s v="Yes"/>
    <n v="3.7"/>
    <x v="1"/>
    <n v="676"/>
    <n v="2359240"/>
    <n v="54.85938108882521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x v="632"/>
    <s v="https://m.media-amazon.com/images/W/WEBP_402378-T1/images/I/41akwKtryWL._SX300_SY300_QL70_FMwebp_.jpg"/>
    <s v="https://www.amazon.in/boAt-Airdopes-191G-Wireless-Appealing/dp/B09X76VL5L/ref=sr_1_301?qid=1672903010&amp;s=computers&amp;sr=1-301"/>
  </r>
  <r>
    <s v="B07HK53XM4"/>
    <x v="725"/>
    <x v="1"/>
    <s v="Kitchen&amp;HomeAppliances"/>
    <s v="Vacuum,Cleaning&amp;Ironing"/>
    <s v="Irons,Steamers&amp;Accessories"/>
    <n v="279"/>
    <n v="599"/>
    <n v="53.42237061769616"/>
    <x v="0"/>
    <n v="0.53"/>
    <x v="5"/>
    <s v="Yes"/>
    <n v="3.5"/>
    <x v="1"/>
    <n v="1367"/>
    <n v="818833"/>
    <n v="54.78937061769615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x v="633"/>
    <s v="https://m.media-amazon.com/images/I/41Fo2P8-4ZL._SY300_SX300_QL70_FMwebp_.jpg"/>
    <s v="https://www.amazon.in/Bulfyss-Plastic-Remover-Cleaner-Remover/dp/B07HK53XM4/ref=sr_1_428?qid=1672923613&amp;s=kitchen&amp;sr=1-428"/>
  </r>
  <r>
    <s v="B08GSQXLJ2"/>
    <x v="726"/>
    <x v="1"/>
    <s v="Heating,Cooling&amp;AirQuality"/>
    <s v="WaterHeaters&amp;Geysers"/>
    <s v="StorageWaterHeaters"/>
    <n v="6199"/>
    <n v="10400"/>
    <n v="40.394230769230774"/>
    <x v="0"/>
    <n v="0.4"/>
    <x v="2"/>
    <s v="No"/>
    <n v="4.0999999999999996"/>
    <x v="0"/>
    <n v="14391"/>
    <n v="149666400"/>
    <n v="54.785230769230772"/>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x v="634"/>
    <s v="https://m.media-amazon.com/images/W/WEBP_402378-T1/images/I/31Tz8DcmevL._SX300_SY300_QL70_FMwebp_.jpg"/>
    <s v="https://www.amazon.in/Crompton-Arno-Neo-ASWH-3015-Star-Rated/dp/B08GSQXLJ2/ref=sr_1_79?qid=1672923595&amp;s=kitchen&amp;sr=1-79"/>
  </r>
  <r>
    <s v="B08M66K48D"/>
    <x v="727"/>
    <x v="0"/>
    <s v="Mobiles&amp;Accessories"/>
    <s v="MobileAccessories"/>
    <s v="Maintenance,Upkeep&amp;Repairs"/>
    <n v="299"/>
    <n v="599"/>
    <n v="50.083472454090149"/>
    <x v="0"/>
    <n v="0.5"/>
    <x v="6"/>
    <s v="Yes"/>
    <n v="4.3"/>
    <x v="0"/>
    <n v="4674"/>
    <n v="2799726"/>
    <n v="54.75747245409014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x v="635"/>
    <s v="https://m.media-amazon.com/images/I/411fc62wnpL._SX300_SY300_QL70_ML2_.jpg"/>
    <s v="https://www.amazon.in/POPIO-Tempered-Protector-Compatible-Installation/dp/B08M66K48D/ref=sr_1_356?qid=1672895850&amp;s=electronics&amp;sr=1-356"/>
  </r>
  <r>
    <s v="B099K9ZX65"/>
    <x v="728"/>
    <x v="0"/>
    <s v="HomeTheater,TV&amp;Video"/>
    <s v="Televisions"/>
    <s v="SmartTelevisions"/>
    <n v="20990"/>
    <n v="44990"/>
    <n v="53.345187819515452"/>
    <x v="0"/>
    <n v="0.53"/>
    <x v="5"/>
    <s v="Yes"/>
    <n v="4.0999999999999996"/>
    <x v="0"/>
    <n v="1259"/>
    <n v="56642410"/>
    <n v="54.604187819515452"/>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x v="636"/>
    <s v="https://m.media-amazon.com/images/I/51Pu9zNUbtL._SY300_SX300_QL70_FMwebp_.jpg"/>
    <s v="https://www.amazon.in/Hisense-inches-Certified-Android-43A6GE/dp/B099K9ZX65/ref=sr_1_137?qid=1672909130&amp;s=electronics&amp;sr=1-137"/>
  </r>
  <r>
    <s v="B09P8M18QM"/>
    <x v="729"/>
    <x v="0"/>
    <s v="HomeTheater,TV&amp;Video"/>
    <s v="Accessories"/>
    <s v="RemoteControls"/>
    <n v="1369"/>
    <n v="2999"/>
    <n v="54.351450483494503"/>
    <x v="0"/>
    <n v="0.54"/>
    <x v="5"/>
    <s v="Yes"/>
    <n v="3.3"/>
    <x v="1"/>
    <n v="227"/>
    <n v="680773"/>
    <n v="54.5784504834945"/>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x v="637"/>
    <s v="https://m.media-amazon.com/images/W/WEBP_402378-T2/images/I/31w1SSKA-tL._SX300_SY300_QL70_FMwebp_.jpg"/>
    <s v="https://www.amazon.in/7SEVENTM-Bluetooth-Command-Compatible-Control/dp/B09P8M18QM/ref=sr_1_485?qid=1672909149&amp;s=electronics&amp;sr=1-485"/>
  </r>
  <r>
    <s v="B087JWLZ2K"/>
    <x v="730"/>
    <x v="0"/>
    <s v="HomeTheater,TV&amp;Video"/>
    <s v="Televisions"/>
    <s v="SmartTelevisions"/>
    <n v="24499"/>
    <n v="50000"/>
    <n v="51.002000000000002"/>
    <x v="0"/>
    <n v="0.51"/>
    <x v="5"/>
    <s v="Yes"/>
    <n v="3.9"/>
    <x v="1"/>
    <n v="3518"/>
    <n v="175900000"/>
    <n v="54.52"/>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x v="638"/>
    <s v="https://m.media-amazon.com/images/W/WEBP_402378-T1/images/I/51z60rNcKSL._SY300_SX300_QL70_FMwebp_.jpg"/>
    <s v="https://www.amazon.in/AmazonBasics-108cm-inch-Ultra-Smart/dp/B087JWLZ2K/ref=sr_1_493?qid=1672909149&amp;s=electronics&amp;sr=1-493"/>
  </r>
  <r>
    <s v="B07Y1RCCW5"/>
    <x v="731"/>
    <x v="1"/>
    <s v="Heating,Cooling&amp;AirQuality"/>
    <s v="WaterHeaters&amp;Geysers"/>
    <s v="InstantWaterHeaters"/>
    <n v="1190"/>
    <n v="2550"/>
    <n v="53.333333333333336"/>
    <x v="0"/>
    <n v="0.53"/>
    <x v="5"/>
    <s v="Yes"/>
    <n v="3.8"/>
    <x v="1"/>
    <n v="1181"/>
    <n v="3011550"/>
    <n v="54.514333333333333"/>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x v="639"/>
    <s v="https://m.media-amazon.com/images/W/WEBP_402378-T2/images/I/31C71rcp+1L._SY300_SX300_.jpg"/>
    <s v="https://www.amazon.in/WinoteK-Instant-Portable-Geysers-automatic/dp/B07Y1RCCW5/ref=sr_1_409?qid=1672923612&amp;s=kitchen&amp;sr=1-409"/>
  </r>
  <r>
    <s v="B095K14P86"/>
    <x v="732"/>
    <x v="1"/>
    <s v="Kitchen&amp;HomeAppliances"/>
    <s v="Coffee,Tea&amp;Espresso"/>
    <s v="StovetopEspressoPots"/>
    <n v="599"/>
    <n v="1299"/>
    <n v="53.887605850654353"/>
    <x v="0"/>
    <n v="0.54"/>
    <x v="5"/>
    <s v="Yes"/>
    <n v="4.2"/>
    <x v="0"/>
    <n v="590"/>
    <n v="766410"/>
    <n v="54.477605850654356"/>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x v="640"/>
    <s v="https://m.media-amazon.com/images/I/414gUKUBHML._SX300_SY300_QL70_FMwebp_.jpg"/>
    <s v="https://www.amazon.in/Saiyam-Stainless-Espresso-Maker-Percolator/dp/B095K14P86/ref=sr_1_394?qid=1672923612&amp;s=kitchen&amp;sr=1-394"/>
  </r>
  <r>
    <s v="B06Y36JKC3"/>
    <x v="733"/>
    <x v="1"/>
    <s v="Kitchen&amp;HomeAppliances"/>
    <s v="Coffee,Tea&amp;Espresso"/>
    <s v="CoffeeMakerAccessories"/>
    <n v="149"/>
    <n v="300"/>
    <n v="50.333333333333329"/>
    <x v="1"/>
    <n v="0.5"/>
    <x v="6"/>
    <s v="Yes"/>
    <n v="4.0999999999999996"/>
    <x v="0"/>
    <n v="4074"/>
    <n v="1222200"/>
    <n v="54.407333333333327"/>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x v="641"/>
    <s v="https://m.media-amazon.com/images/I/31Y+l9J1nYL._SY300_SX300_.jpg"/>
    <s v="https://www.amazon.in/Measuring-Cups-Spoons-Set-Essential/dp/B06Y36JKC3/ref=sr_1_443?qid=1672923614&amp;s=kitchen&amp;sr=1-443"/>
  </r>
  <r>
    <s v="B08XLR6DSB"/>
    <x v="734"/>
    <x v="1"/>
    <s v="Kitchen&amp;HomeAppliances"/>
    <s v="SewingMachines&amp;Accessories"/>
    <s v="Sewing&amp;EmbroideryMachines"/>
    <n v="721"/>
    <n v="1499"/>
    <n v="51.901267511674455"/>
    <x v="0"/>
    <n v="0.52"/>
    <x v="5"/>
    <s v="Yes"/>
    <n v="3.1"/>
    <x v="1"/>
    <n v="2449"/>
    <n v="3671051"/>
    <n v="54.350267511674453"/>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x v="642"/>
    <s v="https://m.media-amazon.com/images/I/519Sexv76CL._SY300_SX300_QL70_FMwebp_.jpg"/>
    <s v="https://www.amazon.in/Akiara-Electric-Handheld-Cordless-Tailoring/dp/B08XLR6DSB/ref=sr_1_270?qid=1672923605&amp;s=kitchen&amp;sr=1-270"/>
  </r>
  <r>
    <s v="B09TWH8YHM"/>
    <x v="735"/>
    <x v="0"/>
    <s v="Mobiles&amp;Accessories"/>
    <s v="Smartphones&amp;BasicMobiles"/>
    <s v="Smartphones"/>
    <n v="16999"/>
    <n v="24999"/>
    <n v="32.001280051202045"/>
    <x v="0"/>
    <n v="0.32"/>
    <x v="2"/>
    <s v="No"/>
    <n v="4.0999999999999996"/>
    <x v="0"/>
    <n v="22318"/>
    <n v="557927682"/>
    <n v="54.319280051202043"/>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x v="643"/>
    <s v="https://m.media-amazon.com/images/I/419KF2t1nML._SX300_SY300_QL70_ML2_.jpg"/>
    <s v="https://www.amazon.in/Samsung-Storage-6000mAh-Purchased-Separately/dp/B09TWH8YHM/ref=sr_1_35?qid=1672895755&amp;s=electronics&amp;sr=1-35"/>
  </r>
  <r>
    <s v="B0B14MR9L1"/>
    <x v="735"/>
    <x v="0"/>
    <s v="Mobiles&amp;Accessories"/>
    <s v="Smartphones&amp;BasicMobiles"/>
    <s v="Smartphones"/>
    <n v="16999"/>
    <n v="24999"/>
    <n v="32.001280051202045"/>
    <x v="0"/>
    <n v="0.32"/>
    <x v="2"/>
    <s v="No"/>
    <n v="4.0999999999999996"/>
    <x v="0"/>
    <n v="22318"/>
    <n v="557927682"/>
    <n v="54.319280051202043"/>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x v="643"/>
    <s v="https://m.media-amazon.com/images/I/419KF2t1nML._SX300_SY300_QL70_ML2_.jpg"/>
    <s v="https://www.amazon.in/Samsung-Emerald-Storage-Purchased-Separately/dp/B0B14MR9L1/ref=sr_1_80?qid=1672895770&amp;s=electronics&amp;sr=1-80"/>
  </r>
  <r>
    <s v="B08LW31NQ6"/>
    <x v="736"/>
    <x v="2"/>
    <s v="Accessories&amp;Peripherals"/>
    <s v="Keyboards,Mice&amp;InputDevices"/>
    <s v="Mice"/>
    <n v="1439"/>
    <n v="2890"/>
    <n v="50.207612456747405"/>
    <x v="0"/>
    <n v="0.5"/>
    <x v="6"/>
    <s v="Yes"/>
    <n v="4.5"/>
    <x v="0"/>
    <n v="4099"/>
    <n v="11846110"/>
    <n v="54.30661245674740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x v="644"/>
    <s v="https://m.media-amazon.com/images/I/31fORCrbSJL._SX300_SY300_QL70_FMwebp_.jpg"/>
    <s v="https://www.amazon.in/Lenovo-600-Bluetooth%C2%AE-Silent-Mouse/dp/B08LW31NQ6/ref=sr_1_309?qid=1672903010&amp;s=computers&amp;sr=1-309"/>
  </r>
  <r>
    <s v="B09X5HD5T1"/>
    <x v="737"/>
    <x v="1"/>
    <s v="Kitchen&amp;HomeAppliances"/>
    <s v="Coffee,Tea&amp;Espresso"/>
    <s v="MilkFrothers"/>
    <n v="229"/>
    <n v="499"/>
    <n v="54.108216432865731"/>
    <x v="1"/>
    <n v="0.54"/>
    <x v="5"/>
    <s v="Yes"/>
    <n v="3.5"/>
    <x v="1"/>
    <n v="185"/>
    <n v="92315"/>
    <n v="54.293216432865734"/>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x v="645"/>
    <s v="https://m.media-amazon.com/images/I/21OPu5-M3qL._SX300_SY300_QL70_FMwebp_.jpg"/>
    <s v="https://www.amazon.in/Ikea-PRODUKT-Milk-frother-Frother-Handheld/dp/B09X5HD5T1/ref=sr_1_289_mod_primary_new?qid=1672923606&amp;s=kitchen&amp;sbo=RZvfv%2F%2FHxDF%2BO5021pAnSA%3D%3D&amp;sr=1-289"/>
  </r>
  <r>
    <s v="B0BGPN4GGH"/>
    <x v="738"/>
    <x v="1"/>
    <s v="Heating,Cooling&amp;AirQuality"/>
    <s v="RoomHeaters"/>
    <s v="ElectricHeaters"/>
    <n v="1099"/>
    <n v="2400"/>
    <n v="54.208333333333336"/>
    <x v="0"/>
    <n v="0.54"/>
    <x v="5"/>
    <s v="Yes"/>
    <n v="3.8"/>
    <x v="1"/>
    <n v="4"/>
    <n v="9600"/>
    <n v="54.212333333333333"/>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x v="646"/>
    <s v="https://m.media-amazon.com/images/W/WEBP_402378-T1/images/I/41e3A7YKxeL._SX300_SY300_QL70_FMwebp_.jpg"/>
    <s v="https://www.amazon.in/Lifelong-LLQH925-settings-operation-Indicator/dp/B0BGPN4GGH/ref=sr_1_62?qid=1672923593&amp;s=kitchen&amp;sr=1-62"/>
  </r>
  <r>
    <s v="B09KPXTZXN"/>
    <x v="739"/>
    <x v="1"/>
    <s v="Kitchen&amp;HomeAppliances"/>
    <s v="SmallKitchenAppliances"/>
    <s v="MiniFoodProcessors&amp;Choppers"/>
    <n v="949"/>
    <n v="1999"/>
    <n v="52.526263131565784"/>
    <x v="0"/>
    <n v="0.53"/>
    <x v="5"/>
    <s v="Yes"/>
    <n v="4"/>
    <x v="0"/>
    <n v="1679"/>
    <n v="3356321"/>
    <n v="54.205263131565786"/>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x v="647"/>
    <s v="https://m.media-amazon.com/images/W/WEBP_402378-T1/images/I/41JnGOKI2dL._SX300_SY300_QL70_FMwebp_.jpg"/>
    <s v="https://www.amazon.in/Rico-Japanese-Technology-Rechargeable-Replacement/dp/B09KPXTZXN/ref=sr_1_220?qid=1672923601&amp;s=kitchen&amp;sr=1-220"/>
  </r>
  <r>
    <s v="B09RWQ7YR6"/>
    <x v="740"/>
    <x v="0"/>
    <s v="HomeTheater,TV&amp;Video"/>
    <s v="Televisions"/>
    <s v="SmartTelevisions"/>
    <n v="46999"/>
    <n v="69999"/>
    <n v="32.857612251603598"/>
    <x v="0"/>
    <n v="0.33"/>
    <x v="2"/>
    <s v="No"/>
    <n v="4.3"/>
    <x v="0"/>
    <n v="21252"/>
    <n v="1487618748"/>
    <n v="54.109612251603593"/>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x v="648"/>
    <s v="https://m.media-amazon.com/images/W/WEBP_402378-T2/images/I/41mW+TS5WKL._SY300_SX300_.jpg"/>
    <s v="https://www.amazon.in/138-8-inches-Ultra-Android-L55M6-ES/dp/B09RWQ7YR6/ref=sr_1_499?qid=1672909149&amp;s=electronics&amp;sr=1-499"/>
  </r>
  <r>
    <s v="B07YR26BJ3"/>
    <x v="741"/>
    <x v="1"/>
    <s v="Kitchen&amp;HomeAppliances"/>
    <s v="SmallKitchenAppliances"/>
    <s v="Kettles&amp;HotWaterDispensers"/>
    <n v="1199"/>
    <n v="2000"/>
    <n v="40.050000000000004"/>
    <x v="0"/>
    <n v="0.4"/>
    <x v="2"/>
    <s v="No"/>
    <n v="4"/>
    <x v="0"/>
    <n v="14030"/>
    <n v="28060000"/>
    <n v="54.080000000000005"/>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x v="649"/>
    <s v="https://m.media-amazon.com/images/I/4150hW2kHwL._SX300_SY300_QL70_FMwebp_.jpg"/>
    <s v="https://www.amazon.in/KENT-Elegant-Electric-Kettle-Silver/dp/B07YR26BJ3/ref=sr_1_29?qid=1672923592&amp;s=kitchen&amp;sr=1-29"/>
  </r>
  <r>
    <s v="B0BB3CBFBM"/>
    <x v="742"/>
    <x v="0"/>
    <s v="HomeTheater,TV&amp;Video"/>
    <s v="Televisions"/>
    <s v="SmartTelevisions"/>
    <n v="29990"/>
    <n v="65000"/>
    <n v="53.861538461538458"/>
    <x v="0"/>
    <n v="0.54"/>
    <x v="5"/>
    <s v="Yes"/>
    <n v="4.0999999999999996"/>
    <x v="0"/>
    <n v="211"/>
    <n v="13715000"/>
    <n v="54.07253846153845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x v="650"/>
    <s v="https://m.media-amazon.com/images/I/41HhmJpfjNL._SX300_SY300_QL70_FMwebp_.jpg"/>
    <s v="https://www.amazon.in/VU-inches-Premium-Ultra-Smart/dp/B0BB3CBFBM/ref=sr_1_169?qid=1672909133&amp;s=electronics&amp;sr=1-169"/>
  </r>
  <r>
    <s v="B00JBNZPFM"/>
    <x v="743"/>
    <x v="1"/>
    <s v="Kitchen&amp;HomeAppliances"/>
    <s v="Vacuum,Cleaning&amp;Ironing"/>
    <s v="Vacuums&amp;FloorCare"/>
    <n v="6199"/>
    <n v="10999"/>
    <n v="43.640330939176287"/>
    <x v="0"/>
    <n v="0.44"/>
    <x v="6"/>
    <s v="No"/>
    <n v="4.2"/>
    <x v="0"/>
    <n v="10429"/>
    <n v="114708571"/>
    <n v="54.069330939176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x v="651"/>
    <s v="https://m.media-amazon.com/images/I/41CAIlYtE+L._SY300_SX300_.jpg"/>
    <s v="https://www.amazon.in/Karcher-WD-Multi-Purpose-Vacuum-Cleaner/dp/B00JBNZPFM/ref=sr_1_471?qid=1672923615&amp;s=kitchen&amp;sr=1-471"/>
  </r>
  <r>
    <s v="B08G8H8DPL"/>
    <x v="744"/>
    <x v="1"/>
    <s v="Kitchen&amp;HomeAppliances"/>
    <s v="SmallKitchenAppliances"/>
    <s v="MixerGrinders"/>
    <n v="3249"/>
    <n v="6375"/>
    <n v="49.035294117647062"/>
    <x v="0"/>
    <n v="0.49"/>
    <x v="6"/>
    <s v="No"/>
    <n v="4"/>
    <x v="0"/>
    <n v="4978"/>
    <n v="31734750"/>
    <n v="54.013294117647064"/>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x v="652"/>
    <s v="https://m.media-amazon.com/images/W/WEBP_402378-T2/images/I/316VkpDJItL._SX300_SY300_QL70_FMwebp_.jpg"/>
    <s v="https://www.amazon.in/Bajaj-Rex-Mixer-Grinder-White/dp/B08G8H8DPL/ref=sr_1_198?qid=1672923600&amp;s=kitchen&amp;sr=1-198"/>
  </r>
  <r>
    <s v="B08JW1GVS7"/>
    <x v="745"/>
    <x v="0"/>
    <s v="Mobiles&amp;Accessories"/>
    <s v="MobileAccessories"/>
    <s v="Chargers"/>
    <n v="2179"/>
    <n v="3999"/>
    <n v="45.511377844461116"/>
    <x v="0"/>
    <n v="0.46"/>
    <x v="6"/>
    <s v="No"/>
    <n v="4"/>
    <x v="0"/>
    <n v="8380"/>
    <n v="33511620"/>
    <n v="53.891377844461118"/>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x v="653"/>
    <s v="https://m.media-amazon.com/images/I/312X0wyfvmL._SX300_SY300_QL70_ML2_.jpg"/>
    <s v="https://www.amazon.in/URBN-20000-22-5W-Charging-Output/dp/B08JW1GVS7/ref=sr_1_295?qid=1672895835&amp;s=electronics&amp;sr=1-295"/>
  </r>
  <r>
    <s v="B08DDRGWTJ"/>
    <x v="746"/>
    <x v="2"/>
    <s v="Accessories&amp;Peripherals"/>
    <s v="Cables&amp;Accessories"/>
    <s v="Cables"/>
    <n v="229"/>
    <n v="299"/>
    <n v="23.411371237458194"/>
    <x v="1"/>
    <n v="0.23"/>
    <x v="3"/>
    <s v="No"/>
    <n v="4.3"/>
    <x v="0"/>
    <n v="30411"/>
    <n v="9092889"/>
    <n v="53.8223712374581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115"/>
    <s v="https://m.media-amazon.com/images/I/31XO-wfGGGL._SX300_SY300_QL70_FMwebp_.jpg"/>
    <s v="https://www.amazon.in/MI-MTCY001IN-USB-Type-C-Cable/dp/B08DDRGWTJ/ref=sr_1_9?qid=1672909124&amp;s=electronics&amp;sr=1-9"/>
  </r>
  <r>
    <s v="B078JDNZJ8"/>
    <x v="747"/>
    <x v="1"/>
    <s v="Heating,Cooling&amp;AirQuality"/>
    <s v="WaterHeaters&amp;Geysers"/>
    <s v="InstantWaterHeaters"/>
    <n v="3600"/>
    <n v="6190"/>
    <n v="41.841680129240707"/>
    <x v="0"/>
    <n v="0.42"/>
    <x v="6"/>
    <s v="No"/>
    <n v="4.3"/>
    <x v="0"/>
    <n v="11924"/>
    <n v="73809560"/>
    <n v="53.765680129240707"/>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x v="654"/>
    <s v="https://m.media-amazon.com/images/W/WEBP_402378-T1/images/I/31991seDfcL._SY300_SX300_QL70_FMwebp_.jpg"/>
    <s v="https://www.amazon.in/Havells-Instanio-3-Litre-Instant-Geyser/dp/B078JDNZJ8/ref=sr_1_28?qid=1672923591&amp;s=kitchen&amp;sr=1-28"/>
  </r>
  <r>
    <s v="B07W4HTS8Q"/>
    <x v="748"/>
    <x v="1"/>
    <s v="Heating,Cooling&amp;AirQuality"/>
    <s v="WaterHeaters&amp;Geysers"/>
    <s v="InstantWaterHeaters"/>
    <n v="1899"/>
    <n v="3790"/>
    <n v="49.894459102902374"/>
    <x v="0"/>
    <n v="0.5"/>
    <x v="6"/>
    <s v="Yes"/>
    <n v="3.8"/>
    <x v="1"/>
    <n v="3842"/>
    <n v="14561180"/>
    <n v="53.736459102902373"/>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x v="655"/>
    <s v="https://m.media-amazon.com/images/W/WEBP_402378-T1/images/I/31RwSnyZZ+L._SY300_SX300_.jpg"/>
    <s v="https://www.amazon.in/ACTIVA-Instant-SPCEIAL-Warranty-Premium/dp/B07W4HTS8Q/ref=sr_1_245?qid=1672923603&amp;s=kitchen&amp;sr=1-245"/>
  </r>
  <r>
    <s v="B09ZK6THRR"/>
    <x v="749"/>
    <x v="1"/>
    <s v="Kitchen&amp;HomeAppliances"/>
    <s v="Vacuum,Cleaning&amp;Ironing"/>
    <s v="Irons,Steamers&amp;Accessories"/>
    <n v="479"/>
    <n v="1000"/>
    <n v="52.1"/>
    <x v="0"/>
    <n v="0.52"/>
    <x v="5"/>
    <s v="Yes"/>
    <n v="4.2"/>
    <x v="0"/>
    <n v="1559"/>
    <n v="1559000"/>
    <n v="53.65899999999999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x v="656"/>
    <s v="https://m.media-amazon.com/images/I/31k9FfzMGzL._SX300_SY300_QL70_FMwebp_.jpg"/>
    <s v="https://www.amazon.in/Croma-Weilburger-Soleplate-Coating-CRSHAH702SIR11/dp/B09ZK6THRR/ref=sr_1_154?qid=1672923598&amp;s=kitchen&amp;sr=1-154"/>
  </r>
  <r>
    <s v="B09VPH38JS"/>
    <x v="750"/>
    <x v="1"/>
    <s v="Kitchen&amp;HomeAppliances"/>
    <s v="SmallKitchenAppliances"/>
    <s v="InductionCooktop"/>
    <n v="697"/>
    <n v="1499"/>
    <n v="53.502334889926615"/>
    <x v="0"/>
    <n v="0.54"/>
    <x v="5"/>
    <s v="Yes"/>
    <n v="3.8"/>
    <x v="1"/>
    <n v="144"/>
    <n v="215856"/>
    <n v="53.64633488992661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x v="657"/>
    <s v="https://m.media-amazon.com/images/W/WEBP_402378-T2/images/I/51kEztAe73L._SX300_SY300_QL70_FMwebp_.jpg"/>
    <s v="https://www.amazon.in/SaleOn-Charcoal-Electric-Appliances-Mix-colors/dp/B09VPH38JS/ref=sr_1_384?qid=1672923611&amp;s=kitchen&amp;sr=1-384"/>
  </r>
  <r>
    <s v="B012MQS060"/>
    <x v="751"/>
    <x v="2"/>
    <s v="Accessories&amp;Peripherals"/>
    <s v="Keyboards,Mice&amp;InputDevices"/>
    <s v="Keyboard&amp;MouseSets"/>
    <n v="1295"/>
    <n v="1795"/>
    <n v="27.855153203342621"/>
    <x v="0"/>
    <n v="0.28000000000000003"/>
    <x v="3"/>
    <s v="No"/>
    <n v="4.0999999999999996"/>
    <x v="0"/>
    <n v="25771"/>
    <n v="46258945"/>
    <n v="53.62615320334262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x v="658"/>
    <s v="https://m.media-amazon.com/images/W/WEBP_402378-T2/images/I/31SAqKSRWyL._SX300_SY300_QL70_FMwebp_.jpg"/>
    <s v="https://www.amazon.in/Logitech-MK215-Wireless-Keyboard-Mouse/dp/B012MQS060/ref=sr_1_190?qid=1672903004&amp;s=computers&amp;sr=1-190"/>
  </r>
  <r>
    <s v="B07TXCY3YK"/>
    <x v="752"/>
    <x v="1"/>
    <s v="Kitchen&amp;HomeAppliances"/>
    <s v="SmallKitchenAppliances"/>
    <s v="MixerGrinders"/>
    <n v="2237.81"/>
    <n v="3899"/>
    <n v="42.605539882021034"/>
    <x v="0"/>
    <n v="0.43"/>
    <x v="6"/>
    <s v="No"/>
    <n v="3.9"/>
    <x v="1"/>
    <n v="11004"/>
    <n v="42904596"/>
    <n v="53.609539882021032"/>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x v="659"/>
    <s v="https://m.media-amazon.com/images/W/WEBP_402378-T1/images/I/41buv8eJQtL._SX300_SY300_QL70_FMwebp_.jpg"/>
    <s v="https://www.amazon.in/Butterfly-Hero-500-Mixer-Grinder/dp/B07TXCY3YK/ref=sr_1_379?qid=1672923611&amp;s=kitchen&amp;sr=1-379"/>
  </r>
  <r>
    <s v="B09NKZXMWJ"/>
    <x v="753"/>
    <x v="2"/>
    <s v="Accessories&amp;Peripherals"/>
    <s v="Cables&amp;Accessories"/>
    <s v="Cables"/>
    <n v="139"/>
    <n v="249"/>
    <n v="44.176706827309239"/>
    <x v="1"/>
    <n v="0.44"/>
    <x v="6"/>
    <s v="No"/>
    <n v="4"/>
    <x v="0"/>
    <n v="9378"/>
    <n v="2335122"/>
    <n v="53.554706827309239"/>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660"/>
    <s v="https://m.media-amazon.com/images/W/WEBP_402378-T2/images/I/31DDGpem3OL._SY445_SX342_QL70_FMwebp_.jpg"/>
    <s v="https://www.amazon.in/FLiX-Charging-480Mbps-Devices-XCD-C12/dp/B09NKZXMWJ/ref=sr_1_90?qid=1672909128&amp;s=electronics&amp;sr=1-90"/>
  </r>
  <r>
    <s v="B09NL4DJ2Z"/>
    <x v="754"/>
    <x v="2"/>
    <s v="Accessories&amp;Peripherals"/>
    <s v="Cables&amp;Accessories"/>
    <s v="Cables"/>
    <n v="139"/>
    <n v="249"/>
    <n v="44.176706827309239"/>
    <x v="1"/>
    <n v="0.44"/>
    <x v="6"/>
    <s v="No"/>
    <n v="4"/>
    <x v="0"/>
    <n v="9377"/>
    <n v="2334873"/>
    <n v="53.55370682730924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9"/>
    <s v="https://m.media-amazon.com/images/I/31tWzHMz6vL._SY445_SX342_QL70_ML2_.jpg"/>
    <s v="https://www.amazon.in/Beetel-Smartphone-Charging-480Mbps-Xcd-C12/dp/B09NL4DJ2Z/ref=sr_1_170?qid=1672895799&amp;s=electronics&amp;sr=1-170"/>
  </r>
  <r>
    <s v="B08SKZ2RMG"/>
    <x v="755"/>
    <x v="1"/>
    <s v="Kitchen&amp;HomeAppliances"/>
    <s v="Vacuum,Cleaning&amp;Ironing"/>
    <s v="Irons,Steamers&amp;Accessories"/>
    <n v="475"/>
    <n v="999"/>
    <n v="52.452452452452448"/>
    <x v="0"/>
    <n v="0.52"/>
    <x v="5"/>
    <s v="Yes"/>
    <n v="4.0999999999999996"/>
    <x v="0"/>
    <n v="1021"/>
    <n v="1019979"/>
    <n v="53.47345245245244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x v="661"/>
    <s v="https://m.media-amazon.com/images/W/WEBP_402378-T1/images/I/41Xg2TPKwyL._SX300_SY300_QL70_FMwebp_.jpg"/>
    <s v="https://www.amazon.in/Demokrazy-Remover-Woolens-Sweaters-Blankets/dp/B08SKZ2RMG/ref=sr_1_318?qid=1672923607&amp;s=kitchen&amp;sr=1-318"/>
  </r>
  <r>
    <s v="B0116MIKKC"/>
    <x v="756"/>
    <x v="0"/>
    <s v="Mobiles&amp;Accessories"/>
    <s v="MobileAccessories"/>
    <s v="Chargers"/>
    <n v="99"/>
    <n v="171"/>
    <n v="42.105263157894733"/>
    <x v="2"/>
    <n v="0.42"/>
    <x v="6"/>
    <s v="No"/>
    <n v="4.5"/>
    <x v="0"/>
    <n v="11339"/>
    <n v="1938969"/>
    <n v="53.444263157894731"/>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x v="662"/>
    <s v="https://m.media-amazon.com/images/I/31MmkM8HTiL._SY300_SX300_QL70_ML2_.jpg"/>
    <s v="https://www.amazon.in/Goldmedal-202042-Plastic-Universal-Adaptor/dp/B0116MIKKC/ref=sr_1_103?qid=1672895777&amp;s=electronics&amp;sr=1-103"/>
  </r>
  <r>
    <s v="B07YZG8PPY"/>
    <x v="757"/>
    <x v="0"/>
    <s v="HomeTheater,TV&amp;Video"/>
    <s v="SatelliteEquipment"/>
    <s v="SatelliteReceivers"/>
    <n v="1249"/>
    <n v="2299"/>
    <n v="45.672031317964333"/>
    <x v="0"/>
    <n v="0.46"/>
    <x v="6"/>
    <s v="No"/>
    <n v="4.3"/>
    <x v="0"/>
    <n v="7636"/>
    <n v="17555164"/>
    <n v="53.308031317964335"/>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x v="663"/>
    <s v="https://m.media-amazon.com/images/I/31J3pwT7i4L._SY300_SX300_QL70_FMwebp_.jpg"/>
    <s v="https://www.amazon.in/TATASKY-Connection-Month-Basic-Installation/dp/B07YZG8PPY/ref=sr_1_245?qid=1672909136&amp;s=electronics&amp;sr=1-245"/>
  </r>
  <r>
    <s v="B07S9M8YTY"/>
    <x v="758"/>
    <x v="1"/>
    <s v="Kitchen&amp;HomeAppliances"/>
    <s v="Vacuum,Cleaning&amp;Ironing"/>
    <s v="Irons,Steamers&amp;Accessories"/>
    <n v="717"/>
    <n v="1390"/>
    <n v="48.417266187050359"/>
    <x v="0"/>
    <n v="0.48"/>
    <x v="6"/>
    <s v="No"/>
    <n v="4"/>
    <x v="0"/>
    <n v="4867"/>
    <n v="6765130"/>
    <n v="53.284266187050356"/>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x v="664"/>
    <s v="https://m.media-amazon.com/images/I/31W1xfnsOPL._SY300_SX300_QL70_FMwebp_.jpg"/>
    <s v="https://www.amazon.in/Usha-Aurora-Iron-1000-Light/dp/B07S9M8YTY/ref=sr_1_322?qid=1672923609&amp;s=kitchen&amp;sr=1-322"/>
  </r>
  <r>
    <s v="B07KR5P3YD"/>
    <x v="759"/>
    <x v="2"/>
    <s v="Accessories&amp;Peripherals"/>
    <s v="Keyboards,Mice&amp;InputDevices"/>
    <s v="Keyboard&amp;MouseSets"/>
    <n v="448"/>
    <n v="699"/>
    <n v="35.908440629470675"/>
    <x v="0"/>
    <n v="0.36"/>
    <x v="2"/>
    <s v="No"/>
    <n v="3.9"/>
    <x v="1"/>
    <n v="17348"/>
    <n v="12126252"/>
    <n v="53.256440629470674"/>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x v="665"/>
    <s v="https://m.media-amazon.com/images/I/3164hjUSFdL._SX300_SY300_QL70_FMwebp_.jpg"/>
    <s v="https://www.amazon.in/Zebronics-Zeb-JUDWAA-750-Wired-Keyboard/dp/B07KR5P3YD/ref=sr_1_141?qid=1672903001&amp;s=computers&amp;sr=1-141"/>
  </r>
  <r>
    <s v="B08CF4SCNP"/>
    <x v="760"/>
    <x v="2"/>
    <s v="Accessories&amp;Peripherals"/>
    <s v="Keyboards,Mice&amp;InputDevices"/>
    <s v="Keyboards"/>
    <n v="299"/>
    <n v="599"/>
    <n v="50.083472454090149"/>
    <x v="0"/>
    <n v="0.5"/>
    <x v="6"/>
    <s v="Yes"/>
    <n v="3.8"/>
    <x v="1"/>
    <n v="3066"/>
    <n v="1836534"/>
    <n v="53.149472454090152"/>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x v="666"/>
    <s v="https://m.media-amazon.com/images/I/41y181oD7ZL._SX300_SY300_QL70_FMwebp_.jpg"/>
    <s v="https://www.amazon.in/Quantum-QHM-7406-Spill-Resistant-Wired-Keyboard/dp/B08CF4SCNP/ref=sr_1_104?qid=1672903000&amp;s=computers&amp;sr=1-104"/>
  </r>
  <r>
    <s v="B09N3BFP4M"/>
    <x v="761"/>
    <x v="1"/>
    <s v="Heating,Cooling&amp;AirQuality"/>
    <s v="WaterHeaters&amp;Geysers"/>
    <s v="StorageWaterHeaters"/>
    <n v="5499"/>
    <n v="11500"/>
    <n v="52.182608695652178"/>
    <x v="0"/>
    <n v="0.52"/>
    <x v="5"/>
    <s v="Yes"/>
    <n v="3.9"/>
    <x v="1"/>
    <n v="959"/>
    <n v="11028500"/>
    <n v="53.14160869565218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x v="667"/>
    <s v="https://m.media-amazon.com/images/W/WEBP_402378-T2/images/I/31U-ACCgQ1L._SX300_SY300_QL70_FMwebp_.jpg"/>
    <s v="https://www.amazon.in/Bajaj-New-Shakti-Neo-Storage/dp/B09N3BFP4M/ref=sr_1_291?qid=1672923606&amp;s=kitchen&amp;sr=1-291"/>
  </r>
  <r>
    <s v="B0B2X35B1K"/>
    <x v="762"/>
    <x v="0"/>
    <s v="WearableTechnology"/>
    <s v="SmartWatches"/>
    <m/>
    <n v="3999"/>
    <n v="6999"/>
    <n v="42.863266180882981"/>
    <x v="0"/>
    <n v="0.43"/>
    <x v="6"/>
    <s v="No"/>
    <n v="4.0999999999999996"/>
    <x v="0"/>
    <n v="10229"/>
    <n v="71592771"/>
    <n v="53.09226618088298"/>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x v="668"/>
    <s v="https://m.media-amazon.com/images/I/41wlZ0cZChL._SX300_SY300_QL70_ML2_.jpg"/>
    <s v="https://www.amazon.in/Noise-ColorFit-Bluetooth-Calling-Metallic/dp/B0B2X35B1K/ref=sr_1_379?qid=1672895857&amp;s=electronics&amp;sr=1-379"/>
  </r>
  <r>
    <s v="B09Y358DZQ"/>
    <x v="763"/>
    <x v="1"/>
    <s v="Kitchen&amp;HomeAppliances"/>
    <s v="SmallKitchenAppliances"/>
    <s v="MixerGrinders"/>
    <n v="2033"/>
    <n v="4295"/>
    <n v="52.665890570430726"/>
    <x v="0"/>
    <n v="0.53"/>
    <x v="5"/>
    <s v="Yes"/>
    <n v="3.4"/>
    <x v="1"/>
    <n v="422"/>
    <n v="1812490"/>
    <n v="53.087890570430723"/>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x v="669"/>
    <s v="https://m.media-amazon.com/images/W/WEBP_402378-T1/images/I/31oK2IDhhLL._SX300_SY300_QL70_FMwebp_.jpg"/>
    <s v="https://www.amazon.in/Pigeon-Powerful-Stainless-Grinding-Polycarbonate/dp/B09Y358DZQ/ref=sr_1_370?qid=1672923611&amp;s=kitchen&amp;sr=1-370"/>
  </r>
  <r>
    <s v="B08CHKQ8D4"/>
    <x v="764"/>
    <x v="2"/>
    <s v="Accessories&amp;Peripherals"/>
    <s v="Cables&amp;Accessories"/>
    <s v="Cables"/>
    <n v="719"/>
    <n v="1499"/>
    <n v="52.034689793195469"/>
    <x v="0"/>
    <n v="0.52"/>
    <x v="5"/>
    <s v="Yes"/>
    <n v="4.0999999999999996"/>
    <x v="0"/>
    <n v="1045"/>
    <n v="1566455"/>
    <n v="53.07968979319547"/>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670"/>
    <s v="https://m.media-amazon.com/images/W/WEBP_402378-T1/images/I/41fRMsvSy8L._SY445_SX342_QL70_FMwebp_.jpg"/>
    <s v="https://www.amazon.in/Wayona-charging-Nylon-Braided-iPhone/dp/B08CHKQ8D4/ref=sr_1_111?qid=1672909129&amp;s=electronics&amp;sr=1-111"/>
  </r>
  <r>
    <s v="B09HV71RL1"/>
    <x v="765"/>
    <x v="2"/>
    <s v="Accessories&amp;Peripherals"/>
    <s v="Cables&amp;Accessories"/>
    <s v="Cables"/>
    <n v="719"/>
    <n v="1499"/>
    <n v="52.034689793195469"/>
    <x v="0"/>
    <n v="0.52"/>
    <x v="5"/>
    <s v="Yes"/>
    <n v="4.0999999999999996"/>
    <x v="0"/>
    <n v="1045"/>
    <n v="1566455"/>
    <n v="53.07968979319547"/>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670"/>
    <s v="https://m.media-amazon.com/images/W/WEBP_402378-T1/images/I/41+tGYXUN8L._SX342_SY445_.jpg"/>
    <s v="https://www.amazon.in/Wayona-Lightning-Certified-charging-Braided/dp/B09HV71RL1/ref=sr_1_400?qid=1672909144&amp;s=electronics&amp;sr=1-400"/>
  </r>
  <r>
    <s v="B0B9RZ4G4W"/>
    <x v="766"/>
    <x v="1"/>
    <s v="Kitchen&amp;HomeAppliances"/>
    <s v="SmallKitchenAppliances"/>
    <s v="HandBlenders"/>
    <n v="799"/>
    <n v="1699"/>
    <n v="52.972336668628607"/>
    <x v="0"/>
    <n v="0.53"/>
    <x v="5"/>
    <s v="Yes"/>
    <n v="4"/>
    <x v="0"/>
    <n v="97"/>
    <n v="164803"/>
    <n v="53.06933666862860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x v="671"/>
    <s v="https://m.media-amazon.com/images/I/31YvxM2eDDL._SX300_SY300_QL70_FMwebp_.jpg"/>
    <s v="https://www.amazon.in/Amazon-Blender-Stainless-Blending-ISI-Marked/dp/B0B9RZ4G4W/ref=sr_1_357?qid=1672923610&amp;s=kitchen&amp;sr=1-357"/>
  </r>
  <r>
    <s v="B074CWD7MS"/>
    <x v="767"/>
    <x v="0"/>
    <s v="Cameras&amp;Photography"/>
    <s v="Accessories"/>
    <s v="Tripods&amp;Monopods"/>
    <n v="1549"/>
    <n v="2495"/>
    <n v="37.915831663326657"/>
    <x v="0"/>
    <n v="0.38"/>
    <x v="2"/>
    <s v="No"/>
    <n v="4.4000000000000004"/>
    <x v="0"/>
    <n v="15137"/>
    <n v="37766815"/>
    <n v="53.05283166332665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x v="672"/>
    <s v="https://m.media-amazon.com/images/I/41NJeh+qQRL._SY300_SX300_.jpg"/>
    <s v="https://www.amazon.in/Digitek-DTR-550-LW-Tripod/dp/B074CWD7MS/ref=sr_1_124?qid=1672903001&amp;s=computers&amp;sr=1-124"/>
  </r>
  <r>
    <s v="B06XGWRKYT"/>
    <x v="768"/>
    <x v="0"/>
    <s v="HomeTheater,TV&amp;Video"/>
    <s v="Televisions"/>
    <s v="StandardTelevisions"/>
    <n v="7999"/>
    <n v="15999"/>
    <n v="50.003125195324706"/>
    <x v="0"/>
    <n v="0.5"/>
    <x v="6"/>
    <s v="Yes"/>
    <n v="3.8"/>
    <x v="1"/>
    <n v="3022"/>
    <n v="48348978"/>
    <n v="53.025125195324705"/>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x v="673"/>
    <s v="https://m.media-amazon.com/images/I/51xYKHUpdHL._SY300_SX300_QL70_FMwebp_.jpg"/>
    <s v="https://www.amazon.in/Kodak-inches-32HDX900S-Ready-Black/dp/B06XGWRKYT/ref=sr_1_451?qid=1672909146&amp;s=electronics&amp;sr=1-451"/>
  </r>
  <r>
    <s v="B0B466C3G4"/>
    <x v="769"/>
    <x v="0"/>
    <s v="HomeTheater,TV&amp;Video"/>
    <s v="Televisions"/>
    <s v="SmartTelevisions"/>
    <n v="8990"/>
    <n v="18990"/>
    <n v="52.659294365455501"/>
    <x v="0"/>
    <n v="0.53"/>
    <x v="5"/>
    <s v="Yes"/>
    <n v="3.9"/>
    <x v="1"/>
    <n v="350"/>
    <n v="6646500"/>
    <n v="53.009294365455503"/>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x v="674"/>
    <s v="https://m.media-amazon.com/images/W/WEBP_402378-T1/images/I/41Q5zqyjWPL._SY300_SX300_QL70_FMwebp_.jpg"/>
    <s v="https://www.amazon.in/Karbonn-Millennium-KJW32SKHD-Phantom-Bezel-Less/dp/B0B466C3G4/ref=sr_1_208?qid=1672909134&amp;s=electronics&amp;sr=1-208"/>
  </r>
  <r>
    <s v="B08GM5S4CQ"/>
    <x v="770"/>
    <x v="1"/>
    <s v="Heating,Cooling&amp;AirQuality"/>
    <s v="WaterHeaters&amp;Geysers"/>
    <s v="StorageWaterHeaters"/>
    <n v="6990"/>
    <n v="14290"/>
    <n v="51.084674597620719"/>
    <x v="0"/>
    <n v="0.51"/>
    <x v="5"/>
    <s v="Yes"/>
    <n v="4.4000000000000004"/>
    <x v="0"/>
    <n v="1771"/>
    <n v="25307590"/>
    <n v="52.85567459762072"/>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x v="675"/>
    <s v="https://m.media-amazon.com/images/I/31-XtyZy0IL._SX300_SY300_QL70_FMwebp_.jpg"/>
    <s v="https://www.amazon.in/Havells-Instanio-Storage-Heater-installation/dp/B08GM5S4CQ/ref=sr_1_172?qid=1672923600&amp;s=kitchen&amp;sr=1-172"/>
  </r>
  <r>
    <s v="B01NBX5RSB"/>
    <x v="771"/>
    <x v="2"/>
    <s v="Accessories&amp;Peripherals"/>
    <s v="LaptopAccessories"/>
    <s v="LaptopChargers&amp;PowerSupplies"/>
    <n v="770"/>
    <n v="1547"/>
    <n v="50.226244343891402"/>
    <x v="0"/>
    <n v="0.5"/>
    <x v="6"/>
    <s v="Yes"/>
    <n v="4.3"/>
    <x v="0"/>
    <n v="2585"/>
    <n v="3998995"/>
    <n v="52.811244343891403"/>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x v="676"/>
    <s v="https://m.media-amazon.com/images/I/41No9BR7P0L._SX300_SY300_QL70_FMwebp_.jpg"/>
    <s v="https://www.amazon.in/HP-Charger-Adapter-Pavilion-Black/dp/B01NBX5RSB/ref=sr_1_441?qid=1672903017&amp;s=computers&amp;sr=1-441"/>
  </r>
  <r>
    <s v="B07YL54NVJ"/>
    <x v="772"/>
    <x v="2"/>
    <s v="ExternalDevices&amp;DataStorage"/>
    <s v="ExternalMemoryCardReaders"/>
    <m/>
    <n v="549"/>
    <n v="999"/>
    <n v="45.045045045045043"/>
    <x v="0"/>
    <n v="0.45"/>
    <x v="6"/>
    <s v="No"/>
    <n v="4.3"/>
    <x v="0"/>
    <n v="7758"/>
    <n v="7750242"/>
    <n v="52.803045045045046"/>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x v="677"/>
    <s v="https://m.media-amazon.com/images/I/31R4HANvX2L._SY300_SX300_QL70_FMwebp_.jpg"/>
    <s v="https://www.amazon.in/Brand-Conquer-Reader-Adapter-Portable/dp/B07YL54NVJ/ref=sr_1_186?qid=1672903004&amp;s=computers&amp;sr=1-186"/>
  </r>
  <r>
    <s v="B08BJN4MP3"/>
    <x v="773"/>
    <x v="1"/>
    <s v="Kitchen&amp;HomeAppliances"/>
    <s v="WaterPurifiers&amp;Accessories"/>
    <s v="WaterFilters&amp;Purifiers"/>
    <n v="13999"/>
    <n v="24850"/>
    <n v="43.665995975855132"/>
    <x v="0"/>
    <n v="0.44"/>
    <x v="6"/>
    <s v="No"/>
    <n v="4.4000000000000004"/>
    <x v="0"/>
    <n v="8948"/>
    <n v="222357800"/>
    <n v="52.613995975855133"/>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x v="678"/>
    <s v="https://m.media-amazon.com/images/W/WEBP_402378-T2/images/I/41ut+j+REdL._SY300_SX300_.jpg"/>
    <s v="https://www.amazon.in/HUL-Pureit-Mineral-mounted-Purifier/dp/B08BJN4MP3/ref=sr_1_317?qid=1672923609&amp;s=kitchen&amp;sr=1-317"/>
  </r>
  <r>
    <s v="B009P2L7CO"/>
    <x v="774"/>
    <x v="1"/>
    <s v="Kitchen&amp;HomeAppliances"/>
    <s v="Vacuum,Cleaning&amp;Ironing"/>
    <s v="Irons,Steamers&amp;Accessories"/>
    <n v="1099"/>
    <n v="1920"/>
    <n v="42.760416666666664"/>
    <x v="0"/>
    <n v="0.43"/>
    <x v="6"/>
    <s v="No"/>
    <n v="4.2"/>
    <x v="0"/>
    <n v="9772"/>
    <n v="18762240"/>
    <n v="52.532416666666663"/>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x v="679"/>
    <s v="https://m.media-amazon.com/images/W/WEBP_402378-T2/images/I/411ZPXAMTlL._SY300_SX300_QL70_FMwebp_.jpg"/>
    <s v="https://www.amazon.in/Bajaj-DHX-1000-Watt-Ivory-Color/dp/B009P2L7CO/ref=sr_1_222?qid=1672923603&amp;s=kitchen&amp;sr=1-222"/>
  </r>
  <r>
    <s v="B07Q4NJQC5"/>
    <x v="775"/>
    <x v="1"/>
    <s v="Kitchen&amp;HomeAppliances"/>
    <s v="SmallKitchenAppliances"/>
    <s v="DigitalKitchenScales"/>
    <n v="295"/>
    <n v="599"/>
    <n v="50.751252086811348"/>
    <x v="0"/>
    <n v="0.51"/>
    <x v="5"/>
    <s v="Yes"/>
    <n v="4"/>
    <x v="0"/>
    <n v="1644"/>
    <n v="984756"/>
    <n v="52.395252086811347"/>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x v="680"/>
    <s v="https://m.media-amazon.com/images/W/WEBP_402378-T2/images/I/41iZgQu0WLL._SY300_SX300_QL70_FMwebp_.jpg"/>
    <s v="https://www.amazon.in/Ionix-Digital-Kitchen-Jewellery-Weighing/dp/B07Q4NJQC5/ref=sr_1_389?qid=1672923612&amp;s=kitchen&amp;sr=1-389"/>
  </r>
  <r>
    <s v="B088GXTJM3"/>
    <x v="776"/>
    <x v="0"/>
    <s v="Cameras&amp;Photography"/>
    <s v="Accessories"/>
    <s v="PhotoStudio&amp;Lighting"/>
    <n v="699"/>
    <n v="1299"/>
    <n v="46.189376443418013"/>
    <x v="0"/>
    <n v="0.46"/>
    <x v="6"/>
    <s v="No"/>
    <n v="4.3"/>
    <x v="0"/>
    <n v="6183"/>
    <n v="8031717"/>
    <n v="52.37237644341801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x v="681"/>
    <s v="https://m.media-amazon.com/images/I/31ouSkwWDmL._SX300_SY300_QL70_FMwebp_.jpg"/>
    <s v="https://www.amazon.in/Lightweight-Portable-Aluminum-Photography-DLS-9FEET/dp/B088GXTJM3/ref=sr_1_408?qid=1672903014&amp;s=computers&amp;sr=1-408"/>
  </r>
  <r>
    <s v="B00E3DVQFS"/>
    <x v="777"/>
    <x v="0"/>
    <s v="GeneralPurposeBatteries&amp;BatteryChargers"/>
    <s v="DisposableBatteries"/>
    <m/>
    <n v="879"/>
    <n v="1109"/>
    <n v="20.73940486925158"/>
    <x v="0"/>
    <n v="0.21"/>
    <x v="3"/>
    <s v="No"/>
    <n v="4.4000000000000004"/>
    <x v="0"/>
    <n v="31599"/>
    <n v="35043291"/>
    <n v="52.33840486925157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x v="682"/>
    <s v="https://m.media-amazon.com/images/I/41PBiq0KGUL._SX300_SY300_QL70_FMwebp_.jpg"/>
    <s v="https://www.amazon.in/Duracell-Ultra-5000688-Rechargeable-Batteries/dp/B00E3DVQFS/ref=sr_1_274?qid=1672903008&amp;s=computers&amp;sr=1-274"/>
  </r>
  <r>
    <s v="B07MDRGHWQ"/>
    <x v="778"/>
    <x v="0"/>
    <s v="HomeTheater,TV&amp;Video"/>
    <s v="Televisions"/>
    <s v="StandardTelevisions"/>
    <n v="5699"/>
    <n v="11000"/>
    <n v="48.190909090909088"/>
    <x v="0"/>
    <n v="0.48"/>
    <x v="6"/>
    <s v="No"/>
    <n v="4.2"/>
    <x v="0"/>
    <n v="4003"/>
    <n v="44033000"/>
    <n v="52.193909090909088"/>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683"/>
    <s v="https://m.media-amazon.com/images/W/WEBP_402378-T2/images/I/41UPNmnPgeL._SY300_SX300_QL70_FMwebp_.jpg"/>
    <s v="https://www.amazon.in/Visio-World-inches-VW24A-Ready/dp/B07MDRGHWQ/ref=sr_1_210?qid=1672909134&amp;s=electronics&amp;sr=1-210"/>
  </r>
  <r>
    <s v="B07F6GXNPB"/>
    <x v="779"/>
    <x v="1"/>
    <s v="Kitchen&amp;HomeAppliances"/>
    <s v="Vacuum,Cleaning&amp;Ironing"/>
    <s v="Vacuums&amp;FloorCare"/>
    <n v="253"/>
    <n v="500"/>
    <n v="49.4"/>
    <x v="1"/>
    <n v="0.49"/>
    <x v="6"/>
    <s v="No"/>
    <n v="4.3"/>
    <x v="0"/>
    <n v="2664"/>
    <n v="1332000"/>
    <n v="52.0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x v="684"/>
    <s v="https://m.media-amazon.com/images/W/WEBP_402378-T2/images/I/51M0UevRosL._SY300_SX300_QL70_FMwebp_.jpg"/>
    <s v="https://www.amazon.in/Eureka-Forbes-Euroclean-Vacuum-Cleaner/dp/B07F6GXNPB/ref=sr_1_485?qid=1672923615&amp;s=kitchen&amp;sr=1-485"/>
  </r>
  <r>
    <s v="B09C6HWG18"/>
    <x v="780"/>
    <x v="2"/>
    <s v="Accessories&amp;Peripherals"/>
    <s v="Cables&amp;Accessories"/>
    <s v="Cables"/>
    <n v="970"/>
    <n v="1999"/>
    <n v="51.475737868934466"/>
    <x v="0"/>
    <n v="0.51"/>
    <x v="5"/>
    <s v="Yes"/>
    <n v="4.2"/>
    <x v="0"/>
    <n v="462"/>
    <n v="923538"/>
    <n v="51.93773786893447"/>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685"/>
    <s v="https://m.media-amazon.com/images/W/WEBP_402378-T1/images/I/41v5BQZzfAL._SX300_SY300_QL70_FMwebp_.jpg"/>
    <s v="https://www.amazon.in/DURACELL-Type-C-braided-Charge-Cable/dp/B09C6HWG18/ref=sr_1_43?qid=1672909125&amp;s=electronics&amp;sr=1-43"/>
  </r>
  <r>
    <s v="B00KRCBA6E"/>
    <x v="781"/>
    <x v="1"/>
    <s v="Heating,Cooling&amp;AirQuality"/>
    <s v="RoomHeaters"/>
    <m/>
    <n v="2499"/>
    <n v="5000"/>
    <n v="50.019999999999996"/>
    <x v="0"/>
    <n v="0.5"/>
    <x v="6"/>
    <s v="Yes"/>
    <n v="3.8"/>
    <x v="1"/>
    <n v="1889"/>
    <n v="9445000"/>
    <n v="51.90899999999999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x v="686"/>
    <s v="https://m.media-amazon.com/images/I/41Y4vsQHt6L._SX300_SY300_QL70_FMwebp_.jpg"/>
    <s v="https://www.amazon.in/Maharaja-Whiteline-Lava-1200-Watt-Helogen/dp/B00KRCBA6E/ref=sr_1_101?qid=1672923595&amp;s=kitchen&amp;sr=1-101"/>
  </r>
  <r>
    <s v="B07JF9B592"/>
    <x v="782"/>
    <x v="3"/>
    <s v="Microphones"/>
    <s v="Condenser"/>
    <m/>
    <n v="478"/>
    <n v="699"/>
    <n v="31.616595135908444"/>
    <x v="0"/>
    <n v="0.32"/>
    <x v="2"/>
    <s v="No"/>
    <n v="3.8"/>
    <x v="1"/>
    <n v="20218"/>
    <n v="14132382"/>
    <n v="51.83459513590844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x v="687"/>
    <s v="https://m.media-amazon.com/images/W/WEBP_402378-T1/images/I/413viCgpI+L._SY300_SX300_.jpg"/>
    <s v="https://www.amazon.in/Maono-AU-400-Lavalier-Microphone-Black/dp/B07JF9B592/ref=sr_1_237?qid=1672903006&amp;s=computers&amp;sr=1-237"/>
  </r>
  <r>
    <s v="B08ZXZ362Z"/>
    <x v="783"/>
    <x v="1"/>
    <s v="Kitchen&amp;HomeAppliances"/>
    <s v="SewingMachines&amp;Accessories"/>
    <s v="Sewing&amp;EmbroideryMachines"/>
    <n v="1563"/>
    <n v="3098"/>
    <n v="49.548095545513235"/>
    <x v="0"/>
    <n v="0.5"/>
    <x v="6"/>
    <s v="Yes"/>
    <n v="3.5"/>
    <x v="1"/>
    <n v="2283"/>
    <n v="7072734"/>
    <n v="51.831095545513236"/>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x v="688"/>
    <s v="https://m.media-amazon.com/images/W/WEBP_402378-T2/images/I/51WNhYBloRL._SY300_SX300_QL70_FMwebp_.jpg"/>
    <s v="https://www.amazon.in/akiara-Tailoring-Stitching-Scissors-Accessories/dp/B08ZXZ362Z/ref=sr_1_493?qid=1672923617&amp;s=kitchen&amp;sr=1-493"/>
  </r>
  <r>
    <s v="B08RZ5K9YH"/>
    <x v="784"/>
    <x v="0"/>
    <s v="Mobiles&amp;Accessories"/>
    <s v="MobileAccessories"/>
    <s v="Chargers"/>
    <n v="999"/>
    <n v="1999"/>
    <n v="50.025012506253134"/>
    <x v="0"/>
    <n v="0.5"/>
    <x v="6"/>
    <s v="Yes"/>
    <n v="4.3"/>
    <x v="0"/>
    <n v="1777"/>
    <n v="3552223"/>
    <n v="51.80201250625313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x v="689"/>
    <s v="https://m.media-amazon.com/images/I/21Z1HsPvyTL._SX300_SY300_QL70_ML2_.jpg"/>
    <s v="https://www.amazon.in/33W-SonicCharge-2-0-Charger-Combo/dp/B08RZ5K9YH/ref=sr_1_121?qid=1672895784&amp;s=electronics&amp;sr=1-121"/>
  </r>
  <r>
    <s v="B08QW937WV"/>
    <x v="785"/>
    <x v="1"/>
    <s v="Heating,Cooling&amp;AirQuality"/>
    <s v="WaterHeaters&amp;Geysers"/>
    <s v="InstantWaterHeaters"/>
    <n v="1448"/>
    <n v="2999"/>
    <n v="51.717239079693236"/>
    <x v="0"/>
    <n v="0.52"/>
    <x v="5"/>
    <s v="Yes"/>
    <n v="4.5"/>
    <x v="0"/>
    <n v="19"/>
    <n v="56981"/>
    <n v="51.73623907969323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x v="690"/>
    <s v="https://m.media-amazon.com/images/I/31dCji7nmsL._SX300_SY300_QL70_FMwebp_.jpg"/>
    <s v="https://www.amazon.in/Homeistic-Applience-Electric-bathroom-Tankless/dp/B08QW937WV/ref=sr_1_173?qid=1672923598&amp;s=kitchen&amp;sr=1-173"/>
  </r>
  <r>
    <s v="B07TC9F7PN"/>
    <x v="786"/>
    <x v="1"/>
    <s v="Heating,Cooling&amp;AirQuality"/>
    <s v="WaterHeaters&amp;Geysers"/>
    <s v="StorageWaterHeaters"/>
    <n v="8699"/>
    <n v="16899"/>
    <n v="48.523581276998641"/>
    <x v="0"/>
    <n v="0.49"/>
    <x v="6"/>
    <s v="No"/>
    <n v="4.2"/>
    <x v="0"/>
    <n v="3195"/>
    <n v="53992305"/>
    <n v="51.718581276998641"/>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x v="691"/>
    <s v="https://m.media-amazon.com/images/I/31Ex4oSr8RL._SX300_SY300_QL70_FMwebp_.jpg"/>
    <s v="https://www.amazon.in/Racold-Eterno-Pro-Vertical-Metallic/dp/B07TC9F7PN/ref=sr_1_380?qid=1672923611&amp;s=kitchen&amp;sr=1-380"/>
  </r>
  <r>
    <s v="B0B296NTFV"/>
    <x v="787"/>
    <x v="2"/>
    <s v="Accessories&amp;Peripherals"/>
    <s v="Keyboards,Mice&amp;InputDevices"/>
    <s v="Mice"/>
    <n v="299"/>
    <n v="599"/>
    <n v="50.083472454090149"/>
    <x v="0"/>
    <n v="0.5"/>
    <x v="6"/>
    <s v="Yes"/>
    <n v="4.0999999999999996"/>
    <x v="0"/>
    <n v="1597"/>
    <n v="956603"/>
    <n v="51.68047245409015"/>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x v="692"/>
    <s v="https://m.media-amazon.com/images/W/WEBP_402378-T1/images/I/218fOqSir3L._SX300_SY300_QL70_FMwebp_.jpg"/>
    <s v="https://www.amazon.in/Portronics-Wireless-Optical-Orientation-Adjustable/dp/B0B296NTFV/ref=sr_1_23?qid=1672902995&amp;s=computers&amp;sr=1-23"/>
  </r>
  <r>
    <s v="B0BHYLCL19"/>
    <x v="788"/>
    <x v="1"/>
    <s v="Kitchen&amp;HomeAppliances"/>
    <s v="WaterPurifiers&amp;Accessories"/>
    <s v="WaterPurifierAccessories"/>
    <n v="193"/>
    <n v="399"/>
    <n v="51.629072681704258"/>
    <x v="1"/>
    <n v="0.52"/>
    <x v="5"/>
    <s v="Yes"/>
    <n v="3.6"/>
    <x v="1"/>
    <n v="37"/>
    <n v="14763"/>
    <n v="51.66607268170425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x v="693"/>
    <s v="https://m.media-amazon.com/images/I/41jJsvzPK0L._SY445_SX342_QL70_FMwebp_.jpg"/>
    <s v="https://www.amazon.in/AVNISH-Water-Filter-Layer-Filtration/dp/B0BHYLCL19/ref=sr_1_325?qid=1672923609&amp;s=kitchen&amp;sr=1-325"/>
  </r>
  <r>
    <s v="B09W5XR9RT"/>
    <x v="789"/>
    <x v="2"/>
    <s v="Accessories&amp;Peripherals"/>
    <s v="Cables&amp;Accessories"/>
    <s v="Cables"/>
    <n v="970"/>
    <n v="1999"/>
    <n v="51.475737868934466"/>
    <x v="0"/>
    <n v="0.51"/>
    <x v="5"/>
    <s v="Yes"/>
    <n v="4.4000000000000004"/>
    <x v="0"/>
    <n v="184"/>
    <n v="367816"/>
    <n v="51.65973786893446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694"/>
    <s v="https://m.media-amazon.com/images/W/WEBP_402378-T2/images/I/4177nw8okbL._SX300_SY300_QL70_FMwebp_.jpg"/>
    <s v="https://www.amazon.in/Duracell-Lightning-Certified-Braided-Charging/dp/B09W5XR9RT/ref=sr_1_32?qid=1672909125&amp;s=electronics&amp;sr=1-32"/>
  </r>
  <r>
    <s v="B01MRARGBW"/>
    <x v="790"/>
    <x v="1"/>
    <s v="Kitchen&amp;HomeAppliances"/>
    <s v="WaterPurifiers&amp;Accessories"/>
    <s v="WaterPurifierAccessories"/>
    <n v="199"/>
    <n v="400"/>
    <n v="50.249999999999993"/>
    <x v="1"/>
    <n v="0.5"/>
    <x v="6"/>
    <s v="Yes"/>
    <n v="4.0999999999999996"/>
    <x v="0"/>
    <n v="1379"/>
    <n v="551600"/>
    <n v="51.628999999999991"/>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x v="695"/>
    <s v="https://m.media-amazon.com/images/I/310wgAGevYL._SY445_SX342_QL70_FMwebp_.jpg"/>
    <s v="https://www.amazon.in/Crystal-Cartridge-size-Fresh-Clean/dp/B01MRARGBW/ref=sr_1_478?qid=1672923615&amp;s=kitchen&amp;sr=1-478"/>
  </r>
  <r>
    <s v="B09Q8WQ5QJ"/>
    <x v="791"/>
    <x v="2"/>
    <s v="Accessories&amp;Peripherals"/>
    <s v="Cables&amp;Accessories"/>
    <s v="Cables"/>
    <n v="249"/>
    <n v="499"/>
    <n v="50.100200400801597"/>
    <x v="1"/>
    <n v="0.5"/>
    <x v="6"/>
    <s v="Yes"/>
    <n v="4.0999999999999996"/>
    <x v="0"/>
    <n v="1508"/>
    <n v="752492"/>
    <n v="51.6082004008016"/>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x v="696"/>
    <s v="https://m.media-amazon.com/images/W/WEBP_402378-T1/images/I/41ngtt1EmoL._SX300_SY300_QL70_FMwebp_.jpg"/>
    <s v="https://www.amazon.in/Portronics-Konnect-Charging-Resistant-Braided/dp/B09Q8WQ5QJ/ref=sr_1_244?qid=1672909136&amp;s=electronics&amp;sr=1-244"/>
  </r>
  <r>
    <s v="B0BNDD9TN6"/>
    <x v="792"/>
    <x v="0"/>
    <s v="HomeTheater,TV&amp;Video"/>
    <s v="Projectors"/>
    <m/>
    <n v="13990"/>
    <n v="28900"/>
    <n v="51.591695501730108"/>
    <x v="0"/>
    <n v="0.52"/>
    <x v="5"/>
    <s v="Yes"/>
    <n v="4.5"/>
    <x v="0"/>
    <n v="7"/>
    <n v="202300"/>
    <n v="51.598695501730106"/>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x v="697"/>
    <s v="https://m.media-amazon.com/images/I/41hCikFvL7L._SY300_SX300_QL70_FMwebp_.jpg"/>
    <s v="https://www.amazon.in/WANBO-X1-Pro-Projector-Correction/dp/B0BNDD9TN6/ref=sr_1_466?qid=1672909147&amp;s=electronics&amp;sr=1-466"/>
  </r>
  <r>
    <s v="B0B4KPCBSH"/>
    <x v="793"/>
    <x v="1"/>
    <s v="Kitchen&amp;HomeAppliances"/>
    <s v="Coffee,Tea&amp;Espresso"/>
    <s v="CoffeeGrinders"/>
    <n v="244"/>
    <n v="499"/>
    <n v="51.102204408817627"/>
    <x v="1"/>
    <n v="0.51"/>
    <x v="5"/>
    <s v="Yes"/>
    <n v="3.3"/>
    <x v="1"/>
    <n v="478"/>
    <n v="238522"/>
    <n v="51.58020440881762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x v="698"/>
    <s v="https://m.media-amazon.com/images/W/WEBP_402378-T1/images/I/31iBzpNszEL._SX300_SY300_QL70_FMwebp_.jpg"/>
    <s v="https://www.amazon.in/Ikea-45454-IKEA-Frother-Milk/dp/B0B4KPCBSH/ref=sr_1_119_mod_primary_new?qid=1672923596&amp;s=kitchen&amp;sbo=RZvfv%2F%2FHxDF%2BO5021pAnSA%3D%3D&amp;sr=1-119"/>
  </r>
  <r>
    <s v="B0BCKJJN8R"/>
    <x v="794"/>
    <x v="1"/>
    <s v="Heating,Cooling&amp;AirQuality"/>
    <s v="WaterHeaters&amp;Geysers"/>
    <s v="InstantWaterHeaters"/>
    <n v="3599"/>
    <n v="7290"/>
    <n v="50.631001371742116"/>
    <x v="0"/>
    <n v="0.51"/>
    <x v="5"/>
    <s v="Yes"/>
    <n v="3.9"/>
    <x v="1"/>
    <n v="942"/>
    <n v="6867180"/>
    <n v="51.573001371742116"/>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x v="699"/>
    <s v="https://m.media-amazon.com/images/W/WEBP_402378-T1/images/I/31i-KNZeKML._SX300_SY300_QL70_FMwebp_.jpg"/>
    <s v="https://www.amazon.in/Hindware-Atlantic-Instant-Heating-Stainless/dp/B0BCKJJN8R/ref=sr_1_275?qid=1672923606&amp;s=kitchen&amp;sr=1-275"/>
  </r>
  <r>
    <s v="B08K36NZSV"/>
    <x v="795"/>
    <x v="1"/>
    <s v="Kitchen&amp;HomeAppliances"/>
    <s v="WaterPurifiers&amp;Accessories"/>
    <s v="WaterPurifierAccessories"/>
    <n v="499"/>
    <n v="999"/>
    <n v="50.050050050050054"/>
    <x v="0"/>
    <n v="0.5"/>
    <x v="6"/>
    <s v="Yes"/>
    <n v="4.3"/>
    <x v="0"/>
    <n v="1436"/>
    <n v="1434564"/>
    <n v="51.48605005005005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x v="700"/>
    <s v="https://m.media-amazon.com/images/W/WEBP_402378-T2/images/I/410GwzE+TrL._SX342_SY445_.jpg"/>
    <s v="https://www.amazon.in/KONVIO-NEER-Cartridge-Compatible-Pre-Filter/dp/B08K36NZSV/ref=sr_1_395?qid=1672923612&amp;s=kitchen&amp;sr=1-395"/>
  </r>
  <r>
    <s v="B09HS1NDRQ"/>
    <x v="796"/>
    <x v="1"/>
    <s v="HomeStorage&amp;Organization"/>
    <s v="LaundryOrganization"/>
    <s v="LaundryBaskets"/>
    <n v="390"/>
    <n v="799"/>
    <n v="51.188986232790988"/>
    <x v="0"/>
    <n v="0.51"/>
    <x v="5"/>
    <s v="Yes"/>
    <n v="3.8"/>
    <x v="1"/>
    <n v="287"/>
    <n v="229313"/>
    <n v="51.4759862327909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x v="701"/>
    <s v="https://m.media-amazon.com/images/I/416VJv+z7CL._SY300_SX300_.jpg"/>
    <s v="https://www.amazon.in/PrettyKrafts-Laundry-Foldable-Multipurpose-Slanting/dp/B09HS1NDRQ/ref=sr_1_454?qid=1672923614&amp;s=kitchen&amp;sr=1-454"/>
  </r>
  <r>
    <s v="B083RCTXLL"/>
    <x v="797"/>
    <x v="2"/>
    <s v="Accessories&amp;Peripherals"/>
    <s v="Keyboards,Mice&amp;InputDevices"/>
    <s v="Mice"/>
    <n v="681"/>
    <n v="1199"/>
    <n v="43.202668890742288"/>
    <x v="0"/>
    <n v="0.43"/>
    <x v="6"/>
    <s v="No"/>
    <n v="4.2"/>
    <x v="0"/>
    <n v="8258"/>
    <n v="9901342"/>
    <n v="51.460668890742284"/>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x v="702"/>
    <s v="https://m.media-amazon.com/images/I/21psCtgM5BL._SX300_SY300_QL70_FMwebp_.jpg"/>
    <s v="https://www.amazon.in/HP-Wireless-Mouse-X200-6VY95AA/dp/B083RCTXLL/ref=sr_1_82?qid=1672902998&amp;s=computers&amp;sr=1-82"/>
  </r>
  <r>
    <s v="B09HK9JH4F"/>
    <x v="798"/>
    <x v="0"/>
    <s v="HomeTheater,TV&amp;Video"/>
    <s v="Accessories"/>
    <s v="RemoteControls"/>
    <n v="199"/>
    <n v="399"/>
    <n v="50.125313283208015"/>
    <x v="1"/>
    <n v="0.5"/>
    <x v="6"/>
    <s v="Yes"/>
    <n v="4.2"/>
    <x v="0"/>
    <n v="1335"/>
    <n v="532665"/>
    <n v="51.460313283208016"/>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703"/>
    <s v="https://m.media-amazon.com/images/W/WEBP_402378-T2/images/I/31dENZ1gQVL._SX300_SY300_QL70_FMwebp_.jpg"/>
    <s v="https://www.amazon.in/Smashtronics%C2%AE-Silicone-Firestick-Control-Shockproof/dp/B09HK9JH4F/ref=sr_1_463?qid=1672909147&amp;s=electronics&amp;sr=1-463"/>
  </r>
  <r>
    <s v="B09L835C3V"/>
    <x v="798"/>
    <x v="0"/>
    <s v="HomeTheater,TV&amp;Video"/>
    <s v="Accessories"/>
    <s v="RemoteControls"/>
    <n v="199"/>
    <n v="399"/>
    <n v="50.125313283208015"/>
    <x v="1"/>
    <n v="0.5"/>
    <x v="6"/>
    <s v="Yes"/>
    <n v="4.2"/>
    <x v="0"/>
    <n v="1335"/>
    <n v="532665"/>
    <n v="51.460313283208016"/>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703"/>
    <s v="https://m.media-amazon.com/images/W/WEBP_402378-T2/images/I/31dENZ1gQVL._SX300_SY300_QL70_FMwebp_.jpg"/>
    <s v="https://www.amazon.in/Smashtronics%C2%AE-Silicone-Firestick-Control-Shockproof/dp/B09L835C3V/ref=sr_1_276?qid=1672909138&amp;s=electronics&amp;sr=1-276"/>
  </r>
  <r>
    <s v="B077T3BG5L"/>
    <x v="799"/>
    <x v="2"/>
    <s v="Accessories&amp;Peripherals"/>
    <s v="Keyboards,Mice&amp;InputDevices"/>
    <s v="Keyboards"/>
    <n v="329"/>
    <n v="399"/>
    <n v="17.543859649122805"/>
    <x v="1"/>
    <n v="0.18"/>
    <x v="4"/>
    <s v="No"/>
    <n v="3.6"/>
    <x v="1"/>
    <n v="33735"/>
    <n v="13460265"/>
    <n v="51.278859649122808"/>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x v="704"/>
    <s v="https://m.media-amazon.com/images/I/41XQP3N-SdL._SX300_SY300_QL70_FMwebp_.jpg"/>
    <s v="https://www.amazon.in/Zebronics-Km2100-Multimedia-USB-Keyboard/dp/B077T3BG5L/ref=sr_1_89?qid=1672902998&amp;s=computers&amp;sr=1-89"/>
  </r>
  <r>
    <s v="B015GX9Y0W"/>
    <x v="800"/>
    <x v="1"/>
    <s v="Kitchen&amp;HomeAppliances"/>
    <s v="SmallKitchenAppliances"/>
    <s v="WaffleMakers&amp;Irons"/>
    <n v="1199"/>
    <n v="2400"/>
    <n v="50.041666666666664"/>
    <x v="0"/>
    <n v="0.5"/>
    <x v="6"/>
    <s v="Yes"/>
    <n v="3.9"/>
    <x v="1"/>
    <n v="1202"/>
    <n v="2884800"/>
    <n v="51.24366666666666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x v="705"/>
    <s v="https://m.media-amazon.com/images/W/WEBP_402378-T1/images/I/414fV+i+rcL._SY300_SX300_.jpg"/>
    <s v="https://www.amazon.in/Lifelong-Waffled105-750-Watt-Waffle-Maker/dp/B015GX9Y0W/ref=sr_1_468?qid=1672923615&amp;s=kitchen&amp;sr=1-468"/>
  </r>
  <r>
    <s v="B083GQGT3Z"/>
    <x v="801"/>
    <x v="0"/>
    <s v="HomeTheater,TV&amp;Video"/>
    <s v="Accessories"/>
    <s v="TVMounts,Stands&amp;Turntables"/>
    <n v="399"/>
    <n v="799"/>
    <n v="50.062578222778477"/>
    <x v="0"/>
    <n v="0.5"/>
    <x v="6"/>
    <s v="Yes"/>
    <n v="4.0999999999999996"/>
    <x v="0"/>
    <n v="1161"/>
    <n v="927639"/>
    <n v="51.223578222778478"/>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x v="706"/>
    <s v="https://m.media-amazon.com/images/I/41yMQskyzFL._SX300_SY300_QL70_FMwebp_.jpg"/>
    <s v="https://www.amazon.in/Caprigo-Universal-Monitor-Rotatable-Black-M416/dp/B083GQGT3Z/ref=sr_1_243?qid=1672909136&amp;s=electronics&amp;sr=1-243"/>
  </r>
  <r>
    <s v="B09LQH3SD9"/>
    <x v="802"/>
    <x v="1"/>
    <s v="Heating,Cooling&amp;AirQuality"/>
    <s v="RoomHeaters"/>
    <s v="ElectricHeaters"/>
    <n v="999"/>
    <n v="2000"/>
    <n v="50.05"/>
    <x v="0"/>
    <n v="0.5"/>
    <x v="6"/>
    <s v="Yes"/>
    <n v="3.8"/>
    <x v="1"/>
    <n v="1163"/>
    <n v="2326000"/>
    <n v="51.212999999999994"/>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x v="707"/>
    <s v="https://m.media-amazon.com/images/I/51DxyRgcEdL._SX300_SY300_QL70_FMwebp_.jpg"/>
    <s v="https://www.amazon.in/Lifelong-LLQH922-Certified-Overheating-Protection/dp/B09LQH3SD9/ref=sr_1_36?qid=1672923592&amp;s=kitchen&amp;sr=1-36"/>
  </r>
  <r>
    <s v="B09MQ9PDHR"/>
    <x v="803"/>
    <x v="1"/>
    <s v="Heating,Cooling&amp;AirQuality"/>
    <s v="RoomHeaters"/>
    <s v="FanHeaters"/>
    <n v="979"/>
    <n v="1999"/>
    <n v="51.025512756378191"/>
    <x v="0"/>
    <n v="0.51"/>
    <x v="5"/>
    <s v="Yes"/>
    <n v="3.9"/>
    <x v="1"/>
    <n v="157"/>
    <n v="313843"/>
    <n v="51.182512756378188"/>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x v="708"/>
    <s v="https://m.media-amazon.com/images/I/41VYlxCZqLL._SX300_SY300_QL70_FMwebp_.jpg"/>
    <s v="https://www.amazon.in/SaiEllin-Heater-Portable-Bedroom-Compact/dp/B09MQ9PDHR/ref=sr_1_364?qid=1672923611&amp;s=kitchen&amp;sr=1-364"/>
  </r>
  <r>
    <s v="B07JGCGNDG"/>
    <x v="804"/>
    <x v="1"/>
    <s v="Heating,Cooling&amp;AirQuality"/>
    <s v="WaterHeaters&amp;Geysers"/>
    <s v="StorageWaterHeaters"/>
    <n v="6800"/>
    <n v="11500"/>
    <n v="40.869565217391305"/>
    <x v="0"/>
    <n v="0.41"/>
    <x v="6"/>
    <s v="No"/>
    <n v="4.0999999999999996"/>
    <x v="0"/>
    <n v="10308"/>
    <n v="118542000"/>
    <n v="51.177565217391304"/>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x v="709"/>
    <s v="https://m.media-amazon.com/images/W/WEBP_402378-T2/images/I/31RWtNDo6EL._SX300_SY300_QL70_FMwebp_.jpg"/>
    <s v="https://www.amazon.in/Crompton-Greaves-ASWH-2015-15-Litre-Storage/dp/B07JGCGNDG/ref=sr_1_294_mod_primary_new?qid=1672923607&amp;s=kitchen&amp;sbo=RZvfv%2F%2FHxDF%2BO5021pAnSA%3D%3D&amp;sr=1-294"/>
  </r>
  <r>
    <s v="B09TWHTBKQ"/>
    <x v="805"/>
    <x v="0"/>
    <s v="Mobiles&amp;Accessories"/>
    <s v="Smartphones&amp;BasicMobiles"/>
    <s v="Smartphones"/>
    <n v="18499"/>
    <n v="25999"/>
    <n v="28.84726335628293"/>
    <x v="0"/>
    <n v="0.28999999999999998"/>
    <x v="3"/>
    <s v="No"/>
    <n v="4.0999999999999996"/>
    <x v="0"/>
    <n v="22318"/>
    <n v="580245682"/>
    <n v="51.165263356282935"/>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x v="643"/>
    <s v="https://m.media-amazon.com/images/I/41t61osAZHL._SX300_SY300_QL70_ML2_.jpg"/>
    <s v="https://www.amazon.in/Samsung-Mystique-Storage-Purchased-Separately/dp/B09TWHTBKQ/ref=sr_1_30?qid=1672895755&amp;s=electronics&amp;sr=1-30"/>
  </r>
  <r>
    <s v="B088Z1YWBC"/>
    <x v="806"/>
    <x v="0"/>
    <s v="HomeTheater,TV&amp;Video"/>
    <s v="Projectors"/>
    <m/>
    <n v="9490"/>
    <n v="15990"/>
    <n v="40.650406504065039"/>
    <x v="0"/>
    <n v="0.41"/>
    <x v="6"/>
    <s v="No"/>
    <n v="3.9"/>
    <x v="1"/>
    <n v="10480"/>
    <n v="167575200"/>
    <n v="51.130406504065036"/>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x v="710"/>
    <s v="https://m.media-amazon.com/images/W/WEBP_402378-T1/images/I/51DhRNtyo0L._SX300_SY300_QL70_FMwebp_.jpg"/>
    <s v="https://www.amazon.in/Support-Display-Projector-Connectivity-E03i31/dp/B088Z1YWBC/ref=sr_1_176?qid=1672909133&amp;s=electronics&amp;sr=1-176"/>
  </r>
  <r>
    <s v="B09MZ6WZ6V"/>
    <x v="807"/>
    <x v="2"/>
    <s v="Accessories&amp;Peripherals"/>
    <s v="Keyboards,Mice&amp;InputDevices"/>
    <s v="Keyboard&amp;MiceAccessories"/>
    <n v="499"/>
    <n v="999"/>
    <n v="50.050050050050054"/>
    <x v="0"/>
    <n v="0.5"/>
    <x v="6"/>
    <s v="Yes"/>
    <n v="4.4000000000000004"/>
    <x v="0"/>
    <n v="1030"/>
    <n v="1028970"/>
    <n v="51.080050050050055"/>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x v="711"/>
    <s v="https://m.media-amazon.com/images/W/WEBP_402378-T2/images/I/41ep+i03RsL._SX300_SY300_.jpg"/>
    <s v="https://www.amazon.in/INOVERA-Extended-Rubber-Stitched-Computer/dp/B09MZ6WZ6V/ref=sr_1_251?qid=1672903007&amp;s=computers&amp;sr=1-251"/>
  </r>
  <r>
    <s v="B086GVRP63"/>
    <x v="808"/>
    <x v="1"/>
    <s v="Kitchen&amp;HomeAppliances"/>
    <s v="Coffee,Tea&amp;Espresso"/>
    <s v="DripCoffeeMachines"/>
    <n v="1189"/>
    <n v="2400"/>
    <n v="50.458333333333336"/>
    <x v="0"/>
    <n v="0.5"/>
    <x v="6"/>
    <s v="Yes"/>
    <n v="4.0999999999999996"/>
    <x v="0"/>
    <n v="618"/>
    <n v="1483200"/>
    <n v="51.07633333333333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x v="712"/>
    <s v="https://m.media-amazon.com/images/I/41EuzetRjTL._SX300_SY300_QL70_FMwebp_.jpg"/>
    <s v="https://www.amazon.in/AmazonBasics-Drip-Coffee-Maker-Black/dp/B086GVRP63/ref=sr_1_309?qid=1672923607&amp;s=kitchen&amp;sr=1-309"/>
  </r>
  <r>
    <s v="B08YRMBK9R"/>
    <x v="809"/>
    <x v="1"/>
    <s v="Heating,Cooling&amp;AirQuality"/>
    <s v="WaterHeaters&amp;Geysers"/>
    <s v="StorageWaterHeaters"/>
    <n v="3249"/>
    <n v="6299"/>
    <n v="48.420384187966341"/>
    <x v="0"/>
    <n v="0.48"/>
    <x v="6"/>
    <s v="No"/>
    <n v="3.9"/>
    <x v="1"/>
    <n v="2569"/>
    <n v="16182131"/>
    <n v="50.989384187966344"/>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x v="713"/>
    <s v="https://m.media-amazon.com/images/I/21NKf-n3WdL._SX300_SY300_QL70_FMwebp_.jpg"/>
    <s v="https://www.amazon.in/Candes-Automatic-Instant-Multiple-Perfecto/dp/B08YRMBK9R/ref=sr_1_438?qid=1672923613&amp;s=kitchen&amp;sr=1-438"/>
  </r>
  <r>
    <s v="B0BMTZ4T1D"/>
    <x v="810"/>
    <x v="1"/>
    <s v="Heating,Cooling&amp;AirQuality"/>
    <s v="RoomHeaters"/>
    <s v="FanHeaters"/>
    <n v="784"/>
    <n v="1599"/>
    <n v="50.969355847404628"/>
    <x v="0"/>
    <n v="0.51"/>
    <x v="5"/>
    <s v="Yes"/>
    <n v="4.5"/>
    <x v="0"/>
    <n v="11"/>
    <n v="17589"/>
    <n v="50.98035584740463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x v="714"/>
    <s v="https://m.media-amazon.com/images/W/WEBP_402378-T1/images/I/314HwKNEFEL._SX300_SY300_QL70_FMwebp_.jpg"/>
    <s v="https://www.amazon.in/2000-Watt-Heater-White-HN-2500-India/dp/B0BMTZ4T1D/ref=sr_1_165?qid=1672923598&amp;s=kitchen&amp;sr=1-165"/>
  </r>
  <r>
    <s v="B09F6KL23R"/>
    <x v="811"/>
    <x v="1"/>
    <s v="Kitchen&amp;HomeAppliances"/>
    <s v="SmallKitchenAppliances"/>
    <s v="MiniFoodProcessors&amp;Choppers"/>
    <n v="1414"/>
    <n v="2799"/>
    <n v="49.481957842086459"/>
    <x v="0"/>
    <n v="0.49"/>
    <x v="6"/>
    <s v="No"/>
    <n v="4"/>
    <x v="0"/>
    <n v="1498"/>
    <n v="4192902"/>
    <n v="50.979957842086456"/>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x v="715"/>
    <s v="https://m.media-amazon.com/images/I/41b8AhOiYBL._SX300_SY300_QL70_FMwebp_.jpg"/>
    <s v="https://www.amazon.in/SKYTONE-Stainless-Electric-Grinders-Vegetables/dp/B09F6KL23R/ref=sr_1_178?qid=1672923600&amp;s=kitchen&amp;sr=1-178"/>
  </r>
  <r>
    <s v="B09LHYZ3GJ"/>
    <x v="812"/>
    <x v="0"/>
    <s v="Mobiles&amp;Accessories"/>
    <s v="Smartphones&amp;BasicMobiles"/>
    <s v="Smartphones"/>
    <n v="16999"/>
    <n v="20999"/>
    <n v="19.048526120291442"/>
    <x v="0"/>
    <n v="0.19"/>
    <x v="4"/>
    <s v="No"/>
    <n v="4.0999999999999996"/>
    <x v="0"/>
    <n v="31822"/>
    <n v="668230178"/>
    <n v="50.870526120291444"/>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716"/>
    <s v="https://m.media-amazon.com/images/I/41iec5VPMlL._SX300_SY300_QL70_ML2_.jpg"/>
    <s v="https://www.amazon.in/Redmi-Note-11T-5G-Dimensity/dp/B09LHYZ3GJ/ref=sr_1_196?qid=1672895806&amp;s=electronics&amp;sr=1-196"/>
  </r>
  <r>
    <s v="B09LHZSMRR"/>
    <x v="813"/>
    <x v="0"/>
    <s v="Mobiles&amp;Accessories"/>
    <s v="Smartphones&amp;BasicMobiles"/>
    <s v="Smartphones"/>
    <n v="16999"/>
    <n v="20999"/>
    <n v="19.048526120291442"/>
    <x v="0"/>
    <n v="0.19"/>
    <x v="4"/>
    <s v="No"/>
    <n v="4.0999999999999996"/>
    <x v="0"/>
    <n v="31822"/>
    <n v="668230178"/>
    <n v="50.870526120291444"/>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716"/>
    <s v="https://m.media-amazon.com/images/I/41sJ50FH9OL._SX300_SY300_QL70_ML2_.jpg"/>
    <s v="https://www.amazon.in/Redmi-Note-11T-5G-Dimensity/dp/B09LHZSMRR/ref=sr_1_297?qid=1672895835&amp;s=electronics&amp;sr=1-297"/>
  </r>
  <r>
    <s v="B09LJ116B5"/>
    <x v="814"/>
    <x v="0"/>
    <s v="Mobiles&amp;Accessories"/>
    <s v="Smartphones&amp;BasicMobiles"/>
    <s v="Smartphones"/>
    <n v="16999"/>
    <n v="20999"/>
    <n v="19.048526120291442"/>
    <x v="0"/>
    <n v="0.19"/>
    <x v="4"/>
    <s v="No"/>
    <n v="4.0999999999999996"/>
    <x v="0"/>
    <n v="31822"/>
    <n v="668230178"/>
    <n v="50.870526120291444"/>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716"/>
    <s v="https://m.media-amazon.com/images/I/417k0DCw0GL._SX300_SY300_QL70_ML2_.jpg"/>
    <s v="https://www.amazon.in/Redmi-Note-11T-5G-Aquamarine/dp/B09LJ116B5/ref=sr_1_221?qid=1672895814&amp;s=electronics&amp;sr=1-221"/>
  </r>
  <r>
    <s v="B08TZD7FQN"/>
    <x v="815"/>
    <x v="0"/>
    <s v="HomeTheater,TV&amp;Video"/>
    <s v="Accessories"/>
    <s v="RemoteControls"/>
    <n v="299"/>
    <n v="599"/>
    <n v="50.083472454090149"/>
    <x v="0"/>
    <n v="0.5"/>
    <x v="6"/>
    <s v="Yes"/>
    <n v="3.7"/>
    <x v="1"/>
    <n v="708"/>
    <n v="424092"/>
    <n v="50.79147245409014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x v="717"/>
    <s v="https://m.media-amazon.com/images/W/WEBP_402378-T2/images/I/31yPzs3mAlL._SX300_SY300_QL70_FMwebp_.jpg"/>
    <s v="https://www.amazon.in/Astigo-Compatible-Remote-Control-Smart/dp/B08TZD7FQN/ref=sr_1_423?qid=1672909145&amp;s=electronics&amp;sr=1-423"/>
  </r>
  <r>
    <s v="B08K9PX15C"/>
    <x v="816"/>
    <x v="2"/>
    <s v="Accessories&amp;Peripherals"/>
    <s v="Audio&amp;VideoAccessories"/>
    <s v="PCSpeakers"/>
    <n v="849"/>
    <n v="1499"/>
    <n v="43.362241494329552"/>
    <x v="0"/>
    <n v="0.43"/>
    <x v="6"/>
    <s v="No"/>
    <n v="4"/>
    <x v="0"/>
    <n v="7352"/>
    <n v="11020648"/>
    <n v="50.714241494329556"/>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x v="718"/>
    <s v="https://m.media-amazon.com/images/W/WEBP_402378-T1/images/I/31ikDjsSOML._SX300_SY300_QL70_FMwebp_.jpg"/>
    <s v="https://www.amazon.in/Zebronics-Wonderbar-Powered-Computer-Speaker/dp/B08K9PX15C/ref=sr_1_285?qid=1672903008&amp;s=computers&amp;sr=1-285"/>
  </r>
  <r>
    <s v="B07ZJND9B9"/>
    <x v="817"/>
    <x v="1"/>
    <s v="Heating,Cooling&amp;AirQuality"/>
    <s v="Fans"/>
    <s v="CeilingFans"/>
    <n v="1099"/>
    <n v="1990"/>
    <n v="44.773869346733669"/>
    <x v="0"/>
    <n v="0.45"/>
    <x v="6"/>
    <s v="No"/>
    <n v="3.9"/>
    <x v="1"/>
    <n v="5911"/>
    <n v="11762890"/>
    <n v="50.68486934673367"/>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x v="719"/>
    <s v="https://m.media-amazon.com/images/I/31hXo964hqL._SY300_SX300_QL70_FMwebp_.jpg"/>
    <s v="https://www.amazon.in/ACTIVA-APSRA-Approved-Ceiling-Warranty/dp/B07ZJND9B9/ref=sr_1_315?qid=1672923607&amp;s=kitchen&amp;sr=1-315"/>
  </r>
  <r>
    <s v="B08DPLCM6T"/>
    <x v="818"/>
    <x v="0"/>
    <s v="HomeTheater,TV&amp;Video"/>
    <s v="Televisions"/>
    <s v="SmartTelevisions"/>
    <n v="13490"/>
    <n v="21990"/>
    <n v="38.65393360618463"/>
    <x v="0"/>
    <n v="0.39"/>
    <x v="2"/>
    <s v="No"/>
    <n v="4.3"/>
    <x v="0"/>
    <n v="11976"/>
    <n v="263352240"/>
    <n v="50.629933606184629"/>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720"/>
    <s v="https://m.media-amazon.com/images/W/WEBP_402378-T2/images/I/51v-2Nzr+ML._SY300_SX300_.jpg"/>
    <s v="https://www.amazon.in/LG-inches-Ready-Smart-32LM563BPTC/dp/B08DPLCM6T/ref=sr_1_21?qid=1672909124&amp;s=electronics&amp;sr=1-21"/>
  </r>
  <r>
    <s v="B01DGVKBC6"/>
    <x v="819"/>
    <x v="2"/>
    <s v="Accessories&amp;Peripherals"/>
    <s v="Cables&amp;Accessories"/>
    <s v="Cables"/>
    <n v="287"/>
    <n v="499"/>
    <n v="42.484969939879761"/>
    <x v="1"/>
    <n v="0.42"/>
    <x v="6"/>
    <s v="No"/>
    <n v="4.4000000000000004"/>
    <x v="0"/>
    <n v="8076"/>
    <n v="4029924"/>
    <n v="50.560969939879762"/>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x v="721"/>
    <s v="https://m.media-amazon.com/images/I/51jNo4QNTNL._SY445_SX342_QL70_FMwebp_.jpg"/>
    <s v="https://www.amazon.in/Technotech-Ethernet-Network-Patch-Cable/dp/B01DGVKBC6/ref=sr_1_270?qid=1672903008&amp;s=computers&amp;sr=1-270"/>
  </r>
  <r>
    <s v="B07KNM95JK"/>
    <x v="820"/>
    <x v="2"/>
    <s v="Printers,Inks&amp;Accessories"/>
    <s v="Inks,Toners&amp;Cartridges"/>
    <s v="TonerCartridges"/>
    <n v="598"/>
    <n v="1150"/>
    <n v="48"/>
    <x v="0"/>
    <n v="0.48"/>
    <x v="6"/>
    <s v="No"/>
    <n v="4.0999999999999996"/>
    <x v="0"/>
    <n v="2535"/>
    <n v="2915250"/>
    <n v="50.534999999999997"/>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x v="722"/>
    <s v="https://m.media-amazon.com/images/I/41p7lk3nj6L._SX300_SY300_QL70_FMwebp_.jpg"/>
    <s v="https://www.amazon.in/Foxin-Toner-Cartridge-Q2612A-Laserjet/dp/B07KNM95JK/ref=sr_1_451?qid=1672903017&amp;s=computers&amp;sr=1-451"/>
  </r>
  <r>
    <s v="B099SD8PRP"/>
    <x v="821"/>
    <x v="2"/>
    <s v="Accessories&amp;Peripherals"/>
    <s v="Keyboards,Mice&amp;InputDevices"/>
    <s v="Mice"/>
    <n v="579"/>
    <n v="1090"/>
    <n v="46.88073394495413"/>
    <x v="0"/>
    <n v="0.47"/>
    <x v="6"/>
    <s v="No"/>
    <n v="4.4000000000000004"/>
    <x v="0"/>
    <n v="3482"/>
    <n v="3795380"/>
    <n v="50.36273394495413"/>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x v="723"/>
    <s v="https://m.media-amazon.com/images/I/21N0SU36xXL._SX300_SY300_QL70_FMwebp_.jpg"/>
    <s v="https://www.amazon.in/Lenovo-Optical-Compact-Mouse-Black/dp/B099SD8PRP/ref=sr_1_455?qid=1672903017&amp;s=computers&amp;sr=1-455"/>
  </r>
  <r>
    <s v="B09FFK1PQG"/>
    <x v="822"/>
    <x v="0"/>
    <s v="Mobiles&amp;Accessories"/>
    <s v="MobileAccessories"/>
    <s v="Chargers"/>
    <n v="873"/>
    <n v="1699"/>
    <n v="48.616833431430251"/>
    <x v="0"/>
    <n v="0.49"/>
    <x v="6"/>
    <s v="No"/>
    <n v="4.4000000000000004"/>
    <x v="0"/>
    <n v="1680"/>
    <n v="2854320"/>
    <n v="50.29683343143025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x v="724"/>
    <s v="https://m.media-amazon.com/images/I/31dYcDtt38L._SX300_SY300_QL70_ML2_.jpg"/>
    <s v="https://www.amazon.in/DURACELL-Charger-Qualcomm-Certified-Charge/dp/B09FFK1PQG/ref=sr_1_51?qid=1672895762&amp;s=electronics&amp;sr=1-51"/>
  </r>
  <r>
    <s v="B09MMD1FDN"/>
    <x v="823"/>
    <x v="0"/>
    <s v="HomeTheater,TV&amp;Video"/>
    <s v="Accessories"/>
    <s v="RemoteControls"/>
    <n v="349"/>
    <n v="699"/>
    <n v="50.071530758226032"/>
    <x v="0"/>
    <n v="0.5"/>
    <x v="6"/>
    <s v="Yes"/>
    <n v="3.9"/>
    <x v="1"/>
    <n v="214"/>
    <n v="149586"/>
    <n v="50.28553075822603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x v="725"/>
    <s v="https://m.media-amazon.com/images/I/31NDmmkm19L._SX300_SY300_QL70_FMwebp_.jpg"/>
    <s v="https://www.amazon.in/7SEVENTM-Universal-Replacement-Original-Television/dp/B09MMD1FDN/ref=sr_1_464?qid=1672909147&amp;s=electronics&amp;sr=1-464"/>
  </r>
  <r>
    <s v="B07VJ9ZTXS"/>
    <x v="824"/>
    <x v="0"/>
    <s v="HomeTheater,TV&amp;Video"/>
    <s v="Accessories"/>
    <s v="Cables"/>
    <n v="299"/>
    <n v="599"/>
    <n v="50.083472454090149"/>
    <x v="0"/>
    <n v="0.5"/>
    <x v="6"/>
    <s v="Yes"/>
    <n v="4"/>
    <x v="0"/>
    <n v="171"/>
    <n v="102429"/>
    <n v="50.254472454090148"/>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x v="726"/>
    <s v="https://m.media-amazon.com/images/I/41dwFttHxpL._SX300_SY300_QL70_FMwebp_.jpg"/>
    <s v="https://www.amazon.in/Female-Converter-Adapter-Projectors-Devices/dp/B07VJ9ZTXS/ref=sr_1_487?qid=1672909149&amp;s=electronics&amp;sr=1-487"/>
  </r>
  <r>
    <s v="B07W9KYT62"/>
    <x v="825"/>
    <x v="2"/>
    <s v="NetworkingDevices"/>
    <s v="Routers"/>
    <m/>
    <n v="2499"/>
    <n v="3999"/>
    <n v="37.509377344336087"/>
    <x v="0"/>
    <n v="0.38"/>
    <x v="2"/>
    <s v="No"/>
    <n v="4.4000000000000004"/>
    <x v="0"/>
    <n v="12679"/>
    <n v="50703321"/>
    <n v="50.18837734433608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x v="727"/>
    <s v="https://m.media-amazon.com/images/I/41VDUqScJFL._SX300_SY300_QL70_FMwebp_.jpg"/>
    <s v="https://www.amazon.in/TP-Link-Archer-A6-Wireless-Internet/dp/B07W9KYT62/ref=sr_1_415?qid=1672903016&amp;s=computers&amp;sr=1-415"/>
  </r>
  <r>
    <s v="B09WN3SRC7"/>
    <x v="826"/>
    <x v="0"/>
    <s v="HomeTheater,TV&amp;Video"/>
    <s v="Televisions"/>
    <s v="SmartTelevisions"/>
    <n v="77990"/>
    <n v="139900"/>
    <n v="44.253037884203003"/>
    <x v="0"/>
    <n v="0.44"/>
    <x v="6"/>
    <s v="No"/>
    <n v="4.7"/>
    <x v="0"/>
    <n v="5935"/>
    <n v="830306500"/>
    <n v="50.18803788420300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x v="728"/>
    <s v="https://m.media-amazon.com/images/I/51uVckL1jRL._SY300_SX300_QL70_FMwebp_.jpg"/>
    <s v="https://www.amazon.in/Sony-Bravia-inches-Google-KD-65X74K/dp/B09WN3SRC7/ref=sr_1_291?qid=1672909138&amp;s=electronics&amp;sr=1-291"/>
  </r>
  <r>
    <s v="B07MKFNHKG"/>
    <x v="827"/>
    <x v="0"/>
    <s v="HomeTheater,TV&amp;Video"/>
    <s v="Televisions"/>
    <s v="StandardTelevisions"/>
    <n v="6999"/>
    <n v="12999"/>
    <n v="46.157396722824835"/>
    <x v="0"/>
    <n v="0.46"/>
    <x v="6"/>
    <s v="No"/>
    <n v="4.2"/>
    <x v="0"/>
    <n v="4003"/>
    <n v="52034997"/>
    <n v="50.16039672282483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729"/>
    <s v="https://m.media-amazon.com/images/I/418GxB04szL._SY300_SX300_QL70_FMwebp_.jpg"/>
    <s v="https://www.amazon.in/Visio-World-inches-VW32A-Ready/dp/B07MKFNHKG/ref=sr_1_58?qid=1672909126&amp;s=electronics&amp;sr=1-58"/>
  </r>
  <r>
    <s v="B0BN6M3TCM"/>
    <x v="828"/>
    <x v="1"/>
    <s v="Kitchen&amp;HomeAppliances"/>
    <s v="Vacuum,Cleaning&amp;Ironing"/>
    <s v="Irons,Steamers&amp;Accessories"/>
    <n v="499"/>
    <n v="999"/>
    <n v="50.050050050050054"/>
    <x v="0"/>
    <n v="0.5"/>
    <x v="6"/>
    <s v="Yes"/>
    <n v="4.5999999999999996"/>
    <x v="0"/>
    <n v="79"/>
    <n v="78921"/>
    <n v="50.12905005005005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x v="730"/>
    <s v="https://m.media-amazon.com/images/W/WEBP_402378-T2/images/I/51qZekzGLxL._SX300_SY300_QL70_FMwebp_.jpg"/>
    <s v="https://www.amazon.in/VRPRIME-Remover-Reusable-Easy-Tear-Furniture/dp/B0BN6M3TCM/ref=sr_1_230?qid=1672923603&amp;s=kitchen&amp;sr=1-230"/>
  </r>
  <r>
    <s v="B09ZHCJDP1"/>
    <x v="829"/>
    <x v="2"/>
    <s v="Accessories&amp;Peripherals"/>
    <s v="Keyboards,Mice&amp;InputDevices"/>
    <s v="Mice"/>
    <n v="499"/>
    <n v="1000"/>
    <n v="50.1"/>
    <x v="0"/>
    <n v="0.5"/>
    <x v="6"/>
    <s v="Yes"/>
    <n v="5"/>
    <x v="3"/>
    <n v="23"/>
    <n v="23000"/>
    <n v="50.1230000000000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x v="731"/>
    <s v="https://m.media-amazon.com/images/I/31+Rg6Z46dL._SX300_SY300_.jpg"/>
    <s v="https://www.amazon.in/Wireless-Connection-Battery-Ambidextrous-Suitable/dp/B09ZHCJDP1/ref=sr_1_209?qid=1672903005&amp;s=computers&amp;sr=1-209"/>
  </r>
  <r>
    <s v="B09M3F4HGB"/>
    <x v="830"/>
    <x v="1"/>
    <s v="Heating,Cooling&amp;AirQuality"/>
    <s v="RoomHeaters"/>
    <s v="ElectricHeaters"/>
    <n v="9495"/>
    <n v="18990"/>
    <n v="50"/>
    <x v="0"/>
    <n v="0.5"/>
    <x v="6"/>
    <s v="Yes"/>
    <n v="4.2"/>
    <x v="0"/>
    <n v="79"/>
    <n v="1500210"/>
    <n v="50.07900000000000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x v="732"/>
    <s v="https://m.media-amazon.com/images/I/41qqrzjPySL._SX300_SY300_QL70_FMwebp_.jpg"/>
    <s v="https://www.amazon.in/Borosil-Volcano-Filled-Radiator-Heater/dp/B09M3F4HGB/ref=sr_1_371?qid=1672923611&amp;s=kitchen&amp;sr=1-371"/>
  </r>
  <r>
    <s v="B09XJ1LM7R"/>
    <x v="831"/>
    <x v="0"/>
    <s v="HomeTheater,TV&amp;Video"/>
    <s v="Accessories"/>
    <s v="RemoteControls"/>
    <n v="399"/>
    <n v="799"/>
    <n v="50.062578222778477"/>
    <x v="0"/>
    <n v="0.5"/>
    <x v="6"/>
    <s v="Yes"/>
    <n v="4.3"/>
    <x v="0"/>
    <n v="12"/>
    <n v="9588"/>
    <n v="50.074578222778477"/>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x v="733"/>
    <s v="https://m.media-amazon.com/images/W/WEBP_402378-T2/images/I/31IS376AeYL._SX300_SY300_QL70_FMwebp_.jpg"/>
    <s v="https://www.amazon.in/7SEVEN%C2%AE-Compatible-Control-Replacement-Original/dp/B09XJ1LM7R/ref=sr_1_174?qid=1672909133&amp;s=electronics&amp;sr=1-174"/>
  </r>
  <r>
    <s v="B09MFR93KS"/>
    <x v="832"/>
    <x v="1"/>
    <s v="Kitchen&amp;HomeAppliances"/>
    <s v="SmallKitchenAppliances"/>
    <s v="MixerGrinders"/>
    <n v="3041.67"/>
    <n v="5999"/>
    <n v="49.297049508251369"/>
    <x v="0"/>
    <n v="0.49"/>
    <x v="6"/>
    <s v="No"/>
    <n v="4"/>
    <x v="0"/>
    <n v="777"/>
    <n v="4661223"/>
    <n v="50.0740495082513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x v="734"/>
    <s v="https://m.media-amazon.com/images/W/WEBP_402378-T1/images/I/31uBcZhDMjL._SX300_SY300_QL70_FMwebp_.jpg"/>
    <s v="https://www.amazon.in/Bajaj-Jars-Mixer-Grinder-White/dp/B09MFR93KS/ref=sr_1_447?qid=1672923614&amp;s=kitchen&amp;sr=1-447"/>
  </r>
  <r>
    <s v="B07YQ5SN4H"/>
    <x v="833"/>
    <x v="1"/>
    <s v="Kitchen&amp;HomeAppliances"/>
    <s v="SmallKitchenAppliances"/>
    <s v="SandwichMakers"/>
    <n v="299"/>
    <n v="595"/>
    <n v="49.747899159663866"/>
    <x v="0"/>
    <n v="0.5"/>
    <x v="6"/>
    <s v="Yes"/>
    <n v="4"/>
    <x v="0"/>
    <n v="314"/>
    <n v="186830"/>
    <n v="50.06189915966386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x v="735"/>
    <s v="https://m.media-amazon.com/images/W/WEBP_402378-T1/images/I/318oSoMwjsL._SX300_SY300_QL70_FMwebp_.jpg"/>
    <s v="https://www.amazon.in/Cello-Non-Stick-Aluminium-Sandwich-Toaster/dp/B07YQ5SN4H/ref=sr_1_339?qid=1672923609&amp;s=kitchen&amp;sr=1-339"/>
  </r>
  <r>
    <s v="B097R4D42G"/>
    <x v="834"/>
    <x v="1"/>
    <s v="Heating,Cooling&amp;AirQuality"/>
    <s v="WaterHeaters&amp;Geysers"/>
    <s v="StorageWaterHeaters"/>
    <n v="4999"/>
    <n v="9650"/>
    <n v="48.196891191709845"/>
    <x v="0"/>
    <n v="0.48"/>
    <x v="6"/>
    <s v="No"/>
    <n v="4.2"/>
    <x v="0"/>
    <n v="1772"/>
    <n v="17099800"/>
    <n v="49.968891191709844"/>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x v="736"/>
    <s v="https://m.media-amazon.com/images/I/31IR1G0S9cL._SX300_SY300_QL70_FMwebp_.jpg"/>
    <s v="https://www.amazon.in/Bajaj-Shakti-Heater-Multiple-Safety/dp/B097R4D42G/ref=sr_1_91?qid=1672923595&amp;s=kitchen&amp;sr=1-91"/>
  </r>
  <r>
    <s v="B00SMJPA9C"/>
    <x v="835"/>
    <x v="1"/>
    <s v="Kitchen&amp;HomeAppliances"/>
    <s v="Vacuum,Cleaning&amp;Ironing"/>
    <s v="Irons,Steamers&amp;Accessories"/>
    <n v="499"/>
    <n v="940"/>
    <n v="46.914893617021278"/>
    <x v="0"/>
    <n v="0.47"/>
    <x v="6"/>
    <s v="No"/>
    <n v="4.0999999999999996"/>
    <x v="0"/>
    <n v="3036"/>
    <n v="2853840"/>
    <n v="49.95089361702127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x v="737"/>
    <s v="https://m.media-amazon.com/images/W/WEBP_402378-T2/images/I/41+82+4rUCL._SX300_SY300_.jpg"/>
    <s v="https://www.amazon.in/Bajaj-DX-600-Watt-Light-Weight/dp/B00SMJPA9C/ref=sr_1_170?qid=1672923598&amp;s=kitchen&amp;sr=1-170"/>
  </r>
  <r>
    <s v="B083M7WPZD"/>
    <x v="836"/>
    <x v="1"/>
    <s v="Kitchen&amp;HomeAppliances"/>
    <s v="Vacuum,Cleaning&amp;Ironing"/>
    <s v="Vacuums&amp;FloorCare"/>
    <n v="3199"/>
    <n v="5999"/>
    <n v="46.674445740956827"/>
    <x v="0"/>
    <n v="0.47"/>
    <x v="6"/>
    <s v="No"/>
    <n v="4"/>
    <x v="0"/>
    <n v="3242"/>
    <n v="19448758"/>
    <n v="49.916445740956824"/>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x v="738"/>
    <s v="https://m.media-amazon.com/images/W/WEBP_402378-T2/images/I/415f3fULh8L._SX300_SY300_QL70_FMwebp_.jpg"/>
    <s v="https://www.amazon.in/AGARO-1000-Watt-10-Litre-Cleaner-Function/dp/B083M7WPZD/ref=sr_1_174?qid=1672923600&amp;s=kitchen&amp;sr=1-174"/>
  </r>
  <r>
    <s v="B07HZ2QCGR"/>
    <x v="837"/>
    <x v="2"/>
    <s v="Accessories&amp;Peripherals"/>
    <s v="Cables&amp;Accessories"/>
    <s v="Cables"/>
    <n v="350"/>
    <n v="599"/>
    <n v="41.569282136894827"/>
    <x v="0"/>
    <n v="0.42"/>
    <x v="6"/>
    <s v="No"/>
    <n v="3.9"/>
    <x v="1"/>
    <n v="8314"/>
    <n v="4980086"/>
    <n v="49.883282136894827"/>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x v="739"/>
    <s v="https://m.media-amazon.com/images/I/31wPIFxnDaL._SY445_SX342_QL70_FMwebp_.jpg"/>
    <s v="https://www.amazon.in/POPIO-Charging-Cable-OnePlus-Devices/dp/B07HZ2QCGR/ref=sr_1_228?qid=1672909135&amp;s=electronics&amp;sr=1-228"/>
  </r>
  <r>
    <s v="B08J82K4GX"/>
    <x v="838"/>
    <x v="2"/>
    <s v="Monitors"/>
    <m/>
    <m/>
    <n v="10099"/>
    <n v="19110"/>
    <n v="47.15332286760858"/>
    <x v="0"/>
    <n v="0.47"/>
    <x v="6"/>
    <s v="No"/>
    <n v="4.3"/>
    <x v="0"/>
    <n v="2623"/>
    <n v="50125530"/>
    <n v="49.776322867608577"/>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x v="740"/>
    <s v="https://m.media-amazon.com/images/I/417vDmMtbpL._SY300_SX300_QL70_FMwebp_.jpg"/>
    <s v="https://www.amazon.in/Samsung-inch-Bezel-Flicker-Monitor-LF24T350FHWXXL/dp/B08J82K4GX/ref=sr_1_379?qid=1672903013&amp;s=computers&amp;sr=1-379"/>
  </r>
  <r>
    <s v="B07R679HTT"/>
    <x v="839"/>
    <x v="1"/>
    <s v="Kitchen&amp;HomeAppliances"/>
    <s v="SmallKitchenAppliances"/>
    <s v="Juicers"/>
    <n v="12609"/>
    <n v="23999"/>
    <n v="47.460310846285267"/>
    <x v="0"/>
    <n v="0.47"/>
    <x v="6"/>
    <s v="No"/>
    <n v="4.4000000000000004"/>
    <x v="0"/>
    <n v="2288"/>
    <n v="54909712"/>
    <n v="49.748310846285264"/>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x v="741"/>
    <s v="https://m.media-amazon.com/images/W/WEBP_402378-T1/images/I/41e5RU3gPHL._SX300_SY300_QL70_FMwebp_.jpg"/>
    <s v="https://www.amazon.in/AGARO-Imperial-Slow-Juicer-Watts/dp/B07R679HTT/ref=sr_1_363?qid=1672923610&amp;s=kitchen&amp;sr=1-363"/>
  </r>
  <r>
    <s v="B07KRCW6LZ"/>
    <x v="840"/>
    <x v="2"/>
    <s v="NetworkingDevices"/>
    <s v="NetworkAdapters"/>
    <s v="WirelessUSBAdapters"/>
    <n v="999"/>
    <n v="1599"/>
    <n v="37.523452157598499"/>
    <x v="0"/>
    <n v="0.38"/>
    <x v="2"/>
    <s v="No"/>
    <n v="4.3"/>
    <x v="0"/>
    <n v="12093"/>
    <n v="19336707"/>
    <n v="49.61645215759850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742"/>
    <s v="https://m.media-amazon.com/images/W/WEBP_402378-T2/images/I/31EHCPHbSlL._SX300_SY300_QL70_FMwebp_.jpg"/>
    <s v="https://www.amazon.in/TP-Link-Archer-T2U-Nano-Wireless/dp/B07KRCW6LZ/ref=sr_1_47?qid=1672909125&amp;s=electronics&amp;sr=1-47"/>
  </r>
  <r>
    <s v="B0B1MDZV9C"/>
    <x v="841"/>
    <x v="1"/>
    <s v="Kitchen&amp;HomeAppliances"/>
    <s v="Vacuum,Cleaning&amp;Ironing"/>
    <s v="Vacuums&amp;FloorCare"/>
    <n v="2286"/>
    <n v="4495"/>
    <n v="49.143492769744164"/>
    <x v="0"/>
    <n v="0.49"/>
    <x v="6"/>
    <s v="No"/>
    <n v="3.9"/>
    <x v="1"/>
    <n v="326"/>
    <n v="1465370"/>
    <n v="49.469492769744164"/>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x v="743"/>
    <s v="https://m.media-amazon.com/images/I/31RLcOp57gL._SX300_SY300_QL70_FMwebp_.jpg"/>
    <s v="https://www.amazon.in/Dura-Clean-Plus-Filtration-Accessories/dp/B0B1MDZV9C/ref=sr_1_334?qid=1672923609&amp;s=kitchen&amp;sr=1-334"/>
  </r>
  <r>
    <s v="B07966M8XH"/>
    <x v="842"/>
    <x v="0"/>
    <s v="HomeTheater,TV&amp;Video"/>
    <s v="Accessories"/>
    <s v="TVMounts,Stands&amp;Turntables"/>
    <n v="1599"/>
    <n v="2999"/>
    <n v="46.682227409136381"/>
    <x v="0"/>
    <n v="0.47"/>
    <x v="6"/>
    <s v="No"/>
    <n v="4.2"/>
    <x v="0"/>
    <n v="2727"/>
    <n v="8178273"/>
    <n v="49.409227409136378"/>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x v="744"/>
    <s v="https://m.media-amazon.com/images/I/41+mgWz7knL._SX300_SY300_.jpg"/>
    <s v="https://www.amazon.in/Model-P4-Swivel-32-55-inch-Motion-Cantilever/dp/B07966M8XH/ref=sr_1_76?qid=1672909128&amp;s=electronics&amp;sr=1-76"/>
  </r>
  <r>
    <s v="B07Z51CGGH"/>
    <x v="843"/>
    <x v="1"/>
    <s v="Kitchen&amp;HomeAppliances"/>
    <s v="Vacuum,Cleaning&amp;Ironing"/>
    <s v="Vacuums&amp;FloorCare"/>
    <n v="5499"/>
    <n v="9999"/>
    <n v="45.004500450045001"/>
    <x v="0"/>
    <n v="0.45"/>
    <x v="6"/>
    <s v="No"/>
    <n v="3.8"/>
    <x v="1"/>
    <n v="4353"/>
    <n v="43525647"/>
    <n v="49.35750045004500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x v="745"/>
    <s v="https://m.media-amazon.com/images/W/WEBP_402378-T1/images/I/41jJqhC9nfL._SX300_SY300_QL70_FMwebp_.jpg"/>
    <s v="https://www.amazon.in/Eureka-Forbes-Wet-Dry-Ultimo/dp/B07Z51CGGH/ref=sr_1_166?qid=1672923598&amp;s=kitchen&amp;sr=1-166"/>
  </r>
  <r>
    <s v="B00SH18114"/>
    <x v="844"/>
    <x v="1"/>
    <s v="Kitchen&amp;HomeAppliances"/>
    <s v="SmallKitchenAppliances"/>
    <s v="VacuumSealers"/>
    <n v="160"/>
    <n v="299"/>
    <n v="46.488294314381271"/>
    <x v="1"/>
    <n v="0.46"/>
    <x v="6"/>
    <s v="No"/>
    <n v="4.5999999999999996"/>
    <x v="0"/>
    <n v="2781"/>
    <n v="831519"/>
    <n v="49.26929431438127"/>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x v="746"/>
    <s v="https://m.media-amazon.com/images/I/41k+HQz9JbL._SX300_SY300_.jpg"/>
    <s v="https://www.amazon.in/Ikea-903-391-72-Sealing-assorted-30-pack/dp/B00SH18114/ref=sr_1_129_mod_primary_new?qid=1672923597&amp;s=kitchen&amp;sbo=RZvfv%2F%2FHxDF%2BO5021pAnSA%3D%3D&amp;sr=1-129"/>
  </r>
  <r>
    <s v="B00NH12R1O"/>
    <x v="845"/>
    <x v="2"/>
    <s v="Accessories&amp;Peripherals"/>
    <s v="Cables&amp;Accessories"/>
    <s v="Cables"/>
    <n v="299"/>
    <n v="485"/>
    <n v="38.350515463917532"/>
    <x v="1"/>
    <n v="0.38"/>
    <x v="2"/>
    <s v="No"/>
    <n v="4.3"/>
    <x v="0"/>
    <n v="10911"/>
    <n v="5291835"/>
    <n v="49.261515463917533"/>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x v="747"/>
    <s v="https://m.media-amazon.com/images/I/41p9mn0fmIL._SY300_SX300_QL70_FMwebp_.jpg"/>
    <s v="https://www.amazon.in/AmazonBasics-USB-3-0-Cable-Meters/dp/B00NH12R1O/ref=sr_1_205?qid=1672909134&amp;s=electronics&amp;sr=1-205"/>
  </r>
  <r>
    <s v="B07WDKLRM4"/>
    <x v="846"/>
    <x v="0"/>
    <s v="Mobiles&amp;Accessories"/>
    <s v="Smartphones&amp;BasicMobiles"/>
    <s v="Smartphones"/>
    <n v="13999"/>
    <n v="19999"/>
    <n v="30.001500075003751"/>
    <x v="0"/>
    <n v="0.3"/>
    <x v="3"/>
    <s v="No"/>
    <n v="4.0999999999999996"/>
    <x v="0"/>
    <n v="19252"/>
    <n v="385020748"/>
    <n v="49.2535000750037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748"/>
    <s v="https://m.media-amazon.com/images/I/41iVkyHeTUL._SX300_SY300_QL70_ML2_.jpg"/>
    <s v="https://www.amazon.in/iQOO-Lumina-Blue-128GB-Storage/dp/B07WDKLRM4/ref=sr_1_70?qid=1672895762&amp;s=electronics&amp;sr=1-70"/>
  </r>
  <r>
    <s v="B07WGPKTS4"/>
    <x v="847"/>
    <x v="0"/>
    <s v="Mobiles&amp;Accessories"/>
    <s v="Smartphones&amp;BasicMobiles"/>
    <s v="Smartphones"/>
    <n v="13999"/>
    <n v="19999"/>
    <n v="30.001500075003751"/>
    <x v="0"/>
    <n v="0.3"/>
    <x v="3"/>
    <s v="No"/>
    <n v="4.0999999999999996"/>
    <x v="0"/>
    <n v="19252"/>
    <n v="385020748"/>
    <n v="49.2535000750037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748"/>
    <s v="https://m.media-amazon.com/images/I/41Lif4YWC2L._SX300_SY300_QL70_ML2_.jpg"/>
    <s v="https://www.amazon.in/iQOO-Raven-Black-128GB-Storage/dp/B07WGPKTS4/ref=sr_1_118?qid=1672895777&amp;s=electronics&amp;sr=1-118"/>
  </r>
  <r>
    <s v="B09KH58JZR"/>
    <x v="848"/>
    <x v="2"/>
    <s v="Accessories&amp;Peripherals"/>
    <s v="Cables&amp;Accessories"/>
    <s v="Cables"/>
    <n v="210"/>
    <n v="399"/>
    <n v="47.368421052631575"/>
    <x v="1"/>
    <n v="0.47"/>
    <x v="6"/>
    <s v="No"/>
    <n v="4.0999999999999996"/>
    <x v="0"/>
    <n v="1717"/>
    <n v="685083"/>
    <n v="49.085421052631574"/>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x v="749"/>
    <s v="https://m.media-amazon.com/images/I/21rxGo3S7FL._SY445_SX342_QL70_FMwebp_.jpg"/>
    <s v="https://www.amazon.in/Portronics-Konnect-POR-1403-Charging-Function/dp/B09KH58JZR/ref=sr_1_129?qid=1672909130&amp;s=electronics&amp;sr=1-129"/>
  </r>
  <r>
    <s v="B094G9L9LT"/>
    <x v="849"/>
    <x v="1"/>
    <s v="Kitchen&amp;HomeAppliances"/>
    <s v="SmallKitchenAppliances"/>
    <s v="Kettles&amp;HotWaterDispensers"/>
    <n v="999"/>
    <n v="1950"/>
    <n v="48.769230769230774"/>
    <x v="0"/>
    <n v="0.49"/>
    <x v="6"/>
    <s v="No"/>
    <n v="3.8"/>
    <x v="1"/>
    <n v="305"/>
    <n v="594750"/>
    <n v="49.074230769230773"/>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x v="750"/>
    <s v="https://m.media-amazon.com/images/W/WEBP_402378-T2/images/I/313V6v-Fj3S._SX300_SY300_QL70_FMwebp_.jpg"/>
    <s v="https://www.amazon.in/1-8Litre-Electric-Kettle-Stainless-16088/dp/B094G9L9LT/ref=sr_1_179?qid=1672923600&amp;s=kitchen&amp;sr=1-179"/>
  </r>
  <r>
    <s v="B0B9F9PT8R"/>
    <x v="850"/>
    <x v="1"/>
    <s v="Heating,Cooling&amp;AirQuality"/>
    <s v="RoomHeaters"/>
    <s v="ElectricHeaters"/>
    <n v="1529"/>
    <n v="2999"/>
    <n v="49.016338779593198"/>
    <x v="0"/>
    <n v="0.49"/>
    <x v="6"/>
    <s v="No"/>
    <n v="3.3"/>
    <x v="1"/>
    <n v="29"/>
    <n v="86971"/>
    <n v="49.045338779593202"/>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x v="751"/>
    <s v="https://m.media-amazon.com/images/I/41C6ocE26pL._SX300_SY300_QL70_FMwebp_.jpg"/>
    <s v="https://www.amazon.in/Eopora-Ceramic-Heating-Bedroom-Electric/dp/B0B9F9PT8R/ref=sr_1_235?qid=1672923603&amp;s=kitchen&amp;sr=1-235"/>
  </r>
  <r>
    <s v="B08QJJCY2Q"/>
    <x v="851"/>
    <x v="2"/>
    <s v="Accessories&amp;Peripherals"/>
    <s v="Keyboards,Mice&amp;InputDevices"/>
    <s v="Keyboard&amp;MiceAccessories"/>
    <n v="169"/>
    <n v="299"/>
    <n v="43.478260869565219"/>
    <x v="1"/>
    <n v="0.43"/>
    <x v="6"/>
    <s v="No"/>
    <n v="4.4000000000000004"/>
    <x v="0"/>
    <n v="5176"/>
    <n v="1547624"/>
    <n v="48.65426086956522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x v="752"/>
    <s v="https://m.media-amazon.com/images/W/WEBP_402378-T2/images/I/51SzLWO7e+L._SY300_SX300_.jpg"/>
    <s v="https://www.amazon.in/Notebook-MacBook-Computer-Anti-Skid-Mousepad/dp/B08QJJCY2Q/ref=sr_1_101?qid=1672903000&amp;s=computers&amp;sr=1-101"/>
  </r>
  <r>
    <s v="B07H3N8RJH"/>
    <x v="852"/>
    <x v="1"/>
    <s v="Kitchen&amp;HomeAppliances"/>
    <s v="Vacuum,Cleaning&amp;Ironing"/>
    <s v="Vacuums&amp;FloorCare"/>
    <n v="3799"/>
    <n v="6000"/>
    <n v="36.683333333333337"/>
    <x v="0"/>
    <n v="0.37"/>
    <x v="2"/>
    <s v="No"/>
    <n v="4.2"/>
    <x v="0"/>
    <n v="11935"/>
    <n v="71610000"/>
    <n v="48.618333333333339"/>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x v="753"/>
    <s v="https://m.media-amazon.com/images/I/41bdE73aspL._SX300_SY300_QL70_FMwebp_.jpg"/>
    <s v="https://www.amazon.in/AmazonBasics-VCS35B15K-C-1-5-Litre-Bagless-Cylinder/dp/B07H3N8RJH/ref=sr_1_365?qid=1672923610&amp;s=kitchen&amp;sr=1-365"/>
  </r>
  <r>
    <s v="B09Y5FZK9N"/>
    <x v="853"/>
    <x v="1"/>
    <s v="Kitchen&amp;HomeAppliances"/>
    <s v="SmallKitchenAppliances"/>
    <s v="Kettles&amp;HotWaterDispensers"/>
    <n v="809"/>
    <n v="1545"/>
    <n v="47.637540453074436"/>
    <x v="0"/>
    <n v="0.48"/>
    <x v="6"/>
    <s v="No"/>
    <n v="3.7"/>
    <x v="1"/>
    <n v="976"/>
    <n v="1507920"/>
    <n v="48.613540453074435"/>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x v="754"/>
    <s v="https://m.media-amazon.com/images/I/41HqmhflMWL._SX300_SY300_QL70_FMwebp_.jpg"/>
    <s v="https://www.amazon.in/Pigeon-Stainless-boiling-Instant-Noodles/dp/B09Y5FZK9N/ref=sr_1_50?qid=1672923592&amp;s=kitchen&amp;sr=1-50"/>
  </r>
  <r>
    <s v="B091KNVNS9"/>
    <x v="854"/>
    <x v="1"/>
    <s v="Kitchen&amp;HomeAppliances"/>
    <s v="SmallKitchenAppliances"/>
    <s v="EggBoilers"/>
    <n v="368"/>
    <n v="699"/>
    <n v="47.353361945636621"/>
    <x v="0"/>
    <n v="0.47"/>
    <x v="6"/>
    <s v="No"/>
    <n v="4.0999999999999996"/>
    <x v="0"/>
    <n v="1240"/>
    <n v="866760"/>
    <n v="48.59336194563662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x v="755"/>
    <s v="https://m.media-amazon.com/images/W/WEBP_402378-T2/images/I/315o5vpD66L._SX300_SY300_QL70_FMwebp_.jpg"/>
    <s v="https://www.amazon.in/Themisto-350-Watts-Egg-Boiler-Blue/dp/B091KNVNS9/ref=sr_1_134?qid=1672923597&amp;s=kitchen&amp;sr=1-134"/>
  </r>
  <r>
    <s v="B0BCYQY9X5"/>
    <x v="855"/>
    <x v="1"/>
    <s v="Kitchen&amp;HomeAppliances"/>
    <s v="WaterPurifiers&amp;Accessories"/>
    <s v="WaterFilters&amp;Purifiers"/>
    <n v="8499"/>
    <n v="16490"/>
    <n v="48.459672528805335"/>
    <x v="0"/>
    <n v="0.48"/>
    <x v="6"/>
    <s v="No"/>
    <n v="4.3"/>
    <x v="0"/>
    <n v="97"/>
    <n v="1599530"/>
    <n v="48.556672528805336"/>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x v="756"/>
    <s v="https://m.media-amazon.com/images/I/319t03ZuOML._SX300_SY300_QL70_FMwebp_.jpg"/>
    <s v="https://www.amazon.in/Livpure-Glo-Star-RO-Mineraliser/dp/B0BCYQY9X5/ref=sr_1_318?qid=1672923609&amp;s=kitchen&amp;sr=1-318"/>
  </r>
  <r>
    <s v="B092BJMT8Q"/>
    <x v="856"/>
    <x v="0"/>
    <s v="HomeTheater,TV&amp;Video"/>
    <s v="Televisions"/>
    <s v="SmartTelevisions"/>
    <n v="30990"/>
    <n v="52900"/>
    <n v="41.417769376181475"/>
    <x v="0"/>
    <n v="0.41"/>
    <x v="6"/>
    <s v="No"/>
    <n v="4.3"/>
    <x v="0"/>
    <n v="7109"/>
    <n v="376066100"/>
    <n v="48.52676937618147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757"/>
    <s v="https://m.media-amazon.com/images/I/41RVzq6GiIL._SY300_SX300_QL70_FMwebp_.jpg"/>
    <s v="https://www.amazon.in/Samsung-inches-Crystal-Ultra-UA43AUE60AKLXL/dp/B092BJMT8Q/ref=sr_1_96?qid=1672909128&amp;s=electronics&amp;sr=1-96"/>
  </r>
  <r>
    <s v="B084MZXJN6"/>
    <x v="857"/>
    <x v="2"/>
    <s v="Accessories&amp;Peripherals"/>
    <s v="Cables&amp;Accessories"/>
    <s v="Cables"/>
    <n v="999"/>
    <n v="1699"/>
    <n v="41.200706297822251"/>
    <x v="0"/>
    <n v="0.41"/>
    <x v="6"/>
    <s v="No"/>
    <n v="4.4000000000000004"/>
    <x v="0"/>
    <n v="7318"/>
    <n v="12433282"/>
    <n v="48.518706297822249"/>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758"/>
    <s v="https://m.media-amazon.com/images/I/21rGO6HtUxL._SY445_SX342_QL70_FMwebp_.jpg"/>
    <s v="https://www.amazon.in/Belkin-Lightning-AirPods-MFi-Certified-Charging/dp/B084MZXJN6/ref=sr_1_218?qid=1672909135&amp;s=electronics&amp;sr=1-218"/>
  </r>
  <r>
    <s v="B09TY4MSH3"/>
    <x v="504"/>
    <x v="0"/>
    <s v="HomeTheater,TV&amp;Video"/>
    <s v="Accessories"/>
    <s v="RemoteControls"/>
    <n v="1289"/>
    <n v="2499"/>
    <n v="48.419367747098839"/>
    <x v="0"/>
    <n v="0.48"/>
    <x v="6"/>
    <s v="No"/>
    <n v="3.3"/>
    <x v="1"/>
    <n v="73"/>
    <n v="182427"/>
    <n v="48.492367747098839"/>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x v="759"/>
    <s v="https://m.media-amazon.com/images/I/31jcyZIAWWL._SX300_SY300_QL70_FMwebp_.jpg"/>
    <s v="https://www.amazon.in/V-smash-Firestick-Remote/dp/B09TY4MSH3/ref=sr_1_453?qid=1672909146&amp;s=electronics&amp;sr=1-453"/>
  </r>
  <r>
    <s v="B0977CGNJJ"/>
    <x v="858"/>
    <x v="1"/>
    <s v="Kitchen&amp;HomeAppliances"/>
    <s v="SmallKitchenAppliances"/>
    <s v="StandMixers"/>
    <n v="5999"/>
    <n v="11495"/>
    <n v="47.812092214006093"/>
    <x v="0"/>
    <n v="0.48"/>
    <x v="6"/>
    <s v="No"/>
    <n v="4.3"/>
    <x v="0"/>
    <n v="534"/>
    <n v="6138330"/>
    <n v="48.346092214006092"/>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x v="760"/>
    <s v="https://m.media-amazon.com/images/I/41hYZPZaWfS._SX300_SY300_QL70_FMwebp_.jpg"/>
    <s v="https://www.amazon.in/AGARO-Setting-Whisking-Warranty-33554/dp/B0977CGNJJ/ref=sr_1_466?qid=1672923615&amp;s=kitchen&amp;sr=1-466"/>
  </r>
  <r>
    <s v="B0B8VQ7KDS"/>
    <x v="859"/>
    <x v="0"/>
    <s v="HomeTheater,TV&amp;Video"/>
    <s v="SatelliteEquipment"/>
    <s v="SatelliteReceivers"/>
    <n v="1299"/>
    <n v="2499"/>
    <n v="48.019207683073226"/>
    <x v="0"/>
    <n v="0.48"/>
    <x v="6"/>
    <s v="No"/>
    <n v="4.3"/>
    <x v="0"/>
    <n v="301"/>
    <n v="752199"/>
    <n v="48.320207683073228"/>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x v="761"/>
    <s v="https://m.media-amazon.com/images/I/41Jy61seJKL._SX300_SY300_QL70_FMwebp_.jpg"/>
    <s v="https://www.amazon.in/Airtel-Pack-Entertainment-Installation-Months/dp/B0B8VQ7KDS/ref=sr_1_497?qid=1672909149&amp;s=electronics&amp;sr=1-497"/>
  </r>
  <r>
    <s v="B0B25LQQPC"/>
    <x v="860"/>
    <x v="2"/>
    <s v="Components"/>
    <s v="InternalSolidStateDrives"/>
    <m/>
    <n v="3307"/>
    <n v="6100"/>
    <n v="45.786885245901637"/>
    <x v="0"/>
    <n v="0.46"/>
    <x v="6"/>
    <s v="No"/>
    <n v="4.3"/>
    <x v="0"/>
    <n v="2515"/>
    <n v="15341500"/>
    <n v="48.301885245901637"/>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x v="762"/>
    <s v="https://m.media-amazon.com/images/W/WEBP_402378-T2/images/I/318lV0rfJoL._SY300_SX300_QL70_FMwebp_.jpg"/>
    <s v="https://www.amazon.in/Crucial-500GB-PCIe-NAND-3500MB/dp/B0B25LQQPC/ref=sr_1_486?qid=1672903019&amp;s=computers&amp;sr=1-486"/>
  </r>
  <r>
    <s v="B07222HQKP"/>
    <x v="861"/>
    <x v="2"/>
    <s v="ExternalDevices&amp;DataStorage"/>
    <s v="ExternalHardDisks"/>
    <m/>
    <n v="657"/>
    <n v="999"/>
    <n v="34.234234234234236"/>
    <x v="0"/>
    <n v="0.34"/>
    <x v="2"/>
    <s v="No"/>
    <n v="4.3"/>
    <x v="0"/>
    <n v="13944"/>
    <n v="13930056"/>
    <n v="48.178234234234239"/>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x v="763"/>
    <s v="https://m.media-amazon.com/images/I/31EDDF4uNtL._SX300_SY300_QL70_FMwebp_.jpg"/>
    <s v="https://www.amazon.in/ORICO-2577U3-BK-Enclosure-Capacity-Business/dp/B07222HQKP/ref=sr_1_423?qid=1672903016&amp;s=computers&amp;sr=1-423"/>
  </r>
  <r>
    <s v="B09DL9978Y"/>
    <x v="862"/>
    <x v="1"/>
    <s v="Heating,Cooling&amp;AirQuality"/>
    <s v="WaterHeaters&amp;Geysers"/>
    <s v="InstantWaterHeaters"/>
    <n v="2399"/>
    <n v="4590"/>
    <n v="47.734204793028326"/>
    <x v="0"/>
    <n v="0.48"/>
    <x v="6"/>
    <s v="No"/>
    <n v="4.0999999999999996"/>
    <x v="0"/>
    <n v="444"/>
    <n v="2037960"/>
    <n v="48.178204793028328"/>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x v="764"/>
    <s v="https://m.media-amazon.com/images/I/21nPIBIwF0L._SX300_SY300_QL70_FMwebp_.jpg"/>
    <s v="https://www.amazon.in/Hindware-Atlantic-Compacto-Instant-HI03PDW30/dp/B09DL9978Y/ref=sr_1_151?qid=1672923598&amp;s=kitchen&amp;sr=1-151"/>
  </r>
  <r>
    <s v="B09T2WRLJJ"/>
    <x v="863"/>
    <x v="0"/>
    <s v="Mobiles&amp;Accessories"/>
    <s v="Smartphones&amp;BasicMobiles"/>
    <s v="Smartphones"/>
    <n v="20999"/>
    <n v="26999"/>
    <n v="22.223045297973997"/>
    <x v="0"/>
    <n v="0.22"/>
    <x v="3"/>
    <s v="No"/>
    <n v="3.9"/>
    <x v="1"/>
    <n v="25824"/>
    <n v="697222176"/>
    <n v="48.04704529797399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765"/>
    <s v="https://m.media-amazon.com/images/I/410TBgL2KXL._SX300_SY300_QL70_ML2_.jpg"/>
    <s v="https://www.amazon.in/Redmi-Phantom-Additional-Exchange-Included/dp/B09T2WRLJJ/ref=sr_1_101?qid=1672895777&amp;s=electronics&amp;sr=1-101"/>
  </r>
  <r>
    <s v="B01C8P29T4"/>
    <x v="864"/>
    <x v="1"/>
    <s v="Kitchen&amp;HomeAppliances"/>
    <s v="Vacuum,Cleaning&amp;Ironing"/>
    <s v="Irons,Steamers&amp;Accessories"/>
    <n v="599"/>
    <n v="785"/>
    <n v="23.694267515923567"/>
    <x v="0"/>
    <n v="0.24"/>
    <x v="3"/>
    <s v="No"/>
    <n v="4.2"/>
    <x v="0"/>
    <n v="24247"/>
    <n v="19033895"/>
    <n v="47.9412675159235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x v="766"/>
    <s v="https://m.media-amazon.com/images/W/WEBP_402378-T1/images/I/41jBJfPQFwL._SY300_SX300_QL70_FMwebp_.jpg"/>
    <s v="https://www.amazon.in/Bajaj-Majesty-1000-Watt-Iron-White/dp/B01C8P29T4/ref=sr_1_33?qid=1672923592&amp;s=kitchen&amp;sr=1-33"/>
  </r>
  <r>
    <s v="B0BPJBTB3F"/>
    <x v="865"/>
    <x v="1"/>
    <s v="Heating,Cooling&amp;AirQuality"/>
    <s v="RoomHeaters"/>
    <s v="FanHeaters"/>
    <n v="1299"/>
    <n v="2495"/>
    <n v="47.935871743486977"/>
    <x v="0"/>
    <n v="0.48"/>
    <x v="6"/>
    <s v="No"/>
    <n v="2"/>
    <x v="2"/>
    <n v="2"/>
    <n v="4990"/>
    <n v="47.93787174348698"/>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x v="767"/>
    <s v="https://m.media-amazon.com/images/W/WEBP_402378-T1/images/I/31B8Pd1SmLL._SX300_SY300_QL70_FMwebp_.jpg"/>
    <s v="https://www.amazon.in/Khaitan-ORFin-heater-Home-kitchen-K0/dp/B0BPJBTB3F/ref=sr_1_326?qid=1672923609&amp;s=kitchen&amp;sr=1-326"/>
  </r>
  <r>
    <s v="B079S811J3"/>
    <x v="866"/>
    <x v="2"/>
    <s v="Accessories&amp;Peripherals"/>
    <s v="PCGamingPeripherals"/>
    <s v="Headsets"/>
    <n v="1990"/>
    <n v="2999"/>
    <n v="33.644548182727576"/>
    <x v="0"/>
    <n v="0.34"/>
    <x v="2"/>
    <s v="No"/>
    <n v="4.3"/>
    <x v="0"/>
    <n v="14237"/>
    <n v="42696763"/>
    <n v="47.881548182727578"/>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x v="768"/>
    <s v="https://m.media-amazon.com/images/W/WEBP_402378-T1/images/I/41Gt21tmhTL._SX300_SY300_QL70_FMwebp_.jpg"/>
    <s v="https://www.amazon.in/Redgear-Cosmo-7-1-Headphones-Controller/dp/B079S811J3/ref=sr_1_429?qid=1672903016&amp;s=computers&amp;sr=1-429"/>
  </r>
  <r>
    <s v="B09VKWGZD7"/>
    <x v="867"/>
    <x v="1"/>
    <s v="Kitchen&amp;HomeAppliances"/>
    <s v="Vacuum,Cleaning&amp;Ironing"/>
    <s v="PressureWashers,Steam&amp;WindowCleaners"/>
    <n v="4789"/>
    <n v="8990"/>
    <n v="46.729699666295879"/>
    <x v="0"/>
    <n v="0.47"/>
    <x v="6"/>
    <s v="No"/>
    <n v="4.3"/>
    <x v="0"/>
    <n v="1017"/>
    <n v="9142830"/>
    <n v="47.74669966629588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x v="769"/>
    <s v="https://m.media-amazon.com/images/W/WEBP_402378-T1/images/I/416t5HILjUL._SX300_SY300_QL70_FMwebp_.jpg"/>
    <s v="https://www.amazon.in/Supreme-Pressure-Portable-Cleaning-Purpose/dp/B09VKWGZD7/ref=sr_1_102?qid=1672923596&amp;s=kitchen&amp;sr=1-102"/>
  </r>
  <r>
    <s v="B09C6H53KH"/>
    <x v="868"/>
    <x v="2"/>
    <s v="Accessories&amp;Peripherals"/>
    <s v="Cables&amp;Accessories"/>
    <s v="Cables"/>
    <n v="368"/>
    <n v="699"/>
    <n v="47.353361945636621"/>
    <x v="0"/>
    <n v="0.47"/>
    <x v="6"/>
    <s v="No"/>
    <n v="4.2"/>
    <x v="0"/>
    <n v="387"/>
    <n v="270513"/>
    <n v="47.74036194563662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x v="770"/>
    <s v="https://m.media-amazon.com/images/W/WEBP_402378-T1/images/I/41qhsp6qcNL._SX300_SY300_QL70_FMwebp_.jpg"/>
    <s v="https://www.amazon.in/DURACELL-Type-C-Micro-braided-Charge/dp/B09C6H53KH/ref=sr_1_168?qid=1672909131&amp;s=electronics&amp;sr=1-168"/>
  </r>
  <r>
    <s v="B09DSXK8JX"/>
    <x v="869"/>
    <x v="0"/>
    <s v="HomeTheater,TV&amp;Video"/>
    <s v="Televisions"/>
    <s v="SmartTelevisions"/>
    <n v="10499"/>
    <n v="19499"/>
    <n v="46.156213139135339"/>
    <x v="0"/>
    <n v="0.46"/>
    <x v="6"/>
    <s v="No"/>
    <n v="4.2"/>
    <x v="0"/>
    <n v="1510"/>
    <n v="29443490"/>
    <n v="47.666213139135337"/>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771"/>
    <s v="https://m.media-amazon.com/images/W/WEBP_402378-T2/images/I/41xL87ElgjL._SY300_SX300_QL70_FMwebp_.jpg"/>
    <s v="https://www.amazon.in/Kodak-inches-Certified-Android-32HDX7XPROBL/dp/B09DSXK8JX/ref=sr_1_494?qid=1672909149&amp;s=electronics&amp;sr=1-494"/>
  </r>
  <r>
    <s v="B07YWS9SP9"/>
    <x v="870"/>
    <x v="2"/>
    <s v="Accessories&amp;Peripherals"/>
    <s v="LaptopAccessories"/>
    <s v="CoolingPads"/>
    <n v="599"/>
    <n v="999"/>
    <n v="40.04004004004004"/>
    <x v="0"/>
    <n v="0.4"/>
    <x v="2"/>
    <s v="No"/>
    <n v="4"/>
    <x v="0"/>
    <n v="7601"/>
    <n v="7593399"/>
    <n v="47.64104004004003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x v="772"/>
    <s v="https://m.media-amazon.com/images/I/31yI+SWuRzL._SY300_SX300_.jpg"/>
    <s v="https://www.amazon.in/Zebronics-ZEB-NC3300-Powered-Laptop-Cooling/dp/B07YWS9SP9/ref=sr_1_326?qid=1672903011&amp;s=computers&amp;sr=1-326"/>
  </r>
  <r>
    <s v="B0B16KD737"/>
    <x v="871"/>
    <x v="0"/>
    <s v="HomeTheater,TV&amp;Video"/>
    <s v="Televisions"/>
    <s v="SmartTelevisions"/>
    <n v="8499"/>
    <n v="15999"/>
    <n v="46.87792987061691"/>
    <x v="0"/>
    <n v="0.47"/>
    <x v="6"/>
    <s v="No"/>
    <n v="4.3"/>
    <x v="0"/>
    <n v="592"/>
    <n v="9471408"/>
    <n v="47.469929870616909"/>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x v="773"/>
    <s v="https://m.media-amazon.com/images/I/41P2TNMG-hL._SY300_SX300_QL70_FMwebp_.jpg"/>
    <s v="https://www.amazon.in/VW-Playwall-Frameless-Android-VW3251/dp/B0B16KD737/ref=sr_1_136?qid=1672909130&amp;s=electronics&amp;sr=1-136"/>
  </r>
  <r>
    <s v="B06XDKWLJH"/>
    <x v="872"/>
    <x v="2"/>
    <s v="ExternalDevices&amp;DataStorage"/>
    <s v="ExternalHardDisks"/>
    <m/>
    <n v="4449"/>
    <n v="5734"/>
    <n v="22.410184862225321"/>
    <x v="0"/>
    <n v="0.22"/>
    <x v="3"/>
    <s v="No"/>
    <n v="4.4000000000000004"/>
    <x v="0"/>
    <n v="25006"/>
    <n v="143384404"/>
    <n v="47.416184862225322"/>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x v="774"/>
    <s v="https://m.media-amazon.com/images/I/31YZ2ZYT66L._SX300_SY300_QL70_FMwebp_.jpg"/>
    <s v="https://www.amazon.in/Elements-Portable-External-Drive-Black/dp/B06XDKWLJH/ref=sr_1_256?qid=1672903007&amp;s=computers&amp;sr=1-256"/>
  </r>
  <r>
    <s v="B0798PJPCL"/>
    <x v="873"/>
    <x v="2"/>
    <s v="Accessories&amp;Peripherals"/>
    <s v="LaptopAccessories"/>
    <s v="Lapdesks"/>
    <n v="1889"/>
    <n v="2699"/>
    <n v="30.011115227862174"/>
    <x v="0"/>
    <n v="0.3"/>
    <x v="3"/>
    <s v="No"/>
    <n v="4.3"/>
    <x v="0"/>
    <n v="17394"/>
    <n v="46946406"/>
    <n v="47.405115227862169"/>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x v="775"/>
    <s v="https://m.media-amazon.com/images/W/WEBP_402378-T1/images/I/41lS2bd15fL._SX300_SY300_QL70_FMwebp_.jpg"/>
    <s v="https://www.amazon.in/Portronics-POR-895-Adjustable-Laptop-Table/dp/B0798PJPCL/ref=sr_1_249?qid=1672903007&amp;s=computers&amp;sr=1-249"/>
  </r>
  <r>
    <s v="B09SPTNG58"/>
    <x v="874"/>
    <x v="1"/>
    <s v="Heating,Cooling&amp;AirQuality"/>
    <s v="Fans"/>
    <s v="CeilingFans"/>
    <n v="1449"/>
    <n v="2349"/>
    <n v="38.314176245210732"/>
    <x v="0"/>
    <n v="0.38"/>
    <x v="2"/>
    <s v="No"/>
    <n v="3.9"/>
    <x v="1"/>
    <n v="9019"/>
    <n v="21185631"/>
    <n v="47.33317624521073"/>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x v="776"/>
    <s v="https://m.media-amazon.com/images/W/WEBP_402378-T1/images/I/31pRaPCFqVL._SX300_SY300_QL70_FMwebp_.jpg"/>
    <s v="https://www.amazon.in/CROMPTON-Sapphira-Ultra-Ceiling-Lustre/dp/B09SPTNG58/ref=sr_1_213?qid=1672923601&amp;s=kitchen&amp;sr=1-213"/>
  </r>
  <r>
    <s v="B07TTSS5MP"/>
    <x v="875"/>
    <x v="1"/>
    <s v="Kitchen&amp;HomeAppliances"/>
    <s v="SmallKitchenAppliances"/>
    <s v="MixerGrinders"/>
    <n v="1799"/>
    <n v="3299"/>
    <n v="45.468323734464988"/>
    <x v="0"/>
    <n v="0.45"/>
    <x v="6"/>
    <s v="No"/>
    <n v="3.8"/>
    <x v="1"/>
    <n v="1846"/>
    <n v="6089954"/>
    <n v="47.314323734464992"/>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x v="777"/>
    <s v="https://m.media-amazon.com/images/I/31Sh9NZmX-L._SX300_SY300_QL70_FMwebp_.jpg"/>
    <s v="https://www.amazon.in/Lifelong-LLMG74-Mixer-Grinder-White/dp/B07TTSS5MP/ref=sr_1_412?qid=1672923612&amp;s=kitchen&amp;sr=1-412"/>
  </r>
  <r>
    <s v="B0B9959XF3"/>
    <x v="876"/>
    <x v="0"/>
    <s v="HomeTheater,TV&amp;Video"/>
    <s v="Televisions"/>
    <s v="SmartTelevisions"/>
    <n v="12499"/>
    <n v="22990"/>
    <n v="45.632883862548937"/>
    <x v="0"/>
    <n v="0.46"/>
    <x v="6"/>
    <s v="No"/>
    <n v="4.3"/>
    <x v="0"/>
    <n v="1611"/>
    <n v="37036890"/>
    <n v="47.243883862548934"/>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778"/>
    <s v="https://m.media-amazon.com/images/I/51sUInS8MiL._SY300_SX300_QL70_FMwebp_.jpg"/>
    <s v="https://www.amazon.in/Acer-inches-Ready-Android-AR32AR2841HDSB/dp/B0B9959XF3/ref=sr_1_188?qid=1672909133&amp;s=electronics&amp;sr=1-188"/>
  </r>
  <r>
    <s v="B003B00484"/>
    <x v="877"/>
    <x v="0"/>
    <s v="GeneralPurposeBatteries&amp;BatteryChargers"/>
    <s v="RechargeableBatteries"/>
    <m/>
    <n v="399"/>
    <n v="499"/>
    <n v="20.040080160320642"/>
    <x v="1"/>
    <n v="0.2"/>
    <x v="4"/>
    <s v="No"/>
    <n v="4.3"/>
    <x v="0"/>
    <n v="27201"/>
    <n v="13573299"/>
    <n v="47.241080160320642"/>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x v="779"/>
    <s v="https://m.media-amazon.com/images/I/418YrbHVLCL._SX300_SY300_QL70_FMwebp_.jpg"/>
    <s v="https://www.amazon.in/Duracell-AAA-750mAh-Rechargeable-Batteries/dp/B003B00484/ref=sr_1_148?qid=1672903002&amp;s=computers&amp;sr=1-148"/>
  </r>
  <r>
    <s v="B0B4F1YC3J"/>
    <x v="878"/>
    <x v="0"/>
    <s v="Mobiles&amp;Accessories"/>
    <s v="Smartphones&amp;BasicMobiles"/>
    <s v="Smartphones"/>
    <n v="13999"/>
    <n v="19499"/>
    <n v="28.206574696138265"/>
    <x v="0"/>
    <n v="0.28000000000000003"/>
    <x v="3"/>
    <s v="No"/>
    <n v="4.0999999999999996"/>
    <x v="0"/>
    <n v="18998"/>
    <n v="370442002"/>
    <n v="47.20457469613826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780"/>
    <s v="https://m.media-amazon.com/images/I/413sCRKobNL._SX300_SY300_QL70_ML2_.jpg"/>
    <s v="https://www.amazon.in/Samsung-Midnight-Storage-5000mAh-Battery/dp/B0B4F1YC3J/ref=sr_1_162?qid=1672895791&amp;s=electronics&amp;sr=1-162"/>
  </r>
  <r>
    <s v="B0B4F3QNDM"/>
    <x v="878"/>
    <x v="0"/>
    <s v="Mobiles&amp;Accessories"/>
    <s v="Smartphones&amp;BasicMobiles"/>
    <s v="Smartphones"/>
    <n v="13999"/>
    <n v="19499"/>
    <n v="28.206574696138265"/>
    <x v="0"/>
    <n v="0.28000000000000003"/>
    <x v="3"/>
    <s v="No"/>
    <n v="4.0999999999999996"/>
    <x v="0"/>
    <n v="18998"/>
    <n v="370442002"/>
    <n v="47.20457469613826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780"/>
    <s v="https://m.media-amazon.com/images/I/413sCRKobNL._SX300_SY300_QL70_ML2_.jpg"/>
    <s v="https://www.amazon.in/Samsung-Galaxy-Storage-5000mAh-Battery/dp/B0B4F3QNDM/ref=sr_1_68?qid=1672895762&amp;s=electronics&amp;sr=1-68"/>
  </r>
  <r>
    <s v="B0B4F4QZ1H"/>
    <x v="879"/>
    <x v="0"/>
    <s v="Mobiles&amp;Accessories"/>
    <s v="Smartphones&amp;BasicMobiles"/>
    <s v="Smartphones"/>
    <n v="13999"/>
    <n v="19499"/>
    <n v="28.206574696138265"/>
    <x v="0"/>
    <n v="0.28000000000000003"/>
    <x v="3"/>
    <s v="No"/>
    <n v="4.0999999999999996"/>
    <x v="0"/>
    <n v="18998"/>
    <n v="370442002"/>
    <n v="47.20457469613826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780"/>
    <s v="https://m.media-amazon.com/images/I/41Ims-JX0kL._SX300_SY300_QL70_ML2_.jpg"/>
    <s v="https://www.amazon.in/Samsung-Stardust-Storage-5000mAh-Battery/dp/B0B4F4QZ1H/ref=sr_1_496?qid=1672895894&amp;s=electronics&amp;sr=1-496"/>
  </r>
  <r>
    <s v="B0B4F5L738"/>
    <x v="878"/>
    <x v="0"/>
    <s v="Mobiles&amp;Accessories"/>
    <s v="Smartphones&amp;BasicMobiles"/>
    <s v="Smartphones"/>
    <n v="13999"/>
    <n v="19499"/>
    <n v="28.206574696138265"/>
    <x v="0"/>
    <n v="0.28000000000000003"/>
    <x v="3"/>
    <s v="No"/>
    <n v="4.0999999999999996"/>
    <x v="0"/>
    <n v="18998"/>
    <n v="370442002"/>
    <n v="47.20457469613826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780"/>
    <s v="https://m.media-amazon.com/images/I/413sCRKobNL._SX300_SY300_QL70_ML2_.jpg"/>
    <s v="https://www.amazon.in/Samsung-Midnight-Storage-5000mAh-Battery/dp/B0B4F5L738/ref=sr_1_94?qid=1672895770&amp;s=electronics&amp;sr=1-94"/>
  </r>
  <r>
    <s v="B0B1YVCJ2Y"/>
    <x v="880"/>
    <x v="0"/>
    <s v="HomeTheater,TV&amp;Video"/>
    <s v="Televisions"/>
    <s v="SmartTelevisions"/>
    <n v="11499"/>
    <n v="19990"/>
    <n v="42.476238119059531"/>
    <x v="0"/>
    <n v="0.42"/>
    <x v="6"/>
    <s v="No"/>
    <n v="4.3"/>
    <x v="0"/>
    <n v="4703"/>
    <n v="94012970"/>
    <n v="47.179238119059534"/>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781"/>
    <s v="https://m.media-amazon.com/images/I/41gikeSuhAL._SY300_SX300_QL70_FMwebp_.jpg"/>
    <s v="https://www.amazon.in/Acer-inches-Ready-Android-AR32AR2841HDFL/dp/B0B1YVCJ2Y/ref=sr_1_26?qid=1672909125&amp;s=electronics&amp;sr=1-26"/>
  </r>
  <r>
    <s v="B097MKZHNV"/>
    <x v="881"/>
    <x v="1"/>
    <s v="Heating,Cooling&amp;AirQuality"/>
    <s v="WaterHeaters&amp;Geysers"/>
    <s v="InstantWaterHeaters"/>
    <n v="2949"/>
    <n v="4849"/>
    <n v="39.183336770468138"/>
    <x v="0"/>
    <n v="0.39"/>
    <x v="2"/>
    <s v="No"/>
    <n v="4.2"/>
    <x v="0"/>
    <n v="7968"/>
    <n v="38636832"/>
    <n v="47.151336770468134"/>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x v="782"/>
    <s v="https://m.media-amazon.com/images/W/WEBP_402378-T1/images/I/314qO8dyvRL._SX300_SY300_QL70_FMwebp_.jpg"/>
    <s v="https://www.amazon.in/Racold-Pronto-3Litres-Vertical-Instant/dp/B097MKZHNV/ref=sr_1_391?qid=1672923612&amp;s=kitchen&amp;sr=1-391"/>
  </r>
  <r>
    <s v="B0B9XN9S3W"/>
    <x v="882"/>
    <x v="0"/>
    <s v="HomeTheater,TV&amp;Video"/>
    <s v="Televisions"/>
    <s v="StandardTelevisions"/>
    <n v="7999"/>
    <n v="14990"/>
    <n v="46.637758505670448"/>
    <x v="0"/>
    <n v="0.47"/>
    <x v="6"/>
    <s v="No"/>
    <n v="4.3"/>
    <x v="0"/>
    <n v="457"/>
    <n v="6850430"/>
    <n v="47.094758505670448"/>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x v="783"/>
    <s v="https://m.media-amazon.com/images/I/51FicDnawaL._SY300_SX300_QL70_FMwebp_.jpg"/>
    <s v="https://www.amazon.in/Acer-inches-Ready-AR32NSV53HD-Black/dp/B0B9XN9S3W/ref=sr_1_75?qid=1672909128&amp;s=electronics&amp;sr=1-75"/>
  </r>
  <r>
    <s v="B09C6FML9B"/>
    <x v="883"/>
    <x v="2"/>
    <s v="Accessories&amp;Peripherals"/>
    <s v="Cables&amp;Accessories"/>
    <s v="Cables"/>
    <n v="320"/>
    <n v="599"/>
    <n v="46.57762938230384"/>
    <x v="0"/>
    <n v="0.47"/>
    <x v="6"/>
    <s v="No"/>
    <n v="4.0999999999999996"/>
    <x v="0"/>
    <n v="491"/>
    <n v="294109"/>
    <n v="47.06862938230384"/>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x v="784"/>
    <s v="https://m.media-amazon.com/images/I/41Fu3K9KAZL._SX300_SY300_QL70_FMwebp_.jpg"/>
    <s v="https://www.amazon.in/DURACELL-Micro-braided-Charge-Cable/dp/B09C6FML9B/ref=sr_1_214?qid=1672909134&amp;s=electronics&amp;sr=1-214"/>
  </r>
  <r>
    <s v="B09SZ5TWHW"/>
    <x v="884"/>
    <x v="1"/>
    <s v="Kitchen&amp;HomeAppliances"/>
    <s v="Vacuum,Cleaning&amp;Ironing"/>
    <s v="Vacuums&amp;FloorCare"/>
    <n v="1547"/>
    <n v="2890"/>
    <n v="46.470588235294116"/>
    <x v="0"/>
    <n v="0.46"/>
    <x v="6"/>
    <s v="No"/>
    <n v="3.9"/>
    <x v="1"/>
    <n v="463"/>
    <n v="1338070"/>
    <n v="46.93358823529411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x v="785"/>
    <s v="https://m.media-amazon.com/images/W/WEBP_402378-T2/images/I/418x3St8EAL._SX300_SY300_QL70_FMwebp_.jpg"/>
    <s v="https://www.amazon.in/Swiss-Military-VC03-Wireless-Collection/dp/B09SZ5TWHW/ref=sr_1_242?qid=1672923603&amp;s=kitchen&amp;sr=1-242"/>
  </r>
  <r>
    <s v="B09C6HXFC1"/>
    <x v="885"/>
    <x v="2"/>
    <s v="Accessories&amp;Peripherals"/>
    <s v="Cables&amp;Accessories"/>
    <s v="Cables"/>
    <n v="970"/>
    <n v="1799"/>
    <n v="46.081156197887715"/>
    <x v="0"/>
    <n v="0.46"/>
    <x v="6"/>
    <s v="No"/>
    <n v="4.5"/>
    <x v="0"/>
    <n v="815"/>
    <n v="1466185"/>
    <n v="46.896156197887713"/>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786"/>
    <s v="https://m.media-amazon.com/images/W/WEBP_402378-T1/images/I/41TZJiPRRwL._SX300_SY300_QL70_FMwebp_.jpg"/>
    <s v="https://www.amazon.in/DURACELL-Lightning-Certified-braided-Devices/dp/B09C6HXFC1/ref=sr_1_22?qid=1672909124&amp;s=electronics&amp;sr=1-22"/>
  </r>
  <r>
    <s v="B0756KCV5K"/>
    <x v="886"/>
    <x v="1"/>
    <s v="Kitchen&amp;HomeAppliances"/>
    <s v="SmallKitchenAppliances"/>
    <s v="InductionCooktop"/>
    <n v="3180"/>
    <n v="5295"/>
    <n v="39.943342776203963"/>
    <x v="0"/>
    <n v="0.4"/>
    <x v="2"/>
    <s v="No"/>
    <n v="4.2"/>
    <x v="0"/>
    <n v="6919"/>
    <n v="36636105"/>
    <n v="46.86234277620396"/>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x v="787"/>
    <s v="https://m.media-amazon.com/images/I/41jv4fqU1EL._SY300_SX300_QL70_FMwebp_.jpg"/>
    <s v="https://www.amazon.in/Prestige-PIC-15-0-1900-Watt-Induction/dp/B0756KCV5K/ref=sr_1_452?qid=1672923614&amp;s=kitchen&amp;sr=1-452"/>
  </r>
  <r>
    <s v="B0B4F2XCK3"/>
    <x v="887"/>
    <x v="0"/>
    <s v="Mobiles&amp;Accessories"/>
    <s v="Smartphones&amp;BasicMobiles"/>
    <s v="Smartphones"/>
    <n v="12999"/>
    <n v="17999"/>
    <n v="27.779321073392964"/>
    <x v="0"/>
    <n v="0.28000000000000003"/>
    <x v="3"/>
    <s v="No"/>
    <n v="4.0999999999999996"/>
    <x v="0"/>
    <n v="18998"/>
    <n v="341945002"/>
    <n v="46.77732107339296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780"/>
    <s v="https://m.media-amazon.com/images/I/41op1vdp-UL._SX300_SY300_QL70_ML2_.jpg"/>
    <s v="https://www.amazon.in/Samsung-Galaxy-Storage-6000mAh-Battery/dp/B0B4F2XCK3/ref=sr_1_32?qid=1672895755&amp;s=electronics&amp;sr=1-32"/>
  </r>
  <r>
    <s v="B0B4F2ZWL3"/>
    <x v="888"/>
    <x v="0"/>
    <s v="Mobiles&amp;Accessories"/>
    <s v="Smartphones&amp;BasicMobiles"/>
    <s v="Smartphones"/>
    <n v="12999"/>
    <n v="17999"/>
    <n v="27.779321073392964"/>
    <x v="0"/>
    <n v="0.28000000000000003"/>
    <x v="3"/>
    <s v="No"/>
    <n v="4.0999999999999996"/>
    <x v="0"/>
    <n v="18998"/>
    <n v="341945002"/>
    <n v="46.77732107339296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780"/>
    <s v="https://m.media-amazon.com/images/I/41fNkwj-vnL._SX300_SY300_QL70_ML2_.jpg"/>
    <s v="https://www.amazon.in/Samsung-Stardust-Storage-6000mAh-Battery/dp/B0B4F2ZWL3/ref=sr_1_121?qid=1672895777&amp;s=electronics&amp;sr=1-121"/>
  </r>
  <r>
    <s v="B07RX14W1Q"/>
    <x v="889"/>
    <x v="0"/>
    <s v="HomeTheater,TV&amp;Video"/>
    <s v="Accessories"/>
    <s v="Cables"/>
    <n v="499"/>
    <n v="900"/>
    <n v="44.555555555555557"/>
    <x v="0"/>
    <n v="0.45"/>
    <x v="6"/>
    <s v="No"/>
    <n v="4.4000000000000004"/>
    <x v="0"/>
    <n v="2165"/>
    <n v="1948500"/>
    <n v="46.72055555555555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x v="788"/>
    <s v="https://m.media-amazon.com/images/W/WEBP_402378-T2/images/I/41m1oMmTMCL._SX300_SY300_QL70_FMwebp_.jpg"/>
    <s v="https://www.amazon.in/AmazonBasics-High-Speed-Braided-6-Foot-1-Pack/dp/B07RX14W1Q/ref=sr_1_472?qid=1672909147&amp;s=electronics&amp;sr=1-472"/>
  </r>
  <r>
    <s v="B0B7B9V9QP"/>
    <x v="890"/>
    <x v="0"/>
    <s v="HomeTheater,TV&amp;Video"/>
    <s v="Televisions"/>
    <s v="SmartTelevisions"/>
    <n v="18999"/>
    <n v="35000"/>
    <n v="45.717142857142854"/>
    <x v="0"/>
    <n v="0.46"/>
    <x v="6"/>
    <s v="No"/>
    <n v="4"/>
    <x v="0"/>
    <n v="1001"/>
    <n v="35035000"/>
    <n v="46.71814285714285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x v="789"/>
    <s v="https://m.media-amazon.com/images/I/51eyIMn02bL._SX300_SY300_QL70_FMwebp_.jpg"/>
    <s v="https://www.amazon.in/VU-inches-Premium-Smart-43GA/dp/B0B7B9V9QP/ref=sr_1_449?qid=1672909146&amp;s=electronics&amp;sr=1-449"/>
  </r>
  <r>
    <s v="B07RD611Z8"/>
    <x v="891"/>
    <x v="0"/>
    <s v="Mobiles&amp;Accessories"/>
    <s v="MobileAccessories"/>
    <s v="Chargers"/>
    <n v="1799"/>
    <n v="2499"/>
    <n v="28.011204481792717"/>
    <x v="0"/>
    <n v="0.28000000000000003"/>
    <x v="3"/>
    <s v="No"/>
    <n v="4.0999999999999996"/>
    <x v="0"/>
    <n v="18678"/>
    <n v="46676322"/>
    <n v="46.68920448179271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790"/>
    <s v="https://m.media-amazon.com/images/I/31RktQKvhoL._SX300_SY300_QL70_ML2_.jpg"/>
    <s v="https://www.amazon.in/Ambrane-20000mAh-Lithium-Polymer-Stylo-20K/dp/B07RD611Z8/ref=sr_1_86?qid=1672895770&amp;s=electronics&amp;sr=1-86"/>
  </r>
  <r>
    <s v="B09NS5TKPN"/>
    <x v="892"/>
    <x v="1"/>
    <s v="Heating,Cooling&amp;AirQuality"/>
    <s v="AirConditioners"/>
    <s v="Split-SystemAirConditioners"/>
    <n v="42990"/>
    <n v="75990"/>
    <n v="43.426766679826294"/>
    <x v="0"/>
    <n v="0.43"/>
    <x v="6"/>
    <s v="No"/>
    <n v="4.3"/>
    <x v="0"/>
    <n v="3231"/>
    <n v="245523690"/>
    <n v="46.657766679826295"/>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x v="791"/>
    <s v="https://m.media-amazon.com/images/I/21ywp-zfTjL._SY445_SX342_QL70_FMwebp_.jpg"/>
    <s v="https://www.amazon.in/LG-Convertible-Anti-Virus-Protection-PS-Q19YNZE/dp/B09NS5TKPN/ref=sr_1_381?qid=1672923611&amp;s=kitchen&amp;sr=1-381"/>
  </r>
  <r>
    <s v="B00NM6MO26"/>
    <x v="893"/>
    <x v="1"/>
    <s v="Kitchen&amp;HomeAppliances"/>
    <s v="SmallKitchenAppliances"/>
    <s v="InductionCooktop"/>
    <n v="2698"/>
    <n v="3945"/>
    <n v="31.609632446134345"/>
    <x v="0"/>
    <n v="0.32"/>
    <x v="2"/>
    <s v="No"/>
    <n v="4"/>
    <x v="0"/>
    <n v="15034"/>
    <n v="59309130"/>
    <n v="46.643632446134347"/>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x v="792"/>
    <s v="https://m.media-amazon.com/images/I/418WkmFOaTL._SX300_SY300_QL70_FMwebp_.jpg"/>
    <s v="https://www.amazon.in/Prestige-1900-Induction-Cooktop-button/dp/B00NM6MO26/ref=sr_1_173?qid=1672923600&amp;s=kitchen&amp;sr=1-173"/>
  </r>
  <r>
    <s v="B08KHM9VBJ"/>
    <x v="894"/>
    <x v="2"/>
    <s v="NetworkingDevices"/>
    <s v="DataCards&amp;Dongles"/>
    <m/>
    <n v="2099"/>
    <n v="3250"/>
    <n v="35.415384615384617"/>
    <x v="0"/>
    <n v="0.35"/>
    <x v="2"/>
    <s v="No"/>
    <n v="3.8"/>
    <x v="1"/>
    <n v="11213"/>
    <n v="36442250"/>
    <n v="46.62838461538461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x v="793"/>
    <s v="https://m.media-amazon.com/images/W/WEBP_402378-T2/images/I/31pnooau8vS._SX300_SY300_QL70_FMwebp_.jpg"/>
    <s v="https://www.amazon.in/Airtel-DigitalTV-Hotspot-Router-ongle/dp/B08KHM9VBJ/ref=sr_1_266?qid=1672903008&amp;s=computers&amp;sr=1-266"/>
  </r>
  <r>
    <s v="B08WWKM5HQ"/>
    <x v="895"/>
    <x v="1"/>
    <s v="Heating,Cooling&amp;AirQuality"/>
    <s v="Fans"/>
    <s v="CeilingFans"/>
    <n v="2599"/>
    <n v="4780"/>
    <n v="45.627615062761507"/>
    <x v="0"/>
    <n v="0.46"/>
    <x v="6"/>
    <s v="No"/>
    <n v="3.9"/>
    <x v="1"/>
    <n v="898"/>
    <n v="4292440"/>
    <n v="46.5256150627615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x v="794"/>
    <s v="https://m.media-amazon.com/images/I/31rcvrnc1RL._SX300_SY300_QL70_FMwebp_.jpg"/>
    <s v="https://www.amazon.in/Crompton-Highspeed-Anti-Dust-Ceiling-Efficient/dp/B08WWKM5HQ/ref=sr_1_467?qid=1672923615&amp;s=kitchen&amp;sr=1-467"/>
  </r>
  <r>
    <s v="B09T2S8X9C"/>
    <x v="896"/>
    <x v="0"/>
    <s v="Mobiles&amp;Accessories"/>
    <s v="Smartphones&amp;BasicMobiles"/>
    <s v="Smartphones"/>
    <n v="22999"/>
    <n v="28999"/>
    <n v="20.690368633401153"/>
    <x v="0"/>
    <n v="0.21"/>
    <x v="3"/>
    <s v="No"/>
    <n v="3.9"/>
    <x v="1"/>
    <n v="25824"/>
    <n v="748870176"/>
    <n v="46.51436863340115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765"/>
    <s v="https://m.media-amazon.com/images/I/41iEZV6nKbL._SX300_SY300_QL70_ML2_.jpg"/>
    <s v="https://www.amazon.in/Redmi-Stealth-Additional-Exchange-Included/dp/B09T2S8X9C/ref=sr_1_109?qid=1672895777&amp;s=electronics&amp;sr=1-109"/>
  </r>
  <r>
    <s v="B095XCRDQW"/>
    <x v="897"/>
    <x v="1"/>
    <s v="HomeStorage&amp;Organization"/>
    <s v="LaundryOrganization"/>
    <s v="LaundryBaskets"/>
    <n v="950"/>
    <n v="1599"/>
    <n v="40.587867417135712"/>
    <x v="0"/>
    <n v="0.41"/>
    <x v="6"/>
    <s v="No"/>
    <n v="4.3"/>
    <x v="0"/>
    <n v="5911"/>
    <n v="9451689"/>
    <n v="46.49886741713571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x v="795"/>
    <s v="https://m.media-amazon.com/images/W/WEBP_402378-T2/images/I/41svI04SS1L._SX300_SY300_QL70_FMwebp_.jpg"/>
    <s v="https://www.amazon.in/Esquire-Elite-Laundry-Basket-Colour/dp/B095XCRDQW/ref=sr_1_250?qid=1672923605&amp;s=kitchen&amp;sr=1-250"/>
  </r>
  <r>
    <s v="B0B84KSH3X"/>
    <x v="898"/>
    <x v="1"/>
    <s v="Kitchen&amp;HomeAppliances"/>
    <s v="Vacuum,Cleaning&amp;Ironing"/>
    <s v="Irons,Steamers&amp;Accessories"/>
    <n v="1049"/>
    <n v="1950"/>
    <n v="46.205128205128204"/>
    <x v="0"/>
    <n v="0.46"/>
    <x v="6"/>
    <s v="No"/>
    <n v="3.8"/>
    <x v="1"/>
    <n v="250"/>
    <n v="487500"/>
    <n v="46.455128205128204"/>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x v="796"/>
    <s v="https://m.media-amazon.com/images/I/41+HYuF5ToL._SY300_SX300_.jpg"/>
    <s v="https://www.amazon.in/Heavyweight-Automatic-bacterial-Weilburger-Soleplate/dp/B0B84KSH3X/ref=sr_1_227?qid=1672923603&amp;s=kitchen&amp;sr=1-227"/>
  </r>
  <r>
    <s v="B06XFTHCNY"/>
    <x v="899"/>
    <x v="0"/>
    <s v="HomeTheater,TV&amp;Video"/>
    <s v="Accessories"/>
    <s v="Cables"/>
    <n v="439"/>
    <n v="758"/>
    <n v="42.084432717678098"/>
    <x v="0"/>
    <n v="0.42"/>
    <x v="6"/>
    <s v="No"/>
    <n v="4.2"/>
    <x v="0"/>
    <n v="4296"/>
    <n v="3256368"/>
    <n v="46.380432717678097"/>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x v="797"/>
    <s v="https://m.media-amazon.com/images/I/41Bh7qwDUmL._SY445_SX342_QL70_FMwebp_.jpg"/>
    <s v="https://www.amazon.in/Cablecreation-Audio-Cable-3-5mm-2-Male/dp/B06XFTHCNY/ref=sr_1_305?qid=1672909139&amp;s=electronics&amp;sr=1-305"/>
  </r>
  <r>
    <s v="B08VRMK55F"/>
    <x v="900"/>
    <x v="0"/>
    <s v="Headphones,Earbuds&amp;Accessories"/>
    <s v="Headphones"/>
    <s v="In-Ear"/>
    <n v="399"/>
    <n v="699"/>
    <n v="42.918454935622321"/>
    <x v="0"/>
    <n v="0.43"/>
    <x v="6"/>
    <s v="No"/>
    <n v="3.4"/>
    <x v="1"/>
    <n v="3454"/>
    <n v="2414346"/>
    <n v="46.372454935622322"/>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x v="798"/>
    <s v="https://m.media-amazon.com/images/W/WEBP_402378-T1/images/I/313nBNJrT6L._SX300_SY300_QL70_FMwebp_.jpg"/>
    <s v="https://www.amazon.in/Zeb-Buds-C2-Controller-Blue/dp/B08VRMK55F/ref=sr_1_176?qid=1672903004&amp;s=computers&amp;sr=1-176"/>
  </r>
  <r>
    <s v="B08RDWBYCQ"/>
    <x v="901"/>
    <x v="1"/>
    <s v="Kitchen&amp;HomeAppliances"/>
    <s v="SmallKitchenAppliances"/>
    <s v="HandBlenders"/>
    <n v="549"/>
    <n v="999"/>
    <n v="45.045045045045043"/>
    <x v="0"/>
    <n v="0.45"/>
    <x v="6"/>
    <s v="No"/>
    <n v="4"/>
    <x v="0"/>
    <n v="1313"/>
    <n v="1311687"/>
    <n v="46.358045045045046"/>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x v="799"/>
    <s v="https://m.media-amazon.com/images/W/WEBP_402378-T2/images/I/41F-EWC+v+L._SY300_SX300_.jpg"/>
    <s v="https://www.amazon.in/TOPLINE-Egg-Beater-Stainless-Attachments/dp/B08RDWBYCQ/ref=sr_1_429?qid=1672923613&amp;s=kitchen&amp;sr=1-429"/>
  </r>
  <r>
    <s v="B0B7L86YCB"/>
    <x v="902"/>
    <x v="1"/>
    <s v="Kitchen&amp;HomeAppliances"/>
    <s v="SmallKitchenAppliances"/>
    <s v="VacuumSealers"/>
    <n v="161"/>
    <n v="300"/>
    <n v="46.333333333333329"/>
    <x v="1"/>
    <n v="0.46"/>
    <x v="6"/>
    <s v="No"/>
    <n v="2.6"/>
    <x v="2"/>
    <n v="24"/>
    <n v="7200"/>
    <n v="46.35733333333333"/>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x v="800"/>
    <s v="https://m.media-amazon.com/images/W/WEBP_402378-T2/images/I/411NB1EXJNL._SY300_SX300_QL70_FMwebp_.jpg"/>
    <s v="https://www.amazon.in/Green-Tales-Sealer-Impulse-Machine-Packaging/dp/B0B7L86YCB/ref=sr_1_383?qid=1672923611&amp;s=kitchen&amp;sr=1-383"/>
  </r>
  <r>
    <s v="B096YCN3SD"/>
    <x v="903"/>
    <x v="1"/>
    <s v="Kitchen&amp;HomeAppliances"/>
    <s v="SmallKitchenAppliances"/>
    <s v="Kettles&amp;HotWaterDispensers"/>
    <n v="549"/>
    <n v="1000"/>
    <n v="45.1"/>
    <x v="0"/>
    <n v="0.45"/>
    <x v="6"/>
    <s v="No"/>
    <n v="3.6"/>
    <x v="1"/>
    <n v="1074"/>
    <n v="1074000"/>
    <n v="46.173999999999999"/>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x v="801"/>
    <s v="https://m.media-amazon.com/images/W/WEBP_402378-T1/images/I/41h9kA2Tt7S._SX300_SY300_QL70_FMwebp_.jpg"/>
    <s v="https://www.amazon.in/Lifelong-LLEK15-Electric-Stainless-Warranty/dp/B096YCN3SD/ref=sr_1_35?qid=1672923592&amp;s=kitchen&amp;sr=1-35"/>
  </r>
  <r>
    <s v="B09M869Z5V"/>
    <x v="904"/>
    <x v="2"/>
    <s v="Accessories&amp;Peripherals"/>
    <s v="USBHubs"/>
    <m/>
    <n v="570"/>
    <n v="999"/>
    <n v="42.942942942942942"/>
    <x v="0"/>
    <n v="0.43"/>
    <x v="6"/>
    <s v="No"/>
    <n v="4.2"/>
    <x v="0"/>
    <n v="3201"/>
    <n v="3197799"/>
    <n v="46.14394294294294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x v="802"/>
    <s v="https://m.media-amazon.com/images/I/21qdAZyu9xL._SX300_SY300_QL70_FMwebp_.jpg"/>
    <s v="https://www.amazon.in/Portronics-MPORT-Type-Ports-Transfer/dp/B09M869Z5V/ref=sr_1_183?qid=1672903004&amp;s=computers&amp;sr=1-183"/>
  </r>
  <r>
    <s v="B09H34V36W"/>
    <x v="905"/>
    <x v="1"/>
    <s v="Heating,Cooling&amp;AirQuality"/>
    <s v="RoomHeaters"/>
    <s v="FanHeaters"/>
    <n v="1349"/>
    <n v="2495"/>
    <n v="45.93186372745491"/>
    <x v="0"/>
    <n v="0.46"/>
    <x v="6"/>
    <s v="No"/>
    <n v="3.8"/>
    <x v="1"/>
    <n v="166"/>
    <n v="414170"/>
    <n v="46.097863727454907"/>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x v="803"/>
    <s v="https://m.media-amazon.com/images/W/WEBP_402378-T2/images/I/411uVIJr+QL._SY300_SX300_.jpg"/>
    <s v="https://www.amazon.in/Inalsa-Electric-Heater-Hotty-Certification/dp/B09H34V36W/ref=sr_1_298_mod_primary_new?qid=1672923607&amp;s=kitchen&amp;sbo=RZvfv%2F%2FHxDF%2BO5021pAnSA%3D%3D&amp;sr=1-298"/>
  </r>
  <r>
    <s v="B09SDDQQKP"/>
    <x v="906"/>
    <x v="1"/>
    <s v="Kitchen&amp;HomeAppliances"/>
    <s v="Vacuum,Cleaning&amp;Ironing"/>
    <s v="Vacuums&amp;FloorCare"/>
    <n v="1799"/>
    <n v="3295"/>
    <n v="45.402124430955993"/>
    <x v="0"/>
    <n v="0.45"/>
    <x v="6"/>
    <s v="No"/>
    <n v="3.8"/>
    <x v="1"/>
    <n v="687"/>
    <n v="2263665"/>
    <n v="46.08912443095599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x v="804"/>
    <s v="https://m.media-amazon.com/images/W/WEBP_402378-T1/images/I/41MrcJcvi3L._SX300_SY300_QL70_FMwebp_.jpg"/>
    <s v="https://www.amazon.in/Handheld-Powerful-Filtration-Lightweight-Accessories/dp/B09SDDQQKP/ref=sr_1_343?qid=1672923610&amp;s=kitchen&amp;sr=1-343"/>
  </r>
  <r>
    <s v="B07BRKK9JQ"/>
    <x v="907"/>
    <x v="2"/>
    <s v="Accessories&amp;Peripherals"/>
    <s v="Keyboards,Mice&amp;InputDevices"/>
    <s v="Keyboard&amp;MouseSets"/>
    <n v="1299"/>
    <n v="1599"/>
    <n v="18.761726078799249"/>
    <x v="0"/>
    <n v="0.19"/>
    <x v="4"/>
    <s v="No"/>
    <n v="4.3"/>
    <x v="0"/>
    <n v="27223"/>
    <n v="43529577"/>
    <n v="45.984726078799248"/>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x v="805"/>
    <s v="https://m.media-amazon.com/images/W/WEBP_402378-T2/images/I/41KB80oxxfL._SX300_SY300_QL70_FMwebp_.jpg"/>
    <s v="https://www.amazon.in/Zebronics-Transformer-Gaming-Multimedia-Keyboard/dp/B07BRKK9JQ/ref=sr_1_195?qid=1672903005&amp;s=computers&amp;sr=1-195"/>
  </r>
  <r>
    <s v="B00O2R38C4"/>
    <x v="908"/>
    <x v="1"/>
    <s v="Heating,Cooling&amp;AirQuality"/>
    <s v="Fans"/>
    <s v="ExhaustFans"/>
    <n v="999"/>
    <n v="1490"/>
    <n v="32.95302013422819"/>
    <x v="0"/>
    <n v="0.33"/>
    <x v="2"/>
    <s v="No"/>
    <n v="4.0999999999999996"/>
    <x v="0"/>
    <n v="12999"/>
    <n v="19368510"/>
    <n v="45.952020134228192"/>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x v="806"/>
    <s v="https://m.media-amazon.com/images/W/WEBP_402378-T2/images/I/21c-ZYPFJ5L._SX300_SY300_QL70_FMwebp_.jpg"/>
    <s v="https://www.amazon.in/Luminous-Vento-Deluxe-30-Watt-Ventilator/dp/B00O2R38C4/ref=sr_1_126?qid=1672923597&amp;s=kitchen&amp;sr=1-126"/>
  </r>
  <r>
    <s v="B096NTB9XT"/>
    <x v="909"/>
    <x v="1"/>
    <s v="Kitchen&amp;HomeAppliances"/>
    <s v="WaterPurifiers&amp;Accessories"/>
    <s v="WaterFilters&amp;Purifiers"/>
    <n v="15999"/>
    <n v="24500"/>
    <n v="34.697959183673468"/>
    <x v="0"/>
    <n v="0.35"/>
    <x v="2"/>
    <s v="No"/>
    <n v="4"/>
    <x v="0"/>
    <n v="11206"/>
    <n v="274547000"/>
    <n v="45.90395918367346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x v="807"/>
    <s v="https://m.media-amazon.com/images/I/31TnmukIucL._SX300_SY300_QL70_FMwebp_.jpg"/>
    <s v="https://www.amazon.in/Eureka-Forbes-Aquaguard-boiling-Technology/dp/B096NTB9XT/ref=sr_1_346?qid=1672923610&amp;s=kitchen&amp;sr=1-346"/>
  </r>
  <r>
    <s v="B0BBWJFK5C"/>
    <x v="910"/>
    <x v="1"/>
    <s v="Kitchen&amp;HomeAppliances"/>
    <s v="Vacuum,Cleaning&amp;Ironing"/>
    <s v="PressureWashers,Steam&amp;WindowCleaners"/>
    <n v="4899"/>
    <n v="8999"/>
    <n v="45.560617846427384"/>
    <x v="0"/>
    <n v="0.46"/>
    <x v="6"/>
    <s v="No"/>
    <n v="4.0999999999999996"/>
    <x v="0"/>
    <n v="297"/>
    <n v="2672703"/>
    <n v="45.85761784642738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x v="808"/>
    <s v="https://m.media-amazon.com/images/W/WEBP_402378-T1/images/I/413b+0JACfL._SX300_SY300_.jpg"/>
    <s v="https://www.amazon.in/Shakti-Technology-S3-Pressure-Cleaning/dp/B0BBWJFK5C/ref=sr_1_439?qid=1672923614&amp;s=kitchen&amp;sr=1-439"/>
  </r>
  <r>
    <s v="B08VJFYH6N"/>
    <x v="911"/>
    <x v="1"/>
    <s v="Heating,Cooling&amp;AirQuality"/>
    <s v="Fans"/>
    <s v="TableFans"/>
    <n v="948"/>
    <n v="1620"/>
    <n v="41.481481481481481"/>
    <x v="0"/>
    <n v="0.41"/>
    <x v="6"/>
    <s v="No"/>
    <n v="4.0999999999999996"/>
    <x v="0"/>
    <n v="4370"/>
    <n v="7079400"/>
    <n v="45.851481481481478"/>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x v="809"/>
    <s v="https://m.media-amazon.com/images/I/51OQUmSwngL._SX300_SY300_QL70_FMwebp_.jpg"/>
    <s v="https://www.amazon.in/OPERATION-CHARGING-MULTI-CLIP-FUNCTION-PERSONAL/dp/B08VJFYH6N/ref=sr_1_279?qid=1672923606&amp;s=kitchen&amp;sr=1-279"/>
  </r>
  <r>
    <s v="B09T39K9YL"/>
    <x v="912"/>
    <x v="0"/>
    <s v="Mobiles&amp;Accessories"/>
    <s v="Smartphones&amp;BasicMobiles"/>
    <s v="Smartphones"/>
    <n v="19999"/>
    <n v="24999"/>
    <n v="20.00080003200128"/>
    <x v="0"/>
    <n v="0.2"/>
    <x v="4"/>
    <s v="No"/>
    <n v="3.9"/>
    <x v="1"/>
    <n v="25824"/>
    <n v="645574176"/>
    <n v="45.824800032001278"/>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765"/>
    <s v="https://m.media-amazon.com/images/I/41iEZV6nKbL._SX300_SY300_QL70_ML2_.jpg"/>
    <s v="https://www.amazon.in/Redmi-Stealth-Additional-Exchange-Included/dp/B09T39K9YL/ref=sr_1_56?qid=1672895762&amp;s=electronics&amp;sr=1-56"/>
  </r>
  <r>
    <s v="B07NPBG1B4"/>
    <x v="913"/>
    <x v="1"/>
    <s v="Heating,Cooling&amp;AirQuality"/>
    <s v="Fans"/>
    <s v="PedestalFans"/>
    <n v="1982.84"/>
    <n v="3300"/>
    <n v="39.913939393939394"/>
    <x v="0"/>
    <n v="0.4"/>
    <x v="2"/>
    <s v="No"/>
    <n v="4.0999999999999996"/>
    <x v="0"/>
    <n v="5873"/>
    <n v="19380900"/>
    <n v="45.78693939393939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x v="810"/>
    <s v="https://m.media-amazon.com/images/I/418vOzm6DZL._SX300_SY300_QL70_FMwebp_.jpg"/>
    <s v="https://www.amazon.in/AmazonBasics-400mm-Pedestal-Remote-White/dp/B07NPBG1B4/ref=sr_1_477?qid=1672923615&amp;s=kitchen&amp;sr=1-477"/>
  </r>
  <r>
    <s v="B07V82W5CN"/>
    <x v="914"/>
    <x v="2"/>
    <s v="Accessories&amp;Peripherals"/>
    <s v="Keyboards,Mice&amp;InputDevices"/>
    <s v="Keyboard&amp;MouseSets"/>
    <n v="1349"/>
    <n v="2198"/>
    <n v="38.626023657870789"/>
    <x v="0"/>
    <n v="0.39"/>
    <x v="2"/>
    <s v="No"/>
    <n v="4"/>
    <x v="0"/>
    <n v="7113"/>
    <n v="15634374"/>
    <n v="45.739023657870788"/>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x v="811"/>
    <s v="https://m.media-amazon.com/images/I/31BWFhkXiPL._SX300_SY300_QL70_FMwebp_.jpg"/>
    <s v="https://www.amazon.in/HP-Multimedia-Wireless-Keyboard-4SC12PA/dp/B07V82W5CN/ref=sr_1_203?qid=1672903005&amp;s=computers&amp;sr=1-203"/>
  </r>
  <r>
    <s v="B07X2L5Z8C"/>
    <x v="915"/>
    <x v="2"/>
    <s v="Accessories&amp;Peripherals"/>
    <s v="Keyboards,Mice&amp;InputDevices"/>
    <s v="Mice"/>
    <n v="1490"/>
    <n v="2295"/>
    <n v="35.076252723311548"/>
    <x v="0"/>
    <n v="0.35"/>
    <x v="2"/>
    <s v="No"/>
    <n v="4.5999999999999996"/>
    <x v="0"/>
    <n v="10652"/>
    <n v="24446340"/>
    <n v="45.728252723311549"/>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x v="812"/>
    <s v="https://m.media-amazon.com/images/I/31DstM4dQ8L._SX300_SY300_QL70_FMwebp_.jpg"/>
    <s v="https://www.amazon.in/Logitech-Pebble-M350-Wireless-Bluetooth/dp/B07X2L5Z8C/ref=sr_1_295?qid=1672903010&amp;s=computers&amp;sr=1-295"/>
  </r>
  <r>
    <s v="B00PVT30YI"/>
    <x v="916"/>
    <x v="1"/>
    <s v="Kitchen&amp;HomeAppliances"/>
    <s v="Coffee,Tea&amp;Espresso"/>
    <s v="DripCoffeeMachines"/>
    <n v="292"/>
    <n v="499"/>
    <n v="41.482965931863731"/>
    <x v="1"/>
    <n v="0.41"/>
    <x v="6"/>
    <s v="No"/>
    <n v="4.0999999999999996"/>
    <x v="0"/>
    <n v="4238"/>
    <n v="2114762"/>
    <n v="45.72096593186373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x v="813"/>
    <s v="https://m.media-amazon.com/images/W/WEBP_402378-T1/images/I/31hwosM2Q1L._SX300_SY300_QL70_FMwebp_.jpg"/>
    <s v="https://www.amazon.in/Kitchen-Stainless-Indian-Filter-Coffee/dp/B00PVT30YI/ref=sr_1_128?qid=1672923597&amp;s=kitchen&amp;sr=1-128"/>
  </r>
  <r>
    <s v="B0B4F2TTTS"/>
    <x v="917"/>
    <x v="0"/>
    <s v="Mobiles&amp;Accessories"/>
    <s v="Smartphones&amp;BasicMobiles"/>
    <s v="Smartphones"/>
    <n v="10999"/>
    <n v="14999"/>
    <n v="26.668444562970866"/>
    <x v="0"/>
    <n v="0.27"/>
    <x v="3"/>
    <s v="No"/>
    <n v="4.0999999999999996"/>
    <x v="0"/>
    <n v="18998"/>
    <n v="284951002"/>
    <n v="45.666444562970867"/>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780"/>
    <s v="https://m.media-amazon.com/images/I/41op1vdp-UL._SX300_SY300_QL70_ML2_.jpg"/>
    <s v="https://www.amazon.in/Samsung-Galaxy-Storage-6000mAh-Battery/dp/B0B4F2TTTS/ref=sr_1_78?qid=1672895770&amp;s=electronics&amp;sr=1-78"/>
  </r>
  <r>
    <s v="B0B4F52B5X"/>
    <x v="918"/>
    <x v="0"/>
    <s v="Mobiles&amp;Accessories"/>
    <s v="Smartphones&amp;BasicMobiles"/>
    <s v="Smartphones"/>
    <n v="10999"/>
    <n v="14999"/>
    <n v="26.668444562970866"/>
    <x v="0"/>
    <n v="0.27"/>
    <x v="3"/>
    <s v="No"/>
    <n v="4.0999999999999996"/>
    <x v="0"/>
    <n v="18998"/>
    <n v="284951002"/>
    <n v="45.666444562970867"/>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780"/>
    <s v="https://m.media-amazon.com/images/I/41Vj+8XWIQL._SY300_SX300_.jpg"/>
    <s v="https://www.amazon.in/Samsung-Midnight-Storage-6000mAh-Battery/dp/B0B4F52B5X/ref=sr_1_88?qid=1672895770&amp;s=electronics&amp;sr=1-88"/>
  </r>
  <r>
    <s v="B09NL7LBWT"/>
    <x v="919"/>
    <x v="1"/>
    <s v="Kitchen&amp;HomeAppliances"/>
    <s v="Vacuum,Cleaning&amp;Ironing"/>
    <s v="Irons,Steamers&amp;Accessories"/>
    <n v="1099"/>
    <n v="1999"/>
    <n v="45.022511255627812"/>
    <x v="0"/>
    <n v="0.45"/>
    <x v="6"/>
    <s v="No"/>
    <n v="4"/>
    <x v="0"/>
    <n v="604"/>
    <n v="1207396"/>
    <n v="45.62651125562781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x v="814"/>
    <s v="https://m.media-amazon.com/images/I/41KeuNgJDiL._SX300_SY300_QL70_FMwebp_.jpg"/>
    <s v="https://www.amazon.in/Bulfyss-Rechargeable-Effectively-Cashmere-Warranty/dp/B09NL7LBWT/ref=sr_1_74?qid=1672923593&amp;s=kitchen&amp;sr=1-74"/>
  </r>
  <r>
    <s v="B008QTK47Q"/>
    <x v="920"/>
    <x v="1"/>
    <s v="Kitchen&amp;HomeAppliances"/>
    <s v="Vacuum,Cleaning&amp;Ironing"/>
    <s v="Irons,Steamers&amp;Accessories"/>
    <n v="1614"/>
    <n v="1745"/>
    <n v="7.5071633237822342"/>
    <x v="0"/>
    <n v="0.08"/>
    <x v="7"/>
    <s v="No"/>
    <n v="4.3"/>
    <x v="0"/>
    <n v="37974"/>
    <n v="66264630"/>
    <n v="45.481163323782233"/>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x v="815"/>
    <s v="https://m.media-amazon.com/images/W/WEBP_402378-T1/images/I/41Xp77o+-YL._SX300_SY300_.jpg"/>
    <s v="https://www.amazon.in/Philips-GC1905-1440-Watt-Steam-Spray/dp/B008QTK47Q/ref=sr_1_47?qid=1672923592&amp;s=kitchen&amp;sr=1-47"/>
  </r>
  <r>
    <s v="B0819HZPXL"/>
    <x v="921"/>
    <x v="2"/>
    <s v="Accessories&amp;Peripherals"/>
    <s v="PCGamingPeripherals"/>
    <s v="GamingMice"/>
    <n v="399"/>
    <n v="549"/>
    <n v="27.322404371584703"/>
    <x v="0"/>
    <n v="0.27"/>
    <x v="3"/>
    <s v="No"/>
    <n v="4.4000000000000004"/>
    <x v="0"/>
    <n v="18139"/>
    <n v="9958311"/>
    <n v="45.46140437158470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x v="816"/>
    <s v="https://m.media-amazon.com/images/W/WEBP_402378-T1/images/I/41I-azRJBLL._SX300_SY300_QL70_FMwebp_.jpg"/>
    <s v="https://www.amazon.in/Zebronics-Zeb-Transformer-M-Optical-Gaming-Effect/dp/B0819HZPXL/ref=sr_1_71?qid=1672902997&amp;s=computers&amp;sr=1-71"/>
  </r>
  <r>
    <s v="B07WGPBXY9"/>
    <x v="922"/>
    <x v="1"/>
    <s v="Kitchen&amp;HomeAppliances"/>
    <s v="SmallKitchenAppliances"/>
    <s v="Kettles&amp;HotWaterDispensers"/>
    <n v="899"/>
    <n v="1249"/>
    <n v="28.022417934347477"/>
    <x v="0"/>
    <n v="0.28000000000000003"/>
    <x v="3"/>
    <s v="No"/>
    <n v="3.9"/>
    <x v="1"/>
    <n v="17424"/>
    <n v="21762576"/>
    <n v="45.44641793434748"/>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x v="817"/>
    <s v="https://m.media-amazon.com/images/W/WEBP_402378-T1/images/I/31TLru4LT8L._SX300_SY300_QL70_FMwebp_.jpg"/>
    <s v="https://www.amazon.in/Pigeon-Stovekraft-Quartz-Electric-Kettle/dp/B07WGPBXY9/ref=sr_1_100?qid=1672923595&amp;s=kitchen&amp;sr=1-100"/>
  </r>
  <r>
    <s v="B07WGPKMP5"/>
    <x v="923"/>
    <x v="0"/>
    <s v="Mobiles&amp;Accessories"/>
    <s v="Smartphones&amp;BasicMobiles"/>
    <s v="Smartphones"/>
    <n v="15499"/>
    <n v="20999"/>
    <n v="26.191723415400737"/>
    <x v="0"/>
    <n v="0.26"/>
    <x v="3"/>
    <s v="No"/>
    <n v="4.0999999999999996"/>
    <x v="0"/>
    <n v="19253"/>
    <n v="404293747"/>
    <n v="45.44472341540073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748"/>
    <s v="https://m.media-amazon.com/images/I/41Lif4YWC2L._SX300_SY300_QL70_ML2_.jpg"/>
    <s v="https://www.amazon.in/iQOO-Raven-Black-128GB-Storage/dp/B07WGPKMP5/ref=sr_1_175?qid=1672895799&amp;s=electronics&amp;sr=1-175"/>
  </r>
  <r>
    <s v="B07WHQWXL7"/>
    <x v="924"/>
    <x v="0"/>
    <s v="Mobiles&amp;Accessories"/>
    <s v="Smartphones&amp;BasicMobiles"/>
    <s v="Smartphones"/>
    <n v="15499"/>
    <n v="20999"/>
    <n v="26.191723415400737"/>
    <x v="0"/>
    <n v="0.26"/>
    <x v="3"/>
    <s v="No"/>
    <n v="4.0999999999999996"/>
    <x v="0"/>
    <n v="19252"/>
    <n v="404272748"/>
    <n v="45.44372341540074"/>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748"/>
    <s v="https://m.media-amazon.com/images/I/41iVkyHeTUL._SX300_SY300_QL70_ML2_.jpg"/>
    <s v="https://www.amazon.in/iQOO-Lumina-Blue-128GB-Storage/dp/B07WHQWXL7/ref=sr_1_107?qid=1672895777&amp;s=electronics&amp;sr=1-107"/>
  </r>
  <r>
    <s v="B09CMQRQM6"/>
    <x v="925"/>
    <x v="2"/>
    <s v="Accessories&amp;Peripherals"/>
    <s v="Cables&amp;Accessories"/>
    <s v="Cables"/>
    <n v="499"/>
    <n v="899"/>
    <n v="44.493882091212456"/>
    <x v="0"/>
    <n v="0.44"/>
    <x v="6"/>
    <s v="No"/>
    <n v="4.2"/>
    <x v="0"/>
    <n v="919"/>
    <n v="826181"/>
    <n v="45.412882091212452"/>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x v="818"/>
    <s v="https://m.media-amazon.com/images/I/31y7uO5DU8L._SX300_SY300_QL70_FMwebp_.jpg"/>
    <s v="https://www.amazon.in/Ambrane-Charging-480mbps-ABCC-100-Black-Grey/dp/B09CMQRQM6/ref=sr_1_166?qid=1672909131&amp;s=electronics&amp;sr=1-166"/>
  </r>
  <r>
    <s v="B07MKMFKPG"/>
    <x v="926"/>
    <x v="1"/>
    <s v="Kitchen&amp;HomeAppliances"/>
    <s v="SmallKitchenAppliances"/>
    <s v="MixerGrinders"/>
    <n v="6999"/>
    <n v="10590"/>
    <n v="33.909348441926348"/>
    <x v="0"/>
    <n v="0.34"/>
    <x v="2"/>
    <s v="No"/>
    <n v="4.4000000000000004"/>
    <x v="0"/>
    <n v="11499"/>
    <n v="121774410"/>
    <n v="45.40834844192635"/>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x v="819"/>
    <s v="https://m.media-amazon.com/images/W/WEBP_402378-T1/images/I/51bVSwhFA1L._SY300_SX300_QL70_FMwebp_.jpg"/>
    <s v="https://www.amazon.in/Bosch-TrueMixx-Pro-Grinder-Watt-MGM8842MIN/dp/B07MKMFKPG/ref=sr_1_92?qid=1672923595&amp;s=kitchen&amp;sr=1-92"/>
  </r>
  <r>
    <s v="B09MB3DKG1"/>
    <x v="927"/>
    <x v="1"/>
    <s v="Heating,Cooling&amp;AirQuality"/>
    <s v="RoomHeaters"/>
    <s v="HalogenHeaters"/>
    <n v="2199"/>
    <n v="3999"/>
    <n v="45.011252813203299"/>
    <x v="0"/>
    <n v="0.45"/>
    <x v="6"/>
    <s v="No"/>
    <n v="3.5"/>
    <x v="1"/>
    <n v="340"/>
    <n v="1359660"/>
    <n v="45.351252813203303"/>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x v="820"/>
    <s v="https://m.media-amazon.com/images/W/WEBP_402378-T2/images/I/41UBtJFuwEL._SX300_SY300_QL70_FMwebp_.jpg"/>
    <s v="https://www.amazon.in/KHAITAN-AVAANTE-KA-2013-Halogen-Heater/dp/B09MB3DKG1/ref=sr_1_387?qid=1672923611&amp;s=kitchen&amp;sr=1-387"/>
  </r>
  <r>
    <s v="B087FXHB6J"/>
    <x v="928"/>
    <x v="2"/>
    <s v="Accessories&amp;Peripherals"/>
    <s v="Keyboards,Mice&amp;InputDevices"/>
    <s v="Keyboard&amp;MouseSets"/>
    <n v="699"/>
    <n v="999"/>
    <n v="30.03003003003003"/>
    <x v="0"/>
    <n v="0.3"/>
    <x v="3"/>
    <s v="No"/>
    <n v="3.5"/>
    <x v="1"/>
    <n v="15295"/>
    <n v="15279705"/>
    <n v="45.32503003003002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x v="821"/>
    <s v="https://m.media-amazon.com/images/I/41UUBwBt05S._SX300_SY300_QL70_FMwebp_.jpg"/>
    <s v="https://www.amazon.in/Zebronics-Zeb-Companion-107-Wireless-Keyboard/dp/B087FXHB6J/ref=sr_1_48?qid=1672902996&amp;s=computers&amp;sr=1-48"/>
  </r>
  <r>
    <s v="B0B5KZ3C53"/>
    <x v="929"/>
    <x v="1"/>
    <s v="Kitchen&amp;HomeAppliances"/>
    <s v="SmallKitchenAppliances"/>
    <s v="Rice&amp;PastaCookers"/>
    <n v="1599"/>
    <n v="2900"/>
    <n v="44.862068965517246"/>
    <x v="0"/>
    <n v="0.45"/>
    <x v="6"/>
    <s v="No"/>
    <n v="3.7"/>
    <x v="1"/>
    <n v="441"/>
    <n v="1278900"/>
    <n v="45.303068965517248"/>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x v="822"/>
    <s v="https://m.media-amazon.com/images/W/WEBP_402378-T2/images/I/31tiptnSbZL._SX300_SY300_QL70_FMwebp_.jpg"/>
    <s v="https://www.amazon.in/KENT-Electric-Steamer-Vegetables-Stainless/dp/B0B5KZ3C53/ref=sr_1_139?qid=1672923597&amp;s=kitchen&amp;sr=1-139"/>
  </r>
  <r>
    <s v="B0B3TBY2YX"/>
    <x v="930"/>
    <x v="1"/>
    <s v="Kitchen&amp;HomeAppliances"/>
    <s v="SmallKitchenAppliances"/>
    <s v="Kettles&amp;HotWaterDispensers"/>
    <n v="1260"/>
    <n v="2299"/>
    <n v="45.193562418442802"/>
    <x v="0"/>
    <n v="0.45"/>
    <x v="6"/>
    <s v="No"/>
    <n v="4.3"/>
    <x v="0"/>
    <n v="55"/>
    <n v="126445"/>
    <n v="45.248562418442802"/>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x v="823"/>
    <s v="https://m.media-amazon.com/images/I/310R9iLp3mL._SX300_SY300_QL70_FMwebp_.jpg"/>
    <s v="https://www.amazon.in/AGARO-Double-Layered-Boiling-Protection/dp/B0B3TBY2YX/ref=sr_1_433_mod_primary_new?qid=1672923613&amp;s=kitchen&amp;sbo=RZvfv%2F%2FHxDF%2BO5021pAnSA%3D%3D&amp;sr=1-433"/>
  </r>
  <r>
    <s v="B08YDFX7Y1"/>
    <x v="931"/>
    <x v="2"/>
    <s v="Accessories&amp;Peripherals"/>
    <s v="Keyboards,Mice&amp;InputDevices"/>
    <s v="Mice"/>
    <n v="299"/>
    <n v="449"/>
    <n v="33.4075723830735"/>
    <x v="1"/>
    <n v="0.33"/>
    <x v="2"/>
    <s v="No"/>
    <n v="3.5"/>
    <x v="1"/>
    <n v="11827"/>
    <n v="5310323"/>
    <n v="45.234572383073498"/>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x v="824"/>
    <s v="https://m.media-amazon.com/images/I/31HWJqJdtjL._SX300_SY300_QL70_FMwebp_.jpg"/>
    <s v="https://www.amazon.in/ZEBRONICS-Zeb-Dash-Wireless-Receiver-Buttons/dp/B08YDFX7Y1/ref=sr_1_46?qid=1672902996&amp;s=computers&amp;sr=1-46"/>
  </r>
  <r>
    <s v="B07L9FW9GF"/>
    <x v="932"/>
    <x v="2"/>
    <s v="Accessories&amp;Peripherals"/>
    <s v="Keyboards,Mice&amp;InputDevices"/>
    <s v="Mice"/>
    <n v="149"/>
    <n v="249"/>
    <n v="40.160642570281126"/>
    <x v="1"/>
    <n v="0.4"/>
    <x v="2"/>
    <s v="No"/>
    <n v="4"/>
    <x v="0"/>
    <n v="5057"/>
    <n v="1259193"/>
    <n v="45.217642570281129"/>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x v="825"/>
    <s v="https://m.media-amazon.com/images/I/31aJNyKmGHL._SX300_SY300_QL70_FMwebp_.jpg"/>
    <s v="https://www.amazon.in/Zebronics-Zeb-Power-Wired-Mouse-Black/dp/B07L9FW9GF/ref=sr_1_297?qid=1672903010&amp;s=computers&amp;sr=1-297"/>
  </r>
  <r>
    <s v="B09NNJ9WYM"/>
    <x v="933"/>
    <x v="0"/>
    <s v="HomeTheater,TV&amp;Video"/>
    <s v="Televisions"/>
    <s v="SmartTelevisions"/>
    <n v="10990"/>
    <n v="19990"/>
    <n v="45.022511255627812"/>
    <x v="0"/>
    <n v="0.45"/>
    <x v="6"/>
    <s v="No"/>
    <n v="3.7"/>
    <x v="1"/>
    <n v="129"/>
    <n v="2578710"/>
    <n v="45.1515112556278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x v="826"/>
    <s v="https://m.media-amazon.com/images/W/WEBP_402378-T2/images/I/41eThX4gyWL._SY300_SX300_QL70_FMwebp_.jpg"/>
    <s v="https://www.amazon.in/Sansui-inches-JSY32SKHD-Bezel-less-Design/dp/B09NNJ9WYM/ref=sr_1_475?qid=1672909147&amp;s=electronics&amp;sr=1-475"/>
  </r>
  <r>
    <s v="B0B9XLX8VR"/>
    <x v="934"/>
    <x v="0"/>
    <s v="HomeTheater,TV&amp;Video"/>
    <s v="Televisions"/>
    <s v="SmartTelevisions"/>
    <n v="37999"/>
    <n v="65000"/>
    <n v="41.54"/>
    <x v="0"/>
    <n v="0.42"/>
    <x v="6"/>
    <s v="No"/>
    <n v="4.3"/>
    <x v="0"/>
    <n v="3587"/>
    <n v="233155000"/>
    <n v="45.127000000000002"/>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827"/>
    <s v="https://m.media-amazon.com/images/I/41pdZIhY+gL._SY300_SX300_.jpg"/>
    <s v="https://www.amazon.in/VU-inches-GloLED-Google-55GloLED/dp/B0B9XLX8VR/ref=sr_1_121?qid=1672909130&amp;s=electronics&amp;sr=1-121"/>
  </r>
  <r>
    <s v="B075K76YW1"/>
    <x v="935"/>
    <x v="1"/>
    <s v="Kitchen&amp;HomeAppliances"/>
    <s v="SmallKitchenAppliances"/>
    <s v="HandMixers"/>
    <n v="979"/>
    <n v="1395"/>
    <n v="29.820788530465954"/>
    <x v="0"/>
    <n v="0.3"/>
    <x v="3"/>
    <s v="No"/>
    <n v="4.2"/>
    <x v="0"/>
    <n v="15252"/>
    <n v="21276540"/>
    <n v="45.072788530465957"/>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x v="828"/>
    <s v="https://m.media-amazon.com/images/W/WEBP_402378-T1/images/I/413XAuyrxWL._SX300_SY300_QL70_FMwebp_.jpg"/>
    <s v="https://www.amazon.in/Inalsa-Easy-Mix-200-Watt-Mixer/dp/B075K76YW1/ref=sr_1_367?qid=1672923611&amp;s=kitchen&amp;sr=1-367"/>
  </r>
  <r>
    <s v="B09YLFHFDW"/>
    <x v="936"/>
    <x v="0"/>
    <s v="Headphones,Earbuds&amp;Accessories"/>
    <s v="Headphones"/>
    <s v="In-Ear"/>
    <n v="1599"/>
    <n v="2790"/>
    <n v="42.688172043010752"/>
    <x v="0"/>
    <n v="0.43"/>
    <x v="6"/>
    <s v="No"/>
    <n v="3.6"/>
    <x v="1"/>
    <n v="2272"/>
    <n v="6338880"/>
    <n v="44.960172043010751"/>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x v="829"/>
    <s v="https://m.media-amazon.com/images/I/31lF-FdlrHL._SX300_SY300_QL70_FMwebp_.jpg"/>
    <s v="https://www.amazon.in/Sony-Headphones-Customizable-Equalizer-DSEE-Upscale/dp/B09YLFHFDW/ref=sr_1_325?qid=1672903011&amp;s=computers&amp;sr=1-325"/>
  </r>
  <r>
    <s v="B0993BB11X"/>
    <x v="937"/>
    <x v="0"/>
    <s v="Mobiles&amp;Accessories"/>
    <s v="MobileAccessories"/>
    <s v="Chargers"/>
    <n v="999"/>
    <n v="1599"/>
    <n v="37.523452157598499"/>
    <x v="0"/>
    <n v="0.38"/>
    <x v="2"/>
    <s v="No"/>
    <n v="4"/>
    <x v="0"/>
    <n v="7222"/>
    <n v="11547978"/>
    <n v="44.7454521575985"/>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830"/>
    <s v="https://m.media-amazon.com/images/I/21e5ZrIutKS._SX300_SY300_QL70_ML2_.jpg"/>
    <s v="https://www.amazon.in/Ambrane-Multi-Layer-Protection-Li-Polymer-Stylo-10k/dp/B0993BB11X/ref=sr_1_82?qid=1672895770&amp;s=electronics&amp;sr=1-82"/>
  </r>
  <r>
    <s v="B09MZCQYHZ"/>
    <x v="938"/>
    <x v="0"/>
    <s v="Mobiles&amp;Accessories"/>
    <s v="MobileAccessories"/>
    <s v="Chargers"/>
    <n v="999"/>
    <n v="1599"/>
    <n v="37.523452157598499"/>
    <x v="0"/>
    <n v="0.38"/>
    <x v="2"/>
    <s v="No"/>
    <n v="4"/>
    <x v="0"/>
    <n v="7222"/>
    <n v="11547978"/>
    <n v="44.7454521575985"/>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830"/>
    <s v="https://m.media-amazon.com/images/I/31oA0-q5UzL._SX300_SY300_QL70_ML2_.jpg"/>
    <s v="https://www.amazon.in/Ambrane-Multi-Layer-Protection-Li-Polymer-Stylo-10k/dp/B09MZCQYHZ/ref=sr_1_120?qid=1672895777&amp;s=electronics&amp;sr=1-120"/>
  </r>
  <r>
    <s v="B09RQRZW2X"/>
    <x v="939"/>
    <x v="0"/>
    <s v="HomeTheater,TV&amp;Video"/>
    <s v="Accessories"/>
    <s v="RemoteControls"/>
    <n v="499"/>
    <n v="899"/>
    <n v="44.493882091212456"/>
    <x v="0"/>
    <n v="0.44"/>
    <x v="6"/>
    <s v="No"/>
    <n v="3.7"/>
    <x v="1"/>
    <n v="185"/>
    <n v="166315"/>
    <n v="44.6788820912124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x v="831"/>
    <s v="https://m.media-amazon.com/images/I/31c+W3iUSxL._SY300_SX300_.jpg"/>
    <s v="https://www.amazon.in/7SEVENTM-Compatible-Android-Original-Replacement/dp/B09RQRZW2X/ref=sr_1_291?qid=1672909139&amp;s=electronics&amp;sr=1-291"/>
  </r>
  <r>
    <s v="B076VQS87V"/>
    <x v="940"/>
    <x v="1"/>
    <s v="Kitchen&amp;HomeAppliances"/>
    <s v="Vacuum,Cleaning&amp;Ironing"/>
    <s v="Irons,Steamers&amp;Accessories"/>
    <n v="457"/>
    <n v="799"/>
    <n v="42.803504380475594"/>
    <x v="0"/>
    <n v="0.43"/>
    <x v="6"/>
    <s v="No"/>
    <n v="4.3"/>
    <x v="0"/>
    <n v="1868"/>
    <n v="1492532"/>
    <n v="44.671504380475596"/>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x v="832"/>
    <s v="https://m.media-amazon.com/images/W/WEBP_402378-T2/images/I/310sR2giQrL._SX300_SY300_QL70_FMwebp_.jpg"/>
    <s v="https://www.amazon.in/Syska-SDI-07-Stellar-Dry-Iron/dp/B076VQS87V/ref=sr_1_486_mod_primary_new?qid=1672923617&amp;s=kitchen&amp;sbo=RZvfv%2F%2FHxDF%2BO5021pAnSA%3D%3D&amp;sr=1-486"/>
  </r>
  <r>
    <s v="B07YSJ7FF1"/>
    <x v="941"/>
    <x v="1"/>
    <s v="Kitchen&amp;HomeAppliances"/>
    <s v="Vacuum,Cleaning&amp;Ironing"/>
    <s v="Irons,Steamers&amp;Accessories"/>
    <n v="645"/>
    <n v="1100"/>
    <n v="41.363636363636367"/>
    <x v="0"/>
    <n v="0.41"/>
    <x v="6"/>
    <s v="No"/>
    <n v="4"/>
    <x v="0"/>
    <n v="3271"/>
    <n v="3598100"/>
    <n v="44.634636363636368"/>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x v="833"/>
    <s v="https://m.media-amazon.com/images/I/41Yb7bZL3nL._SX300_SY300_QL70_FMwebp_.jpg"/>
    <s v="https://www.amazon.in/Crompton-BRIO-1000-Years-Warranty/dp/B07YSJ7FF1/ref=sr_1_375?qid=1672923611&amp;s=kitchen&amp;sr=1-375"/>
  </r>
  <r>
    <s v="B09ZDVL7L8"/>
    <x v="942"/>
    <x v="1"/>
    <s v="Kitchen&amp;HomeAppliances"/>
    <s v="SmallKitchenAppliances"/>
    <s v="MixerGrinders"/>
    <n v="2199"/>
    <n v="3895"/>
    <n v="43.543003851091143"/>
    <x v="0"/>
    <n v="0.44"/>
    <x v="6"/>
    <s v="No"/>
    <n v="3.9"/>
    <x v="1"/>
    <n v="1085"/>
    <n v="4226075"/>
    <n v="44.628003851091144"/>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x v="834"/>
    <s v="https://m.media-amazon.com/images/I/41+oy999w7L._SY300_SX300_.jpg"/>
    <s v="https://www.amazon.in/TTK-Prestige-Limited-Grinder-1200ml/dp/B09ZDVL7L8/ref=sr_1_413?qid=1672923612&amp;s=kitchen&amp;sr=1-413"/>
  </r>
  <r>
    <s v="B07CVR2L5K"/>
    <x v="943"/>
    <x v="1"/>
    <s v="Kitchen&amp;HomeAppliances"/>
    <s v="SmallKitchenAppliances"/>
    <s v="MiniFoodProcessors&amp;Choppers"/>
    <n v="1656"/>
    <n v="2695"/>
    <n v="38.552875695732844"/>
    <x v="0"/>
    <n v="0.39"/>
    <x v="2"/>
    <s v="No"/>
    <n v="4.4000000000000004"/>
    <x v="0"/>
    <n v="6027"/>
    <n v="16242765"/>
    <n v="44.57987569573284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x v="835"/>
    <s v="https://m.media-amazon.com/images/I/413w7idJYKL._SX300_SY300_QL70_FMwebp_.jpg"/>
    <s v="https://www.amazon.in/Inalsa-Bullet-400-Watt-Technology-Chopper/dp/B07CVR2L5K/ref=sr_1_269?qid=1672923606&amp;s=kitchen&amp;sr=1-269"/>
  </r>
  <r>
    <s v="B01892MIPA"/>
    <x v="944"/>
    <x v="1"/>
    <s v="Heating,Cooling&amp;AirQuality"/>
    <s v="WaterHeaters&amp;Geysers"/>
    <s v="StorageWaterHeaters"/>
    <n v="7349"/>
    <n v="10900"/>
    <n v="32.577981651376149"/>
    <x v="0"/>
    <n v="0.33"/>
    <x v="2"/>
    <s v="No"/>
    <n v="4.2"/>
    <x v="0"/>
    <n v="11957"/>
    <n v="130331300"/>
    <n v="44.53498165137615"/>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x v="836"/>
    <s v="https://m.media-amazon.com/images/I/316y4IIKD6L._SX300_SY300_QL70_FMwebp_.jpg"/>
    <s v="https://www.amazon.in/AO-Smith-HSE-VAS-15-Litre-Storage/dp/B01892MIPA/ref=sr_1_341?qid=1672923610&amp;s=kitchen&amp;sr=1-341"/>
  </r>
  <r>
    <s v="B00935MD1C"/>
    <x v="945"/>
    <x v="1"/>
    <s v="Kitchen&amp;HomeAppliances"/>
    <s v="SmallKitchenAppliances"/>
    <s v="Rice&amp;PastaCookers"/>
    <n v="2719"/>
    <n v="3945"/>
    <n v="31.077313054499367"/>
    <x v="0"/>
    <n v="0.31"/>
    <x v="2"/>
    <s v="No"/>
    <n v="3.7"/>
    <x v="1"/>
    <n v="13406"/>
    <n v="52886670"/>
    <n v="44.483313054499369"/>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x v="837"/>
    <s v="https://m.media-amazon.com/images/I/41f4XKOolpL._SX300_SY300_QL70_FMwebp_.jpg"/>
    <s v="https://www.amazon.in/Prestige-PRWO-1-8-2-700-Watts-Aluminium/dp/B00935MD1C/ref=sr_1_149?qid=1672923597&amp;s=kitchen&amp;sr=1-149"/>
  </r>
  <r>
    <s v="B07L3NDN24"/>
    <x v="946"/>
    <x v="0"/>
    <s v="HomeAudio"/>
    <s v="Speakers"/>
    <s v="MultimediaSpeakerSystems"/>
    <n v="499"/>
    <n v="799"/>
    <n v="37.546933667083856"/>
    <x v="0"/>
    <n v="0.38"/>
    <x v="2"/>
    <s v="No"/>
    <n v="3.9"/>
    <x v="1"/>
    <n v="6742"/>
    <n v="5386858"/>
    <n v="44.288933667083853"/>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x v="838"/>
    <s v="https://m.media-amazon.com/images/W/WEBP_402378-T2/images/I/51X7oG9862L._SX300_SY300_QL70_FMwebp_.jpg"/>
    <s v="https://www.amazon.in/Zebronics-Zeb-Fame-Multi-Speakers-Control/dp/B07L3NDN24/ref=sr_1_253?qid=1672903007&amp;s=computers&amp;sr=1-253"/>
  </r>
  <r>
    <s v="B08VF8V79P"/>
    <x v="947"/>
    <x v="0"/>
    <s v="Mobiles&amp;Accessories"/>
    <s v="MobileAccessories"/>
    <s v="Chargers"/>
    <n v="1075"/>
    <n v="1699"/>
    <n v="36.72748675691583"/>
    <x v="0"/>
    <n v="0.37"/>
    <x v="2"/>
    <s v="No"/>
    <n v="4.4000000000000004"/>
    <x v="0"/>
    <n v="7462"/>
    <n v="12677938"/>
    <n v="44.18948675691582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x v="839"/>
    <s v="https://m.media-amazon.com/images/I/21x1gw1geuL._SY300_SX300_QL70_ML2_.jpg"/>
    <s v="https://www.amazon.in/Samsung-EP-TA800NBEGIN-25W-Travel-Adapter/dp/B08VF8V79P/ref=sr_1_57?qid=1672895762&amp;s=electronics&amp;sr=1-57"/>
  </r>
  <r>
    <s v="B09PNR6F8Q"/>
    <x v="948"/>
    <x v="2"/>
    <s v="Accessories&amp;Peripherals"/>
    <s v="Cables&amp;Accessories"/>
    <s v="Cables"/>
    <n v="249"/>
    <n v="399"/>
    <n v="37.593984962406012"/>
    <x v="1"/>
    <n v="0.38"/>
    <x v="2"/>
    <s v="No"/>
    <n v="4"/>
    <x v="0"/>
    <n v="6558"/>
    <n v="2616642"/>
    <n v="44.151984962406011"/>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x v="840"/>
    <s v="https://m.media-amazon.com/images/I/31Kt+OO7C6L._SY300_SX300_.jpg"/>
    <s v="https://www.amazon.in/realme-Charging-Micro-USB-Cable-Braided/dp/B09PNR6F8Q/ref=sr_1_189?qid=1672909133&amp;s=electronics&amp;sr=1-189"/>
  </r>
  <r>
    <s v="B0BQ3K23Y1"/>
    <x v="949"/>
    <x v="1"/>
    <s v="Kitchen&amp;HomeAppliances"/>
    <s v="SmallKitchenAppliances"/>
    <s v="HandBlenders"/>
    <n v="279"/>
    <n v="499"/>
    <n v="44.08817635270541"/>
    <x v="1"/>
    <n v="0.44"/>
    <x v="6"/>
    <s v="No"/>
    <n v="4.8"/>
    <x v="0"/>
    <n v="28"/>
    <n v="13972"/>
    <n v="44.116176352705409"/>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x v="841"/>
    <s v="https://m.media-amazon.com/images/W/WEBP_402378-T2/images/I/41t3WVUlRmL._SX300_SY300_QL70_FMwebp_.jpg"/>
    <s v="https://www.amazon.in/Oratech-electric-cappuccino-Mocktail-Multicolour/dp/B0BQ3K23Y1/ref=sr_1_216?qid=1672923601&amp;s=kitchen&amp;sr=1-216"/>
  </r>
  <r>
    <s v="B08TTRVWKY"/>
    <x v="950"/>
    <x v="1"/>
    <s v="Kitchen&amp;HomeAppliances"/>
    <s v="SmallKitchenAppliances"/>
    <s v="EggBoilers"/>
    <n v="1099"/>
    <n v="1899"/>
    <n v="42.127435492364398"/>
    <x v="0"/>
    <n v="0.42"/>
    <x v="6"/>
    <s v="No"/>
    <n v="4.3"/>
    <x v="0"/>
    <n v="1811"/>
    <n v="3439089"/>
    <n v="43.938435492364398"/>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x v="842"/>
    <s v="https://m.media-amazon.com/images/I/41yrqUum9EL._SY300_SX300_QL70_FMwebp_.jpg"/>
    <s v="https://www.amazon.in/MILTON-Smart-Egg-Boiler-Transparent/dp/B08TTRVWKY/ref=sr_1_197?qid=1672923601&amp;s=kitchen&amp;sr=1-197"/>
  </r>
  <r>
    <s v="B0B9RN5X8B"/>
    <x v="951"/>
    <x v="1"/>
    <s v="Heating,Cooling&amp;AirQuality"/>
    <s v="WaterHeaters&amp;Geysers"/>
    <s v="InstantWaterHeaters"/>
    <n v="2699"/>
    <n v="4700"/>
    <n v="42.574468085106382"/>
    <x v="0"/>
    <n v="0.43"/>
    <x v="6"/>
    <s v="No"/>
    <n v="4.2"/>
    <x v="0"/>
    <n v="1296"/>
    <n v="6091200"/>
    <n v="43.870468085106381"/>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x v="843"/>
    <s v="https://m.media-amazon.com/images/I/21ndIZtC7HL._SX300_SY300_QL70_FMwebp_.jpg"/>
    <s v="https://www.amazon.in/V-Guard-Instant-Heating-White-Blue-Warranty/dp/B0B9RN5X8B/ref=sr_1_171?qid=1672923598&amp;s=kitchen&amp;sr=1-171"/>
  </r>
  <r>
    <s v="B00MUTWLW4"/>
    <x v="952"/>
    <x v="2"/>
    <s v="Accessories&amp;Peripherals"/>
    <s v="Keyboards,Mice&amp;InputDevices"/>
    <s v="Keyboards"/>
    <n v="2595"/>
    <n v="3295"/>
    <n v="21.2443095599393"/>
    <x v="0"/>
    <n v="0.21"/>
    <x v="3"/>
    <s v="No"/>
    <n v="4.4000000000000004"/>
    <x v="0"/>
    <n v="22618"/>
    <n v="74526310"/>
    <n v="43.86230955993929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x v="844"/>
    <s v="https://m.media-amazon.com/images/I/41hzQslWQlL._SX300_SY300_QL70_FMwebp_.jpg"/>
    <s v="https://www.amazon.in/Logitech-Multi-Device-Bluetooth-Keyboard-Black/dp/B00MUTWLW4/ref=sr_1_259?qid=1672903007&amp;s=computers&amp;sr=1-259"/>
  </r>
  <r>
    <s v="B0BGSV43WY"/>
    <x v="953"/>
    <x v="0"/>
    <s v="WearableTechnology"/>
    <s v="SmartWatches"/>
    <m/>
    <n v="4499"/>
    <n v="7999"/>
    <n v="43.75546943367921"/>
    <x v="0"/>
    <n v="0.44"/>
    <x v="6"/>
    <s v="No"/>
    <n v="3.5"/>
    <x v="1"/>
    <n v="37"/>
    <n v="295963"/>
    <n v="43.792469433679209"/>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x v="845"/>
    <s v="https://m.media-amazon.com/images/I/4123OnLZCFL._SX300_SY300_QL70_ML2_.jpg"/>
    <s v="https://www.amazon.in/Noise-ColorFit-Bluetooth-instacharge-Functional/dp/B0BGSV43WY/ref=sr_1_172?qid=1672895799&amp;s=electronics&amp;sr=1-172"/>
  </r>
  <r>
    <s v="B0BMZ6SY89"/>
    <x v="954"/>
    <x v="1"/>
    <s v="Heating,Cooling&amp;AirQuality"/>
    <s v="RoomHeaters"/>
    <s v="FanHeaters"/>
    <n v="899"/>
    <n v="1599"/>
    <n v="43.777360850531579"/>
    <x v="0"/>
    <n v="0.44"/>
    <x v="6"/>
    <s v="No"/>
    <n v="3.4"/>
    <x v="1"/>
    <n v="15"/>
    <n v="23985"/>
    <n v="43.79236085053158"/>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x v="846"/>
    <s v="https://m.media-amazon.com/images/I/41OZjIUftuL._SX300_SY300_QL70_FMwebp_.jpg"/>
    <s v="https://www.amazon.in/HANEUL-2000-Watt-Heater-HN-2500-Thermoset/dp/B0BMZ6SY89/ref=sr_1_312?qid=1672923607&amp;s=kitchen&amp;sr=1-312"/>
  </r>
  <r>
    <s v="B008QS9J6Y"/>
    <x v="955"/>
    <x v="2"/>
    <s v="Accessories&amp;Peripherals"/>
    <s v="Audio&amp;VideoAccessories"/>
    <s v="Webcams&amp;VoIPEquipment"/>
    <n v="1990"/>
    <n v="2595"/>
    <n v="23.314065510597302"/>
    <x v="0"/>
    <n v="0.23"/>
    <x v="3"/>
    <s v="No"/>
    <n v="4.3"/>
    <x v="0"/>
    <n v="20398"/>
    <n v="52932810"/>
    <n v="43.712065510597299"/>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x v="847"/>
    <s v="https://m.media-amazon.com/images/W/WEBP_402378-T1/images/I/316Q0fvU+2L._SY300_SX300_.jpg"/>
    <s v="https://www.amazon.in/Logitech-C270-HD-Webcam-Black/dp/B008QS9J6Y/ref=sr_1_230?qid=1672903006&amp;s=computers&amp;sr=1-230"/>
  </r>
  <r>
    <s v="B078JBK4GX"/>
    <x v="956"/>
    <x v="1"/>
    <s v="Heating,Cooling&amp;AirQuality"/>
    <s v="WaterHeaters&amp;Geysers"/>
    <s v="InstantWaterHeaters"/>
    <n v="2599"/>
    <n v="4560"/>
    <n v="43.004385964912281"/>
    <x v="0"/>
    <n v="0.43"/>
    <x v="6"/>
    <s v="No"/>
    <n v="4.4000000000000004"/>
    <x v="0"/>
    <n v="646"/>
    <n v="2945760"/>
    <n v="43.650385964912282"/>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x v="848"/>
    <s v="https://m.media-amazon.com/images/W/WEBP_402378-T1/images/I/31991seDfcL._SY300_SX300_QL70_FMwebp_.jpg"/>
    <s v="https://www.amazon.in/Havells-Instanio-1-Litre-Instant-Geyser/dp/B078JBK4GX/ref=sr_1_244?qid=1672923605&amp;s=kitchen&amp;sr=1-244"/>
  </r>
  <r>
    <s v="B014SZO90Y"/>
    <x v="957"/>
    <x v="0"/>
    <s v="GeneralPurposeBatteries&amp;BatteryChargers"/>
    <s v="DisposableBatteries"/>
    <m/>
    <n v="266"/>
    <n v="315"/>
    <n v="15.555555555555555"/>
    <x v="1"/>
    <n v="0.16"/>
    <x v="4"/>
    <s v="No"/>
    <n v="4.5"/>
    <x v="0"/>
    <n v="28030"/>
    <n v="8829450"/>
    <n v="43.585555555555558"/>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x v="849"/>
    <s v="https://m.media-amazon.com/images/W/WEBP_402378-T2/images/I/415nVOD7bWL._SX300_SY300_QL70_FMwebp_.jpg"/>
    <s v="https://www.amazon.in/Duracell-Alkaline-Battery-Duralock-Technology/dp/B014SZO90Y/ref=sr_1_34?qid=1672902996&amp;s=computers&amp;sr=1-34"/>
  </r>
  <r>
    <s v="B077BTLQ67"/>
    <x v="958"/>
    <x v="1"/>
    <s v="Heating,Cooling&amp;AirQuality"/>
    <s v="WaterHeaters&amp;Geysers"/>
    <s v="InstantWaterHeaters"/>
    <n v="2790"/>
    <n v="4890"/>
    <n v="42.944785276073624"/>
    <x v="0"/>
    <n v="0.43"/>
    <x v="6"/>
    <s v="No"/>
    <n v="3.9"/>
    <x v="1"/>
    <n v="588"/>
    <n v="2875320"/>
    <n v="43.532785276073625"/>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x v="850"/>
    <s v="https://m.media-amazon.com/images/W/WEBP_402378-T1/images/I/21vWJo4CXKL._SX300_SY300_QL70_FMwebp_.jpg"/>
    <s v="https://www.amazon.in/Orient-Electric-Aura-Neo-IWAN03WSM3/dp/B077BTLQ67/ref=sr_1_374?qid=1672923611&amp;s=kitchen&amp;sr=1-374"/>
  </r>
  <r>
    <s v="B09P182Z2H"/>
    <x v="959"/>
    <x v="1"/>
    <s v="Heating,Cooling&amp;AirQuality"/>
    <s v="Humidifiers"/>
    <m/>
    <n v="3290"/>
    <n v="5799"/>
    <n v="43.26608035868253"/>
    <x v="0"/>
    <n v="0.43"/>
    <x v="6"/>
    <s v="No"/>
    <n v="4.3"/>
    <x v="0"/>
    <n v="168"/>
    <n v="974232"/>
    <n v="43.43408035868252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x v="851"/>
    <s v="https://m.media-amazon.com/images/I/31hQyi26uAL._SX300_SY300_QL70_FMwebp_.jpg"/>
    <s v="https://www.amazon.in/AGARO-Ultrasonic-Humidifier-4-5Litres-Adjustable/dp/B09P182Z2H/ref=sr_1_441?qid=1672923614&amp;s=kitchen&amp;sr=1-441"/>
  </r>
  <r>
    <s v="B09JSW16QD"/>
    <x v="960"/>
    <x v="2"/>
    <s v="Accessories&amp;Peripherals"/>
    <s v="Cables&amp;Accessories"/>
    <s v="Cables"/>
    <n v="848.99"/>
    <n v="1490"/>
    <n v="43.020805369127515"/>
    <x v="0"/>
    <n v="0.43"/>
    <x v="6"/>
    <s v="No"/>
    <n v="3.9"/>
    <x v="1"/>
    <n v="356"/>
    <n v="530440"/>
    <n v="43.376805369127517"/>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x v="852"/>
    <s v="https://m.media-amazon.com/images/I/41ovRStbxUL._SX300_SY300_QL70_FMwebp_.jpg"/>
    <s v="https://www.amazon.in/boAt-LTG-550v3-Lightning-Resistance/dp/B09JSW16QD/ref=sr_1_240?qid=1672909135&amp;s=electronics&amp;sr=1-240"/>
  </r>
  <r>
    <s v="B0BFWGBX61"/>
    <x v="961"/>
    <x v="2"/>
    <s v="Accessories&amp;Peripherals"/>
    <s v="Cables&amp;Accessories"/>
    <s v="Cables"/>
    <n v="199"/>
    <n v="349"/>
    <n v="42.97994269340974"/>
    <x v="1"/>
    <n v="0.43"/>
    <x v="6"/>
    <s v="No"/>
    <n v="4.0999999999999996"/>
    <x v="0"/>
    <n v="314"/>
    <n v="109586"/>
    <n v="43.2939426934097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853"/>
    <s v="https://m.media-amazon.com/images/W/WEBP_402378-T2/images/I/41rbKciLrcL._SX300_SY300_QL70_FMwebp_.jpg"/>
    <s v="https://www.amazon.in/Ambrane-Unbreakable-Charging-RCT15-Supports/dp/B0BFWGBX61/ref=sr_1_59?qid=1672909126&amp;s=electronics&amp;sr=1-59"/>
  </r>
  <r>
    <s v="B09VL9KFDB"/>
    <x v="962"/>
    <x v="1"/>
    <s v="Heating,Cooling&amp;AirQuality"/>
    <s v="Fans"/>
    <s v="TableFans"/>
    <n v="2399"/>
    <n v="4200"/>
    <n v="42.88095238095238"/>
    <x v="0"/>
    <n v="0.43"/>
    <x v="6"/>
    <s v="No"/>
    <n v="3.8"/>
    <x v="1"/>
    <n v="397"/>
    <n v="1667400"/>
    <n v="43.277952380952378"/>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x v="854"/>
    <s v="https://m.media-amazon.com/images/I/31jWfV8N6+L._SY300_SX300_.jpg"/>
    <s v="https://www.amazon.in/Havells-Gatik-400mm-Pedestal-White/dp/B09VL9KFDB/ref=sr_1_333?qid=1672923609&amp;s=kitchen&amp;sr=1-333"/>
  </r>
  <r>
    <s v="B085LPT5F4"/>
    <x v="963"/>
    <x v="1"/>
    <s v="Kitchen&amp;HomeAppliances"/>
    <s v="SmallKitchenAppliances"/>
    <s v="MixerGrinders"/>
    <n v="1649"/>
    <n v="2800"/>
    <n v="41.107142857142861"/>
    <x v="0"/>
    <n v="0.41"/>
    <x v="6"/>
    <s v="No"/>
    <n v="3.9"/>
    <x v="1"/>
    <n v="2162"/>
    <n v="6053600"/>
    <n v="43.26914285714286"/>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x v="855"/>
    <s v="https://m.media-amazon.com/images/I/41SWYTwG5-L._SX300_SY300_QL70_FMwebp_.jpg"/>
    <s v="https://www.amazon.in/Solidaire-550-Watt-Mixer-Grinder-SLD-550-B/dp/B085LPT5F4/ref=sr_1_356?qid=1672923610&amp;s=kitchen&amp;sr=1-356"/>
  </r>
  <r>
    <s v="B078HRR1XV"/>
    <x v="964"/>
    <x v="2"/>
    <s v="Accessories&amp;Peripherals"/>
    <s v="Keyboards,Mice&amp;InputDevices"/>
    <s v="GraphicTablets"/>
    <n v="3303"/>
    <n v="4699"/>
    <n v="29.708448606086403"/>
    <x v="0"/>
    <n v="0.3"/>
    <x v="3"/>
    <s v="No"/>
    <n v="4.4000000000000004"/>
    <x v="0"/>
    <n v="13544"/>
    <n v="63643256"/>
    <n v="43.25244860608640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x v="856"/>
    <s v="https://m.media-amazon.com/images/W/WEBP_402378-T2/images/I/411UTnBl2TL._SX300_SY300_QL70_FMwebp_.jpg"/>
    <s v="https://www.amazon.in/Wacom-CTL-472-6-inch-3-5-inch-Graphic/dp/B078HRR1XV/ref=sr_1_322?qid=1672903011&amp;s=computers&amp;sr=1-322"/>
  </r>
  <r>
    <s v="B09LMMFW3S"/>
    <x v="965"/>
    <x v="1"/>
    <s v="Kitchen&amp;HomeAppliances"/>
    <s v="Coffee,Tea&amp;Espresso"/>
    <s v="MilkFrothers"/>
    <n v="229"/>
    <n v="399"/>
    <n v="42.606516290726816"/>
    <x v="1"/>
    <n v="0.43"/>
    <x v="6"/>
    <s v="No"/>
    <n v="3.6"/>
    <x v="1"/>
    <n v="451"/>
    <n v="179949"/>
    <n v="43.057516290726817"/>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x v="857"/>
    <s v="https://m.media-amazon.com/images/W/WEBP_402378-T2/images/I/21JwUdnWL4L._SX300_SY300_QL70_FMwebp_.jpg"/>
    <s v="https://www.amazon.in/IKEA-Frother-Coffee-Drinks-Black/dp/B09LMMFW3S/ref=sr_1_487_mod_primary_new?qid=1672923617&amp;s=kitchen&amp;sbo=RZvfv%2F%2FHxDF%2BO5021pAnSA%3D%3D&amp;sr=1-487"/>
  </r>
  <r>
    <s v="B06XPYRWV5"/>
    <x v="966"/>
    <x v="1"/>
    <s v="Kitchen&amp;HomeAppliances"/>
    <s v="SmallKitchenAppliances"/>
    <s v="Pop-upToasters"/>
    <n v="1099"/>
    <n v="1795"/>
    <n v="38.774373259052922"/>
    <x v="0"/>
    <n v="0.39"/>
    <x v="2"/>
    <s v="No"/>
    <n v="4.2"/>
    <x v="0"/>
    <n v="4244"/>
    <n v="7617980"/>
    <n v="43.018373259052922"/>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x v="858"/>
    <s v="https://m.media-amazon.com/images/W/WEBP_402378-T1/images/I/31Sgt4ZRNXL._SX300_SY300_QL70_FMwebp_.jpg"/>
    <s v="https://www.amazon.in/Pigeon-2-Slice-Pop-up-Toaster-Black/dp/B06XPYRWV5/ref=sr_1_124?qid=1672923597&amp;s=kitchen&amp;sr=1-124"/>
  </r>
  <r>
    <s v="B08QHLXWV3"/>
    <x v="967"/>
    <x v="1"/>
    <s v="Heating,Cooling&amp;AirQuality"/>
    <s v="RoomHeaters"/>
    <s v="FanHeaters"/>
    <n v="6850"/>
    <n v="11990"/>
    <n v="42.869057547956629"/>
    <x v="0"/>
    <n v="0.43"/>
    <x v="6"/>
    <s v="No"/>
    <n v="3.9"/>
    <x v="1"/>
    <n v="144"/>
    <n v="1726560"/>
    <n v="43.013057547956628"/>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x v="859"/>
    <s v="https://m.media-amazon.com/images/W/WEBP_402378-T2/images/I/41g0U0-t1RL._SX300_SY300_QL70_FMwebp_.jpg"/>
    <s v="https://www.amazon.in/Kenstar-Watts-Filled-Radiator-Heater/dp/B08QHLXWV3/ref=sr_1_388?qid=1672923611&amp;s=kitchen&amp;sr=1-388"/>
  </r>
  <r>
    <s v="B08XXF5V6G"/>
    <x v="968"/>
    <x v="0"/>
    <s v="HomeTheater,TV&amp;Video"/>
    <s v="Televisions"/>
    <s v="SmartTelevisions"/>
    <n v="29999"/>
    <n v="50999"/>
    <n v="41.177277985842856"/>
    <x v="0"/>
    <n v="0.41"/>
    <x v="6"/>
    <s v="No"/>
    <n v="4.4000000000000004"/>
    <x v="0"/>
    <n v="1712"/>
    <n v="87310288"/>
    <n v="42.88927798584286"/>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x v="860"/>
    <s v="https://m.media-amazon.com/images/I/512qfz0MI0L._SX300_SY300_QL70_FMwebp_.jpg"/>
    <s v="https://www.amazon.in/Kodak-inches-55CA0909-Digital-Surround/dp/B08XXF5V6G/ref=sr_1_462?qid=1672909147&amp;s=electronics&amp;sr=1-462"/>
  </r>
  <r>
    <s v="B06XMZV7RH"/>
    <x v="969"/>
    <x v="1"/>
    <s v="Kitchen&amp;HomeAppliances"/>
    <s v="SmallKitchenAppliances"/>
    <s v="DigitalKitchenScales"/>
    <n v="308"/>
    <n v="499"/>
    <n v="38.276553106212425"/>
    <x v="1"/>
    <n v="0.38"/>
    <x v="2"/>
    <s v="No"/>
    <n v="3.9"/>
    <x v="1"/>
    <n v="4584"/>
    <n v="2287416"/>
    <n v="42.860553106212421"/>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x v="861"/>
    <s v="https://m.media-amazon.com/images/W/WEBP_402378-T2/images/I/41Oo66iQH7L._SY445_SX342_QL70_FMwebp_.jpg"/>
    <s v="https://www.amazon.in/Atom-Selves-A100-Digital-Pocket-Silver/dp/B06XMZV7RH/ref=sr_1_152?qid=1672923598&amp;s=kitchen&amp;sr=1-152"/>
  </r>
  <r>
    <s v="B09LRZYBH1"/>
    <x v="970"/>
    <x v="0"/>
    <s v="HomeAudio"/>
    <s v="Speakers"/>
    <s v="TowerSpeakers"/>
    <n v="2299"/>
    <n v="3999"/>
    <n v="42.510627656914231"/>
    <x v="0"/>
    <n v="0.43"/>
    <x v="6"/>
    <s v="No"/>
    <n v="3.8"/>
    <x v="1"/>
    <n v="282"/>
    <n v="1127718"/>
    <n v="42.792627656914227"/>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x v="862"/>
    <s v="https://m.media-amazon.com/images/W/WEBP_402378-T1/images/I/41zEHNLyhKL._SX300_SY300_QL70_FMwebp_.jpg"/>
    <s v="https://www.amazon.in/KRISONS-Multimedia-Standing-Bluetooth-Connectivity/dp/B09LRZYBH1/ref=sr_1_388?qid=1672909144&amp;s=electronics&amp;sr=1-388"/>
  </r>
  <r>
    <s v="B07WGMMQGP"/>
    <x v="971"/>
    <x v="0"/>
    <s v="Mobiles&amp;Accessories"/>
    <s v="Smartphones&amp;BasicMobiles"/>
    <s v="Smartphones"/>
    <n v="16499"/>
    <n v="20999"/>
    <n v="21.429591885327874"/>
    <x v="0"/>
    <n v="0.21"/>
    <x v="3"/>
    <s v="No"/>
    <n v="4"/>
    <x v="0"/>
    <n v="21350"/>
    <n v="448328650"/>
    <n v="42.77959188532787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863"/>
    <s v="https://m.media-amazon.com/images/I/41OaM+9ZHXL._SY300_SX300_.jpg"/>
    <s v="https://www.amazon.in/iQOO-Chromatic-Storage-Snapdragon-Processor/dp/B07WGMMQGP/ref=sr_1_36?qid=1672895755&amp;s=electronics&amp;sr=1-36"/>
  </r>
  <r>
    <s v="B07VZH6ZBB"/>
    <x v="972"/>
    <x v="1"/>
    <s v="Heating,Cooling&amp;AirQuality"/>
    <s v="WaterHeaters&amp;Geysers"/>
    <s v="StorageWaterHeaters"/>
    <n v="7799"/>
    <n v="12500"/>
    <n v="37.608000000000004"/>
    <x v="0"/>
    <n v="0.38"/>
    <x v="2"/>
    <s v="No"/>
    <n v="4"/>
    <x v="0"/>
    <n v="5160"/>
    <n v="64500000"/>
    <n v="42.768000000000001"/>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x v="864"/>
    <s v="https://m.media-amazon.com/images/I/31kbrfC16XL._SX300_SY300_QL70_FMwebp_.jpg"/>
    <s v="https://www.amazon.in/Crompton-Solarium-Qube-Star-Rated-Storage/dp/B07VZH6ZBB/ref=sr_1_372?qid=1672923611&amp;s=kitchen&amp;sr=1-372"/>
  </r>
  <r>
    <s v="B07WJWRNVK"/>
    <x v="973"/>
    <x v="0"/>
    <s v="Mobiles&amp;Accessories"/>
    <s v="Smartphones&amp;BasicMobiles"/>
    <s v="Smartphones"/>
    <n v="16499"/>
    <n v="20990"/>
    <n v="21.395902810862317"/>
    <x v="0"/>
    <n v="0.21"/>
    <x v="3"/>
    <s v="No"/>
    <n v="4"/>
    <x v="0"/>
    <n v="21350"/>
    <n v="448136500"/>
    <n v="42.745902810862319"/>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863"/>
    <s v="https://m.media-amazon.com/images/I/41S7tnENirL._SX300_SY300_QL70_ML2_.jpg"/>
    <s v="https://www.amazon.in/iQOO-Storage-Snapdragon-695-6nm-Processor/dp/B07WJWRNVK/ref=sr_1_136?qid=1672895784&amp;s=electronics&amp;sr=1-136"/>
  </r>
  <r>
    <s v="B08KS2KQTK"/>
    <x v="974"/>
    <x v="1"/>
    <s v="Kitchen&amp;HomeAppliances"/>
    <s v="Coffee,Tea&amp;Espresso"/>
    <s v="DripCoffeeMachines"/>
    <n v="293"/>
    <n v="499"/>
    <n v="41.282565130260522"/>
    <x v="1"/>
    <n v="0.41"/>
    <x v="6"/>
    <s v="No"/>
    <n v="4.0999999999999996"/>
    <x v="0"/>
    <n v="1456"/>
    <n v="726544"/>
    <n v="42.73856513026052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x v="865"/>
    <s v="https://m.media-amazon.com/images/W/WEBP_402378-T1/images/I/31+EgPqYa6L._SX300_SY300_.jpg"/>
    <s v="https://www.amazon.in/n1-Retail-Stainless-Indian-Coffee/dp/B08KS2KQTK/ref=sr_1_393?qid=1672923612&amp;s=kitchen&amp;sr=1-393"/>
  </r>
  <r>
    <s v="B0912WJ87V"/>
    <x v="975"/>
    <x v="7"/>
    <s v="CarAccessories"/>
    <s v="InteriorAccessories"/>
    <s v="AirPurifiers&amp;Ionizers"/>
    <n v="2339"/>
    <n v="4000"/>
    <n v="41.524999999999999"/>
    <x v="0"/>
    <n v="0.42"/>
    <x v="6"/>
    <s v="No"/>
    <n v="3.8"/>
    <x v="1"/>
    <n v="1118"/>
    <n v="4472000"/>
    <n v="42.643000000000001"/>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x v="866"/>
    <s v="https://m.media-amazon.com/images/W/WEBP_402378-T2/images/I/31y+z3bqZcL._SY300_SX300_.jpg"/>
    <s v="https://www.amazon.in/Reffair-AX30-MAX-Internationally-Aromabuds/dp/B0912WJ87V/ref=sr_1_164?qid=1672923598&amp;s=kitchen&amp;sr=1-164"/>
  </r>
  <r>
    <s v="B099Z83VRC"/>
    <x v="976"/>
    <x v="1"/>
    <s v="Kitchen&amp;HomeAppliances"/>
    <s v="SmallKitchenAppliances"/>
    <s v="EggBoilers"/>
    <n v="1052"/>
    <n v="1790"/>
    <n v="41.229050279329613"/>
    <x v="0"/>
    <n v="0.41"/>
    <x v="6"/>
    <s v="No"/>
    <n v="4.3"/>
    <x v="0"/>
    <n v="1404"/>
    <n v="2513160"/>
    <n v="42.633050279329609"/>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x v="867"/>
    <s v="https://m.media-amazon.com/images/W/WEBP_402378-T1/images/I/31qZm3DyDhL._SX300_SY300_QL70_FMwebp_.jpg"/>
    <s v="https://www.amazon.in/Wipro-Electric-Stainless-Automatic-VB021070/dp/B099Z83VRC/ref=sr_1_237?qid=1672923603&amp;s=kitchen&amp;sr=1-237"/>
  </r>
  <r>
    <s v="B00H47GVGY"/>
    <x v="977"/>
    <x v="1"/>
    <s v="Heating,Cooling&amp;AirQuality"/>
    <s v="RoomHeaters"/>
    <s v="ElectricHeaters"/>
    <n v="1199"/>
    <n v="1695"/>
    <n v="29.262536873156343"/>
    <x v="0"/>
    <n v="0.28999999999999998"/>
    <x v="3"/>
    <s v="No"/>
    <n v="3.6"/>
    <x v="1"/>
    <n v="13300"/>
    <n v="22543500"/>
    <n v="42.56253687315634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x v="868"/>
    <s v="https://m.media-amazon.com/images/I/514Zxz-eqKL._SX300_SY300_QL70_FMwebp_.jpg"/>
    <s v="https://www.amazon.in/Usha-Quartz-800-Watt-Overheating-Protection/dp/B00H47GVGY/ref=sr_1_6?qid=1672923591&amp;s=kitchen&amp;sr=1-6"/>
  </r>
  <r>
    <s v="B0747VDH9L"/>
    <x v="978"/>
    <x v="1"/>
    <s v="Kitchen&amp;HomeAppliances"/>
    <s v="SmallKitchenAppliances"/>
    <s v="HandBlenders"/>
    <n v="2742"/>
    <n v="3995"/>
    <n v="31.364205256570717"/>
    <x v="0"/>
    <n v="0.31"/>
    <x v="2"/>
    <s v="No"/>
    <n v="4.4000000000000004"/>
    <x v="0"/>
    <n v="11148"/>
    <n v="44536260"/>
    <n v="42.512205256570716"/>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x v="869"/>
    <s v="https://m.media-amazon.com/images/W/WEBP_402378-T2/images/I/41QEK7WRJbL._SX300_SY300_QL70_FMwebp_.jpg"/>
    <s v="https://www.amazon.in/Inalsa-Robot-1000-800-Watt-Blender/dp/B0747VDH9L/ref=sr_1_269?qid=1672923605&amp;s=kitchen&amp;sr=1-269"/>
  </r>
  <r>
    <s v="B08Y57TPDM"/>
    <x v="979"/>
    <x v="0"/>
    <s v="GeneralPurposeBatteries&amp;BatteryChargers"/>
    <m/>
    <m/>
    <n v="116"/>
    <n v="200"/>
    <n v="42"/>
    <x v="1"/>
    <n v="0.42"/>
    <x v="6"/>
    <s v="No"/>
    <n v="4.3"/>
    <x v="0"/>
    <n v="485"/>
    <n v="97000"/>
    <n v="42.484999999999999"/>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x v="870"/>
    <s v="https://m.media-amazon.com/images/W/WEBP_402378-T1/images/I/41SqfLI2FuL._SX300_SY300_QL70_FMwebp_.jpg"/>
    <s v="https://www.amazon.in/Duracell-Chhota-Power-Coins-2016-5/dp/B08Y57TPDM/ref=sr_1_368?qid=1672903013&amp;s=computers&amp;sr=1-368"/>
  </r>
  <r>
    <s v="B09NNGHG22"/>
    <x v="980"/>
    <x v="0"/>
    <s v="HomeTheater,TV&amp;Video"/>
    <s v="Televisions"/>
    <s v="SmartTelevisions"/>
    <n v="32990"/>
    <n v="56790"/>
    <n v="41.908786758232083"/>
    <x v="0"/>
    <n v="0.42"/>
    <x v="6"/>
    <s v="No"/>
    <n v="4.3"/>
    <x v="0"/>
    <n v="567"/>
    <n v="32199930"/>
    <n v="42.475786758232083"/>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x v="871"/>
    <s v="https://m.media-amazon.com/images/I/51TJwbyAtNL._SX300_SY300_QL70_FMwebp_.jpg"/>
    <s v="https://www.amazon.in/Sansui-Certified-Android-JSW55ASUHD-Mystique/dp/B09NNGHG22/ref=sr_1_254?qid=1672909136&amp;s=electronics&amp;sr=1-254"/>
  </r>
  <r>
    <s v="B0B2DZ5S6R"/>
    <x v="981"/>
    <x v="1"/>
    <s v="Kitchen&amp;HomeAppliances"/>
    <s v="SmallKitchenAppliances"/>
    <s v="Kettles&amp;HotWaterDispensers"/>
    <n v="749"/>
    <n v="1299"/>
    <n v="42.340261739799843"/>
    <x v="0"/>
    <n v="0.42"/>
    <x v="6"/>
    <s v="No"/>
    <n v="4"/>
    <x v="0"/>
    <n v="119"/>
    <n v="154581"/>
    <n v="42.459261739799842"/>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x v="872"/>
    <s v="https://m.media-amazon.com/images/I/41twHEBU-LL._SX300_SY300_QL70_FMwebp_.jpg"/>
    <s v="https://www.amazon.in/Amazon-Basics-Electric-Kettle-Stainless/dp/B0B2DZ5S6R/ref=sr_1_63?qid=1672923593&amp;s=kitchen&amp;sr=1-63"/>
  </r>
  <r>
    <s v="B07GLNJC25"/>
    <x v="982"/>
    <x v="2"/>
    <s v="Accessories&amp;Peripherals"/>
    <s v="USBHubs"/>
    <m/>
    <n v="330"/>
    <n v="499"/>
    <n v="33.867735470941881"/>
    <x v="1"/>
    <n v="0.34"/>
    <x v="2"/>
    <s v="No"/>
    <n v="3.7"/>
    <x v="1"/>
    <n v="8566"/>
    <n v="4274434"/>
    <n v="42.433735470941883"/>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x v="873"/>
    <s v="https://m.media-amazon.com/images/W/WEBP_402378-T1/images/I/413ZmbHlAKL._SX300_SY300_QL70_FMwebp_.jpg"/>
    <s v="https://www.amazon.in/Zebronics-100HB-High-Speed-Port/dp/B07GLNJC25/ref=sr_1_370?qid=1672903013&amp;s=computers&amp;sr=1-370"/>
  </r>
  <r>
    <s v="B08Y5QJTVK"/>
    <x v="983"/>
    <x v="0"/>
    <s v="GeneralPurposeBatteries&amp;BatteryChargers"/>
    <m/>
    <m/>
    <n v="116"/>
    <n v="200"/>
    <n v="42"/>
    <x v="1"/>
    <n v="0.42"/>
    <x v="6"/>
    <s v="No"/>
    <n v="4.4000000000000004"/>
    <x v="0"/>
    <n v="357"/>
    <n v="71400"/>
    <n v="42.356999999999999"/>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x v="874"/>
    <s v="https://m.media-amazon.com/images/I/419w6FnCr2L._SX300_SY300_QL70_FMwebp_.jpg"/>
    <s v="https://www.amazon.in/Duracell-Chhota-Power-Coins-2025-5/dp/B08Y5QJTVK/ref=sr_1_358?qid=1672903012&amp;s=computers&amp;sr=1-358"/>
  </r>
  <r>
    <s v="B084N1BM9L"/>
    <x v="984"/>
    <x v="2"/>
    <s v="Accessories&amp;Peripherals"/>
    <s v="Cables&amp;Accessories"/>
    <s v="Cables"/>
    <n v="1299"/>
    <n v="1999"/>
    <n v="35.017508754377189"/>
    <x v="0"/>
    <n v="0.35"/>
    <x v="2"/>
    <s v="No"/>
    <n v="4.4000000000000004"/>
    <x v="0"/>
    <n v="7318"/>
    <n v="14628682"/>
    <n v="42.335508754377187"/>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758"/>
    <s v="https://m.media-amazon.com/images/W/WEBP_402378-T2/images/I/31vIaLbBXmL._SY445_SX342_QL70_FMwebp_.jpg"/>
    <s v="https://www.amazon.in/Belkin-Certified-Lightning-Braided-Meters-Black/dp/B084N1BM9L/ref=sr_1_340?qid=1672909141&amp;s=electronics&amp;sr=1-340"/>
  </r>
  <r>
    <s v="B07K2HVKLL"/>
    <x v="985"/>
    <x v="1"/>
    <s v="Heating,Cooling&amp;AirQuality"/>
    <s v="WaterHeaters&amp;Geysers"/>
    <s v="ImmersionRods"/>
    <n v="640"/>
    <n v="1020"/>
    <n v="37.254901960784316"/>
    <x v="0"/>
    <n v="0.37"/>
    <x v="2"/>
    <s v="No"/>
    <n v="4.0999999999999996"/>
    <x v="0"/>
    <n v="5059"/>
    <n v="5160180"/>
    <n v="42.313901960784314"/>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x v="875"/>
    <s v="https://m.media-amazon.com/images/W/WEBP_402378-T2/images/I/31pzC6I+bEL._SY300_SX300_.jpg"/>
    <s v="https://www.amazon.in/Crompton-IHL251-1500-Watt-Immersion-Heater/dp/B07K2HVKLL/ref=sr_1_366?qid=1672923610&amp;s=kitchen&amp;sr=1-366"/>
  </r>
  <r>
    <s v="B009LJ2BXA"/>
    <x v="986"/>
    <x v="2"/>
    <s v="Accessories&amp;Peripherals"/>
    <s v="Audio&amp;VideoAccessories"/>
    <s v="PCHeadsets"/>
    <n v="649"/>
    <n v="999"/>
    <n v="35.035035035035037"/>
    <x v="0"/>
    <n v="0.35"/>
    <x v="2"/>
    <s v="No"/>
    <n v="3.5"/>
    <x v="1"/>
    <n v="7222"/>
    <n v="7214778"/>
    <n v="42.25703503503503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x v="876"/>
    <s v="https://m.media-amazon.com/images/I/31eE6slx4EL._SX300_SY300_QL70_FMwebp_.jpg"/>
    <s v="https://www.amazon.in/HP-B4B09PA-Headphones-with-Mic/dp/B009LJ2BXA/ref=sr_1_361?qid=1672903013&amp;s=computers&amp;sr=1-361"/>
  </r>
  <r>
    <s v="B0117H7GZ6"/>
    <x v="987"/>
    <x v="2"/>
    <s v="NetworkingDevices"/>
    <s v="NetworkAdapters"/>
    <s v="WirelessUSBAdapters"/>
    <n v="249"/>
    <n v="399"/>
    <n v="37.593984962406012"/>
    <x v="1"/>
    <n v="0.38"/>
    <x v="2"/>
    <s v="No"/>
    <n v="3.4"/>
    <x v="1"/>
    <n v="4642"/>
    <n v="1852158"/>
    <n v="42.235984962406015"/>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x v="877"/>
    <s v="https://m.media-amazon.com/images/I/41c5wGlZyPS._SX300_SY300_QL70_FMwebp_.jpg"/>
    <s v="https://www.amazon.in/GENERIC-Ultra-Mini-Bluetooth-Dongle-Adapter/dp/B0117H7GZ6/ref=sr_1_173_mod_primary_new?qid=1672909133&amp;s=electronics&amp;sbo=RZvfv%2F%2FHxDF%2BO5021pAnSA%3D%3D&amp;sr=1-173"/>
  </r>
  <r>
    <s v="B08PV1X771"/>
    <x v="988"/>
    <x v="0"/>
    <s v="HomeTheater,TV&amp;Video"/>
    <s v="Televisions"/>
    <s v="SmartTelevisions"/>
    <n v="15490"/>
    <n v="20900"/>
    <n v="25.885167464114833"/>
    <x v="0"/>
    <n v="0.26"/>
    <x v="3"/>
    <s v="No"/>
    <n v="4.3"/>
    <x v="0"/>
    <n v="16299"/>
    <n v="340649100"/>
    <n v="42.184167464114836"/>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575"/>
    <s v="https://m.media-amazon.com/images/W/WEBP_402378-T1/images/I/41+b6inZEkL._SX300_SY300_.jpg"/>
    <s v="https://www.amazon.in/Samsung-inches-Wondertainment-Ready-UA32TE40AAKBXL/dp/B08PV1X771/ref=sr_1_171?qid=1672909133&amp;s=electronics&amp;sr=1-171"/>
  </r>
  <r>
    <s v="B09MM6P76N"/>
    <x v="989"/>
    <x v="0"/>
    <s v="HomeTheater,TV&amp;Video"/>
    <s v="Accessories"/>
    <s v="RemoteControls"/>
    <n v="349"/>
    <n v="599"/>
    <n v="41.736227045075125"/>
    <x v="0"/>
    <n v="0.42"/>
    <x v="6"/>
    <s v="No"/>
    <n v="4.2"/>
    <x v="0"/>
    <n v="284"/>
    <n v="170116"/>
    <n v="42.02022704507512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x v="878"/>
    <s v="https://m.media-amazon.com/images/I/31Bfu6liMWL._SX300_SY300_QL70_FMwebp_.jpg"/>
    <s v="https://www.amazon.in/7SEVENTM-Universal-Replacement-Original-AKB75095303/dp/B09MM6P76N/ref=sr_1_143?qid=1672909130&amp;s=electronics&amp;sr=1-143"/>
  </r>
  <r>
    <s v="B0B5ZF3NRK"/>
    <x v="990"/>
    <x v="2"/>
    <s v="Accessories&amp;Peripherals"/>
    <s v="Cables&amp;Accessories"/>
    <s v="Cables"/>
    <n v="349"/>
    <n v="599"/>
    <n v="41.736227045075125"/>
    <x v="0"/>
    <n v="0.42"/>
    <x v="6"/>
    <s v="No"/>
    <n v="4.0999999999999996"/>
    <x v="0"/>
    <n v="210"/>
    <n v="125790"/>
    <n v="41.946227045075126"/>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879"/>
    <s v="https://m.media-amazon.com/images/W/WEBP_402378-T2/images/I/41SNaWjuZWL._SX300_SY300_QL70_FMwebp_.jpg"/>
    <s v="https://www.amazon.in/CEDO-OnePlus-Charging-Compatible-Devices/dp/B0B5ZF3NRK/ref=sr_1_80?qid=1672909128&amp;s=electronics&amp;sr=1-80"/>
  </r>
  <r>
    <s v="B078HG2ZPS"/>
    <x v="991"/>
    <x v="1"/>
    <s v="Kitchen&amp;HomeAppliances"/>
    <s v="SmallKitchenAppliances"/>
    <s v="Mills&amp;Grinders"/>
    <n v="3657.66"/>
    <n v="5156"/>
    <n v="29.060124127230413"/>
    <x v="0"/>
    <n v="0.28999999999999998"/>
    <x v="3"/>
    <s v="No"/>
    <n v="3.9"/>
    <x v="1"/>
    <n v="12837"/>
    <n v="66187572"/>
    <n v="41.89712412723041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x v="880"/>
    <s v="https://m.media-amazon.com/images/I/414JLnTlLnL._SY300_SX300_QL70_FMwebp_.jpg"/>
    <s v="https://www.amazon.in/Butterfly-150-Watt-Grinder-Scrapper-Attachment/dp/B078HG2ZPS/ref=sr_1_221?qid=1672923601&amp;s=kitchen&amp;sr=1-221"/>
  </r>
  <r>
    <s v="B00NFD0ETQ"/>
    <x v="992"/>
    <x v="2"/>
    <s v="Accessories&amp;Peripherals"/>
    <s v="PCGamingPeripherals"/>
    <s v="GamingMice"/>
    <n v="1995"/>
    <n v="2895"/>
    <n v="31.088082901554404"/>
    <x v="0"/>
    <n v="0.31"/>
    <x v="2"/>
    <s v="No"/>
    <n v="4.5999999999999996"/>
    <x v="0"/>
    <n v="10760"/>
    <n v="31150200"/>
    <n v="41.848082901554406"/>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x v="881"/>
    <s v="https://m.media-amazon.com/images/W/WEBP_402378-T1/images/I/31nlfClYn7L._SX300_SY300_QL70_FMwebp_.jpg"/>
    <s v="https://www.amazon.in/Logitech-Hyperion-Ultra-Gaming-Mouse/dp/B00NFD0ETQ/ref=sr_1_424?qid=1672903016&amp;s=computers&amp;sr=1-424"/>
  </r>
  <r>
    <s v="B09R83SFYV"/>
    <x v="993"/>
    <x v="1"/>
    <s v="Kitchen&amp;HomeAppliances"/>
    <s v="SewingMachines&amp;Accessories"/>
    <s v="Sewing&amp;EmbroideryMachines"/>
    <n v="1484"/>
    <n v="2499"/>
    <n v="40.616246498599438"/>
    <x v="0"/>
    <n v="0.41"/>
    <x v="6"/>
    <s v="No"/>
    <n v="3.7"/>
    <x v="1"/>
    <n v="1067"/>
    <n v="2666433"/>
    <n v="41.683246498599438"/>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x v="882"/>
    <s v="https://m.media-amazon.com/images/W/WEBP_402378-T1/images/I/51oZKPP1qhL._SY300_SX300_QL70_FMwebp_.jpg"/>
    <s v="https://www.amazon.in/akiara-Machine-Stitching-extension-adapter/dp/B09R83SFYV/ref=sr_1_202?qid=1672923601&amp;s=kitchen&amp;sr=1-202"/>
  </r>
  <r>
    <s v="B0B2C5MJN6"/>
    <x v="994"/>
    <x v="0"/>
    <s v="HomeTheater,TV&amp;Video"/>
    <s v="Televisions"/>
    <s v="SmartTelevisions"/>
    <n v="32990"/>
    <n v="54990"/>
    <n v="40.007274049827238"/>
    <x v="0"/>
    <n v="0.4"/>
    <x v="2"/>
    <s v="No"/>
    <n v="4.0999999999999996"/>
    <x v="0"/>
    <n v="1555"/>
    <n v="85509450"/>
    <n v="41.562274049827238"/>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x v="883"/>
    <s v="https://m.media-amazon.com/images/I/41uqZs26+oL._SY300_SX300_.jpg"/>
    <s v="https://www.amazon.in/Hisense-inches-Bezelless-Google-50A6H/dp/B0B2C5MJN6/ref=sr_1_456?qid=1672909146&amp;s=electronics&amp;sr=1-456"/>
  </r>
  <r>
    <s v="B08S6RKT4L"/>
    <x v="995"/>
    <x v="1"/>
    <s v="Kitchen&amp;HomeAppliances"/>
    <s v="SmallKitchenAppliances"/>
    <m/>
    <n v="2599"/>
    <n v="4290"/>
    <n v="39.417249417249415"/>
    <x v="0"/>
    <n v="0.39"/>
    <x v="2"/>
    <s v="No"/>
    <n v="4.4000000000000004"/>
    <x v="0"/>
    <n v="2116"/>
    <n v="9077640"/>
    <n v="41.53324941724941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x v="884"/>
    <s v="https://m.media-amazon.com/images/W/WEBP_402378-T2/images/I/41+pYgFJpBL._SY300_SX300_.jpg"/>
    <s v="https://www.amazon.in/Balzano-Speed-Nutri-Blender-Smoothie/dp/B08S6RKT4L/ref=sr_1_241?qid=1672923603&amp;s=kitchen&amp;sr=1-241"/>
  </r>
  <r>
    <s v="B07Y5FDPKV"/>
    <x v="996"/>
    <x v="1"/>
    <s v="Kitchen&amp;HomeAppliances"/>
    <s v="SmallKitchenAppliances"/>
    <s v="HandBlenders"/>
    <n v="1745"/>
    <n v="2400"/>
    <n v="27.291666666666664"/>
    <x v="0"/>
    <n v="0.27"/>
    <x v="3"/>
    <s v="No"/>
    <n v="4.2"/>
    <x v="0"/>
    <n v="14160"/>
    <n v="33984000"/>
    <n v="41.451666666666668"/>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x v="885"/>
    <s v="https://m.media-amazon.com/images/W/WEBP_402378-T1/images/I/41XtCfScreS._SX300_SY300_QL70_FMwebp_.jpg"/>
    <s v="https://www.amazon.in/Kent-Hand-Blender-300-White/dp/B07Y5FDPKV/ref=sr_1_451?qid=1672923614&amp;s=kitchen&amp;sr=1-451"/>
  </r>
  <r>
    <s v="B08N6P8G5K"/>
    <x v="997"/>
    <x v="1"/>
    <s v="Kitchen&amp;HomeAppliances"/>
    <s v="SmallKitchenAppliances"/>
    <s v="DeepFatFryers"/>
    <n v="6790"/>
    <n v="10995"/>
    <n v="38.244656662119148"/>
    <x v="0"/>
    <n v="0.38"/>
    <x v="2"/>
    <s v="No"/>
    <n v="4.5"/>
    <x v="0"/>
    <n v="3192"/>
    <n v="35096040"/>
    <n v="41.436656662119148"/>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x v="886"/>
    <s v="https://m.media-amazon.com/images/W/WEBP_402378-T2/images/I/41vooC+8vUL._SY300_SX300_.jpg"/>
    <s v="https://www.amazon.in/Inalsa-Digital-Fryer-Nutri-Fry/dp/B08N6P8G5K/ref=sr_1_475?qid=1672923615&amp;s=kitchen&amp;sr=1-475"/>
  </r>
  <r>
    <s v="B0B3XXSB1K"/>
    <x v="998"/>
    <x v="0"/>
    <s v="HomeTheater,TV&amp;Video"/>
    <s v="Televisions"/>
    <s v="SmartTelevisions"/>
    <n v="47990"/>
    <n v="79990"/>
    <n v="40.005000625078132"/>
    <x v="0"/>
    <n v="0.4"/>
    <x v="2"/>
    <s v="No"/>
    <n v="4.3"/>
    <x v="0"/>
    <n v="1376"/>
    <n v="110066240"/>
    <n v="41.38100062507813"/>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887"/>
    <s v="https://m.media-amazon.com/images/W/WEBP_402378-T2/images/I/51dOjIreG4L._SX300_SY300_QL70_FMwebp_.jpg"/>
    <s v="https://www.amazon.in/LG-inches-Ultra-55UQ7500PSF-Ceramic/dp/B0B3XXSB1K/ref=sr_1_445?qid=1672909146&amp;s=electronics&amp;sr=1-445"/>
  </r>
  <r>
    <s v="B07GLSKXS1"/>
    <x v="999"/>
    <x v="1"/>
    <s v="Kitchen&amp;HomeAppliances"/>
    <s v="SmallKitchenAppliances"/>
    <s v="Kettles&amp;HotWaterDispensers"/>
    <n v="1199"/>
    <n v="1950"/>
    <n v="38.512820512820511"/>
    <x v="0"/>
    <n v="0.39"/>
    <x v="2"/>
    <s v="No"/>
    <n v="3.9"/>
    <x v="1"/>
    <n v="2832"/>
    <n v="5522400"/>
    <n v="41.34482051282051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x v="888"/>
    <s v="https://m.media-amazon.com/images/W/WEBP_402378-T1/images/I/41fyxXj8N5L._SX300_SY300_QL70_FMwebp_.jpg"/>
    <s v="https://www.amazon.in/Kent-16026-1-8-Liter-Electric-Kettle/dp/B07GLSKXS1/ref=sr_1_175?qid=1672923600&amp;s=kitchen&amp;sr=1-175"/>
  </r>
  <r>
    <s v="B092BL5DCX"/>
    <x v="1000"/>
    <x v="0"/>
    <s v="HomeTheater,TV&amp;Video"/>
    <s v="Televisions"/>
    <s v="SmartTelevisions"/>
    <n v="45999"/>
    <n v="69900"/>
    <n v="34.193133047210303"/>
    <x v="0"/>
    <n v="0.34"/>
    <x v="2"/>
    <s v="No"/>
    <n v="4.3"/>
    <x v="0"/>
    <n v="7109"/>
    <n v="496919100"/>
    <n v="41.302133047210305"/>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757"/>
    <s v="https://m.media-amazon.com/images/W/WEBP_402378-T1/images/I/41Y9XnzBHTL._SY300_SX300_QL70_FMwebp_.jpg"/>
    <s v="https://www.amazon.in/Samsung-inches-Crystal-Ultra-UA55AUE60AKLXL/dp/B092BL5DCX/ref=sr_1_411?qid=1672909145&amp;s=electronics&amp;sr=1-411"/>
  </r>
  <r>
    <s v="B09MKP344P"/>
    <x v="1001"/>
    <x v="0"/>
    <s v="Mobiles&amp;Accessories"/>
    <s v="Smartphones&amp;BasicMobiles"/>
    <s v="Smartphones"/>
    <n v="8499"/>
    <n v="12999"/>
    <n v="34.618047542118624"/>
    <x v="0"/>
    <n v="0.35"/>
    <x v="2"/>
    <s v="No"/>
    <n v="4.0999999999999996"/>
    <x v="0"/>
    <n v="6662"/>
    <n v="86599338"/>
    <n v="41.280047542118623"/>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x v="889"/>
    <s v="https://m.media-amazon.com/images/I/41KVdXIcg0L._SX300_SY300_QL70_ML2_.jpg"/>
    <s v="https://www.amazon.in/Tecno-Spark-8T-Expandable-64GB/dp/B09MKP344P/ref=sr_1_294?qid=1672895835&amp;s=electronics&amp;sr=1-294"/>
  </r>
  <r>
    <s v="B09LD3116F"/>
    <x v="1002"/>
    <x v="0"/>
    <s v="Cameras&amp;Photography"/>
    <s v="SecurityCameras"/>
    <s v="DomeCameras"/>
    <n v="2490"/>
    <n v="3990"/>
    <n v="37.593984962406012"/>
    <x v="0"/>
    <n v="0.38"/>
    <x v="2"/>
    <s v="No"/>
    <n v="4.0999999999999996"/>
    <x v="0"/>
    <n v="3606"/>
    <n v="14387940"/>
    <n v="41.199984962406013"/>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x v="890"/>
    <s v="https://m.media-amazon.com/images/I/31R3Qf2nO0L._SX300_SY300_QL70_FMwebp_.jpg"/>
    <s v="https://www.amazon.in/Smart-Camera-Coverage-Intruder-Google/dp/B09LD3116F/ref=sr_1_357?qid=1672903012&amp;s=computers&amp;sr=1-357"/>
  </r>
  <r>
    <s v="B09FZ89DK6"/>
    <x v="1003"/>
    <x v="1"/>
    <s v="Kitchen&amp;HomeAppliances"/>
    <s v="Vacuum,Cleaning&amp;Ironing"/>
    <s v="Vacuums&amp;FloorCare"/>
    <n v="5999"/>
    <n v="9999"/>
    <n v="40.004000400039999"/>
    <x v="0"/>
    <n v="0.4"/>
    <x v="2"/>
    <s v="No"/>
    <n v="4.2"/>
    <x v="0"/>
    <n v="1191"/>
    <n v="11908809"/>
    <n v="41.19500040004000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x v="891"/>
    <s v="https://m.media-amazon.com/images/W/WEBP_402378-T1/images/I/31ixn2s6IbL._SX300_SY300_QL70_FMwebp_.jpg"/>
    <s v="https://www.amazon.in/Eureka-Forbes-Powerful-Technology-GFCDSFSVL00000/dp/B09FZ89DK6/ref=sr_1_180?qid=1672923600&amp;s=kitchen&amp;sr=1-180"/>
  </r>
  <r>
    <s v="B07RCGTZ4M"/>
    <x v="1004"/>
    <x v="1"/>
    <s v="Kitchen&amp;HomeAppliances"/>
    <s v="Vacuum,Cleaning&amp;Ironing"/>
    <s v="Vacuums&amp;FloorCare"/>
    <n v="6236"/>
    <n v="9999"/>
    <n v="37.633763376337633"/>
    <x v="0"/>
    <n v="0.38"/>
    <x v="2"/>
    <s v="No"/>
    <n v="4.0999999999999996"/>
    <x v="0"/>
    <n v="3552"/>
    <n v="35516448"/>
    <n v="41.185763376337633"/>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x v="892"/>
    <s v="https://m.media-amazon.com/images/W/WEBP_402378-T2/images/I/41--5lc96UL._SX300_SY300_QL70_FMwebp_.jpg"/>
    <s v="https://www.amazon.in/Ace-1600-Watt-21-Litre-Stainless-Function/dp/B07RCGTZ4M/ref=sr_1_268?qid=1672923605&amp;s=kitchen&amp;sr=1-268"/>
  </r>
  <r>
    <s v="B08JD36C6H"/>
    <x v="1005"/>
    <x v="2"/>
    <s v="ExternalDevices&amp;DataStorage"/>
    <s v="PenDrives"/>
    <m/>
    <n v="349"/>
    <n v="450"/>
    <n v="22.444444444444443"/>
    <x v="1"/>
    <n v="0.22"/>
    <x v="3"/>
    <s v="No"/>
    <n v="4.0999999999999996"/>
    <x v="0"/>
    <n v="18656"/>
    <n v="8395200"/>
    <n v="41.100444444444442"/>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x v="893"/>
    <s v="https://m.media-amazon.com/images/W/WEBP_402378-T1/images/I/21e4IoLXBFL._SY300_SX300_QL70_FMwebp_.jpg"/>
    <s v="https://www.amazon.in/Kingston-DataTraveler-Exodia-DTX-Flash/dp/B08JD36C6H/ref=sr_1_272?qid=1672903008&amp;s=computers&amp;sr=1-272"/>
  </r>
  <r>
    <s v="B09DSQXCM8"/>
    <x v="1006"/>
    <x v="1"/>
    <s v="Kitchen&amp;HomeAppliances"/>
    <s v="Vacuum,Cleaning&amp;Ironing"/>
    <s v="Irons,Steamers&amp;Accessories"/>
    <n v="299"/>
    <n v="499"/>
    <n v="40.080160320641284"/>
    <x v="1"/>
    <n v="0.4"/>
    <x v="2"/>
    <s v="No"/>
    <n v="3.9"/>
    <x v="1"/>
    <n v="1015"/>
    <n v="506485"/>
    <n v="41.095160320641284"/>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x v="894"/>
    <s v="https://m.media-amazon.com/images/I/31t6ATbG1jL._SX300_SY300_QL70_FMwebp_.jpg"/>
    <s v="https://www.amazon.in/House-Quirk-Reusable-Easy-Tear-Multicolour/dp/B09DSQXCM8/ref=sr_1_292?qid=1672923606&amp;s=kitchen&amp;sr=1-292"/>
  </r>
  <r>
    <s v="B01N1XVVLC"/>
    <x v="1007"/>
    <x v="1"/>
    <s v="Heating,Cooling&amp;AirQuality"/>
    <s v="RoomHeaters"/>
    <s v="FanHeaters"/>
    <n v="9590"/>
    <n v="15999"/>
    <n v="40.058753672104508"/>
    <x v="0"/>
    <n v="0.4"/>
    <x v="2"/>
    <s v="No"/>
    <n v="4.0999999999999996"/>
    <x v="0"/>
    <n v="1017"/>
    <n v="16270983"/>
    <n v="41.07575367210451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x v="895"/>
    <s v="https://m.media-amazon.com/images/I/41PhEVR4X4L._SX300_SY300_QL70_FMwebp_.jpg"/>
    <s v="https://www.amazon.in/Bajaj-Majesty-Filled-Radiator-Heater/dp/B01N1XVVLC/ref=sr_1_125?qid=1672923597&amp;s=kitchen&amp;sr=1-125"/>
  </r>
  <r>
    <s v="B08498D67S"/>
    <x v="1008"/>
    <x v="2"/>
    <s v="Accessories&amp;Peripherals"/>
    <s v="PCGamingPeripherals"/>
    <s v="GamingKeyboards"/>
    <n v="1149"/>
    <n v="1800"/>
    <n v="36.166666666666671"/>
    <x v="0"/>
    <n v="0.36"/>
    <x v="2"/>
    <s v="No"/>
    <n v="4.3"/>
    <x v="0"/>
    <n v="4723"/>
    <n v="8501400"/>
    <n v="40.8896666666666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x v="896"/>
    <s v="https://m.media-amazon.com/images/I/41LWT2NmHXL._SX300_SY300_QL70_FMwebp_.jpg"/>
    <s v="https://www.amazon.in/HP-K500F-Gaming-Keyboard-7ZZ97AA/dp/B08498D67S/ref=sr_1_459?qid=1672903018&amp;s=computers&amp;sr=1-459"/>
  </r>
  <r>
    <s v="B07989VV5K"/>
    <x v="1009"/>
    <x v="1"/>
    <s v="Kitchen&amp;HomeAppliances"/>
    <s v="Vacuum,Cleaning&amp;Ironing"/>
    <s v="Irons,Steamers&amp;Accessories"/>
    <n v="999"/>
    <n v="1560"/>
    <n v="35.96153846153846"/>
    <x v="0"/>
    <n v="0.36"/>
    <x v="2"/>
    <s v="No"/>
    <n v="3.6"/>
    <x v="1"/>
    <n v="4881"/>
    <n v="7614360"/>
    <n v="40.84253846153846"/>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x v="897"/>
    <s v="https://m.media-amazon.com/images/W/WEBP_402378-T1/images/I/41TMMpVWKqL._SY300_SX300_QL70_FMwebp_.jpg"/>
    <s v="https://www.amazon.in/Usha-Steam-3713-1300-Watt-White/dp/B07989VV5K/ref=sr_1_203?qid=1672923601&amp;s=kitchen&amp;sr=1-203"/>
  </r>
  <r>
    <s v="B08CHZ3ZQ7"/>
    <x v="1010"/>
    <x v="2"/>
    <s v="Accessories&amp;Peripherals"/>
    <s v="PCGamingPeripherals"/>
    <s v="GamingMice"/>
    <n v="599"/>
    <n v="799"/>
    <n v="25.031289111389238"/>
    <x v="0"/>
    <n v="0.25"/>
    <x v="3"/>
    <s v="No"/>
    <n v="4.3"/>
    <x v="0"/>
    <n v="15790"/>
    <n v="12616210"/>
    <n v="40.821289111389234"/>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x v="898"/>
    <s v="https://m.media-amazon.com/images/I/31luFfya0kL._SX300_SY300_QL70_FMwebp_.jpg"/>
    <s v="https://www.amazon.in/Redgear-Gaming-Semi-Honeycomb-Windows-Gamers/dp/B08CHZ3ZQ7/ref=sr_1_177?qid=1672903004&amp;s=computers&amp;sr=1-177"/>
  </r>
  <r>
    <s v="B07GLS2563"/>
    <x v="1011"/>
    <x v="1"/>
    <s v="Kitchen&amp;HomeAppliances"/>
    <s v="SmallKitchenAppliances"/>
    <s v="Kettles&amp;HotWaterDispensers"/>
    <n v="1199"/>
    <n v="1899"/>
    <n v="36.861506055818857"/>
    <x v="0"/>
    <n v="0.37"/>
    <x v="2"/>
    <s v="No"/>
    <n v="4.2"/>
    <x v="0"/>
    <n v="3858"/>
    <n v="7326342"/>
    <n v="40.719506055818854"/>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x v="899"/>
    <s v="https://m.media-amazon.com/images/I/41XXDlWCBDL._SX300_SY300_QL70_FMwebp_.jpg"/>
    <s v="https://www.amazon.in/cello-Stainless-Electric-Kettle-Silver/dp/B07GLS2563/ref=sr_1_440?qid=1672923614&amp;s=kitchen&amp;sr=1-440"/>
  </r>
  <r>
    <s v="B01LYU3BZF"/>
    <x v="1012"/>
    <x v="1"/>
    <s v="Heating,Cooling&amp;AirQuality"/>
    <s v="Fans"/>
    <s v="CeilingFans"/>
    <n v="2199"/>
    <n v="3190"/>
    <n v="31.065830721003135"/>
    <x v="0"/>
    <n v="0.31"/>
    <x v="2"/>
    <s v="No"/>
    <n v="4.3"/>
    <x v="0"/>
    <n v="9650"/>
    <n v="30783500"/>
    <n v="40.715830721003137"/>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x v="900"/>
    <s v="https://m.media-amazon.com/images/W/WEBP_402378-T2/images/I/31CM9HiuvRL._SX300_SY300_QL70_FMwebp_.jpg"/>
    <s v="https://www.amazon.in/Havells-Ambrose-1200mm-Ceiling-Gold/dp/B01LYU3BZF/ref=sr_1_187?qid=1672923600&amp;s=kitchen&amp;sr=1-187"/>
  </r>
  <r>
    <s v="B08RX8G496"/>
    <x v="1013"/>
    <x v="0"/>
    <s v="HomeTheater,TV&amp;Video"/>
    <s v="Accessories"/>
    <s v="RemoteControls"/>
    <n v="655"/>
    <n v="1099"/>
    <n v="40.400363967242946"/>
    <x v="0"/>
    <n v="0.4"/>
    <x v="2"/>
    <s v="No"/>
    <n v="3.2"/>
    <x v="1"/>
    <n v="285"/>
    <n v="313215"/>
    <n v="40.68536396724294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x v="901"/>
    <s v="https://m.media-amazon.com/images/I/21yP58lKDoL._SX300_SY300_QL70_FMwebp_.jpg"/>
    <s v="https://www.amazon.in/LRIPL-Remote-Control-Netflix-Compatible/dp/B08RX8G496/ref=sr_1_161?qid=1672909131&amp;s=electronics&amp;sr=1-161"/>
  </r>
  <r>
    <s v="B01M69WCZ6"/>
    <x v="1014"/>
    <x v="1"/>
    <s v="Heating,Cooling&amp;AirQuality"/>
    <s v="Humidifiers"/>
    <m/>
    <n v="2249"/>
    <n v="3550"/>
    <n v="36.647887323943664"/>
    <x v="0"/>
    <n v="0.37"/>
    <x v="2"/>
    <s v="No"/>
    <n v="4"/>
    <x v="0"/>
    <n v="3973"/>
    <n v="14104150"/>
    <n v="40.62088732394366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x v="902"/>
    <s v="https://m.media-amazon.com/images/W/WEBP_402378-T2/images/I/21Kb8kWuKTL._SX300_SY300_QL70_FMwebp_.jpg"/>
    <s v="https://www.amazon.in/Allin-Exporters-Ultrasonic-Humidifier-Purifier/dp/B01M69WCZ6/ref=sr_1_293?qid=1672923606&amp;s=kitchen&amp;sr=1-293"/>
  </r>
  <r>
    <s v="B09SFRNKSR"/>
    <x v="1015"/>
    <x v="1"/>
    <s v="Kitchen&amp;HomeAppliances"/>
    <s v="Vacuum,Cleaning&amp;Ironing"/>
    <s v="Irons,Steamers&amp;Accessories"/>
    <n v="298"/>
    <n v="499"/>
    <n v="40.280561122244492"/>
    <x v="1"/>
    <n v="0.4"/>
    <x v="2"/>
    <s v="No"/>
    <n v="4.4000000000000004"/>
    <x v="0"/>
    <n v="290"/>
    <n v="144710"/>
    <n v="40.570561122244492"/>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x v="903"/>
    <s v="https://m.media-amazon.com/images/W/WEBP_402378-T2/images/I/31kDhgD+VYL._SX300_SY300_.jpg"/>
    <s v="https://www.amazon.in/FABWARE-Lint-Remover-Clothes-Furniture/dp/B09SFRNKSR/ref=sr_1_189?qid=1672923600&amp;s=kitchen&amp;sr=1-189"/>
  </r>
  <r>
    <s v="B078JF6X9B"/>
    <x v="1016"/>
    <x v="1"/>
    <s v="Heating,Cooling&amp;AirQuality"/>
    <s v="WaterHeaters&amp;Geysers"/>
    <s v="InstantWaterHeaters"/>
    <n v="3645"/>
    <n v="6070"/>
    <n v="39.950576606260299"/>
    <x v="0"/>
    <n v="0.4"/>
    <x v="2"/>
    <s v="No"/>
    <n v="4.2"/>
    <x v="0"/>
    <n v="561"/>
    <n v="3405270"/>
    <n v="40.511576606260299"/>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x v="904"/>
    <s v="https://m.media-amazon.com/images/W/WEBP_402378-T2/images/I/31991seDfcL._SY300_SX300_QL70_FMwebp_.jpg"/>
    <s v="https://www.amazon.in/Havells-Instanio-3-Litre-Instant-Geyser/dp/B078JF6X9B/ref=sr_1_347?qid=1672923610&amp;s=kitchen&amp;sr=1-347"/>
  </r>
  <r>
    <s v="B01KCSGBU2"/>
    <x v="1017"/>
    <x v="1"/>
    <s v="Heating,Cooling&amp;AirQuality"/>
    <s v="AirPurifiers"/>
    <s v="HEPAAirPurifiers"/>
    <n v="14499"/>
    <n v="23559"/>
    <n v="38.456640774226408"/>
    <x v="0"/>
    <n v="0.38"/>
    <x v="2"/>
    <s v="No"/>
    <n v="4.3"/>
    <x v="0"/>
    <n v="2026"/>
    <n v="47730534"/>
    <n v="40.48264077422641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x v="905"/>
    <s v="https://m.media-amazon.com/images/W/WEBP_402378-T2/images/I/317ja9m3iHL._SX300_SY300_QL70_FMwebp_.jpg"/>
    <s v="https://www.amazon.in/Philips-AeraSense-AC2887-20-Purifier/dp/B01KCSGBU2/ref=sr_1_249?qid=1672923605&amp;s=kitchen&amp;sr=1-249"/>
  </r>
  <r>
    <s v="B01GZSQJPA"/>
    <x v="1018"/>
    <x v="1"/>
    <s v="Kitchen&amp;HomeAppliances"/>
    <s v="SmallKitchenAppliances"/>
    <s v="MixerGrinders"/>
    <n v="3699"/>
    <n v="4295"/>
    <n v="13.876600698486612"/>
    <x v="0"/>
    <n v="0.14000000000000001"/>
    <x v="4"/>
    <s v="No"/>
    <n v="4.0999999999999996"/>
    <x v="0"/>
    <n v="26543"/>
    <n v="114002185"/>
    <n v="40.419600698486612"/>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x v="906"/>
    <s v="https://m.media-amazon.com/images/I/31eyLyEftOL._SX300_SY300_QL70_FMwebp_.jpg"/>
    <s v="https://www.amazon.in/Philips-HL7756-00-750-Watt-Grinder/dp/B01GZSQJPA/ref=sr_1_115?qid=1672923596&amp;s=kitchen&amp;sr=1-115"/>
  </r>
  <r>
    <s v="B0B1NX6JTN"/>
    <x v="1019"/>
    <x v="0"/>
    <s v="Mobiles&amp;Accessories"/>
    <s v="MobileAccessories"/>
    <s v="Cases&amp;Covers"/>
    <n v="1599"/>
    <n v="2599"/>
    <n v="38.47633705271258"/>
    <x v="0"/>
    <n v="0.38"/>
    <x v="2"/>
    <s v="No"/>
    <n v="4.3"/>
    <x v="0"/>
    <n v="1801"/>
    <n v="4680799"/>
    <n v="40.277337052712582"/>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x v="907"/>
    <s v="https://m.media-amazon.com/images/I/51JrMWMAmnL._SX300_SY300_QL70_ML2_.jpg"/>
    <s v="https://www.amazon.in/Spigen-Hybrid-Compatible-Carbonate-Crystal/dp/B0B1NX6JTN/ref=sr_1_389?qid=1672895864&amp;s=electronics&amp;sr=1-389"/>
  </r>
  <r>
    <s v="B09X79PP8F"/>
    <x v="1020"/>
    <x v="2"/>
    <s v="Accessories&amp;Peripherals"/>
    <s v="Cables&amp;Accessories"/>
    <s v="Cables"/>
    <n v="179"/>
    <n v="299"/>
    <n v="40.133779264214049"/>
    <x v="1"/>
    <n v="0.4"/>
    <x v="2"/>
    <s v="No"/>
    <n v="3.9"/>
    <x v="1"/>
    <n v="81"/>
    <n v="24219"/>
    <n v="40.214779264214052"/>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x v="908"/>
    <s v="https://m.media-amazon.com/images/I/21fnxCjCF1L._SX300_SY300_QL70_FMwebp_.jpg"/>
    <s v="https://www.amazon.in/USB-Cable-Micro-Type-30cm/dp/B09X79PP8F/ref=sr_1_151?qid=1672909131&amp;s=electronics&amp;sr=1-151"/>
  </r>
  <r>
    <s v="B07YCBSCYB"/>
    <x v="1021"/>
    <x v="1"/>
    <s v="Kitchen&amp;HomeAppliances"/>
    <s v="SmallKitchenAppliances"/>
    <s v="InductionCooktop"/>
    <n v="1999"/>
    <n v="3300"/>
    <n v="39.424242424242422"/>
    <x v="0"/>
    <n v="0.39"/>
    <x v="2"/>
    <s v="No"/>
    <n v="4.2"/>
    <x v="0"/>
    <n v="780"/>
    <n v="2574000"/>
    <n v="40.204242424242423"/>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x v="909"/>
    <s v="https://m.media-amazon.com/images/I/4153SQc2VYL._SX300_SY300_QL70_FMwebp_.jpg"/>
    <s v="https://www.amazon.in/AmazonBasics-Induction-Cooktop-1600-Watt/dp/B07YCBSCYB/ref=sr_1_247?qid=1672923605&amp;s=kitchen&amp;sr=1-247"/>
  </r>
  <r>
    <s v="B0B2CWRDB1"/>
    <x v="1022"/>
    <x v="1"/>
    <s v="Kitchen&amp;HomeAppliances"/>
    <s v="Vacuum,Cleaning&amp;Ironing"/>
    <s v="PressureWashers,Steam&amp;WindowCleaners"/>
    <n v="5999"/>
    <n v="9999"/>
    <n v="40.004000400039999"/>
    <x v="0"/>
    <n v="0.4"/>
    <x v="2"/>
    <s v="No"/>
    <n v="4.2"/>
    <x v="0"/>
    <n v="170"/>
    <n v="1699830"/>
    <n v="40.174000400040001"/>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x v="910"/>
    <s v="https://m.media-amazon.com/images/I/51RQbF6ZuLL._SX300_SY300_QL70_FMwebp_.jpg"/>
    <s v="https://www.amazon.in/Shakti-Technology-S5-Pressure-Machine/dp/B0B2CWRDB1/ref=sr_1_316?qid=1672923607&amp;s=kitchen&amp;sr=1-316"/>
  </r>
  <r>
    <s v="B09163Q5CD"/>
    <x v="1023"/>
    <x v="2"/>
    <s v="Accessories&amp;Peripherals"/>
    <s v="USBHubs"/>
    <m/>
    <n v="1187"/>
    <n v="1929"/>
    <n v="38.465526179367551"/>
    <x v="0"/>
    <n v="0.38"/>
    <x v="2"/>
    <s v="No"/>
    <n v="4.0999999999999996"/>
    <x v="0"/>
    <n v="1662"/>
    <n v="3205998"/>
    <n v="40.12752617936755"/>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x v="911"/>
    <s v="https://m.media-amazon.com/images/W/WEBP_402378-T2/images/I/41qTZXl3KaL._SX300_SY300_QL70_FMwebp_.jpg"/>
    <s v="https://www.amazon.in/Verilux%C2%AE-Multiport-Adapter-Portable-Compatible/dp/B09163Q5CD/ref=sr_1_284?qid=1672903008&amp;s=computers&amp;sr=1-284"/>
  </r>
  <r>
    <s v="B07S851WX5"/>
    <x v="1024"/>
    <x v="1"/>
    <s v="Kitchen&amp;HomeAppliances"/>
    <s v="SmallKitchenAppliances"/>
    <s v="SandwichMakers"/>
    <n v="1299"/>
    <n v="1299"/>
    <n v="0"/>
    <x v="0"/>
    <n v="0"/>
    <x v="7"/>
    <s v="No"/>
    <n v="4.2"/>
    <x v="0"/>
    <n v="40106"/>
    <n v="52097694"/>
    <n v="40.10600000000000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x v="912"/>
    <s v="https://m.media-amazon.com/images/I/41LFdROYICL._SX300_SY300_QL70_FMwebp_.jpg"/>
    <s v="https://www.amazon.in/Prestige-Sandwich-Maker-PGMFD-01/dp/B07S851WX5/ref=sr_1_67?qid=1672923593&amp;s=kitchen&amp;sr=1-67"/>
  </r>
  <r>
    <s v="B0B84QN4CN"/>
    <x v="1025"/>
    <x v="1"/>
    <s v="Kitchen&amp;HomeAppliances"/>
    <s v="Vacuum,Cleaning&amp;Ironing"/>
    <s v="Irons,Steamers&amp;Accessories"/>
    <n v="660"/>
    <n v="1100"/>
    <n v="40"/>
    <x v="0"/>
    <n v="0.4"/>
    <x v="2"/>
    <s v="No"/>
    <n v="3.6"/>
    <x v="1"/>
    <n v="91"/>
    <n v="100100"/>
    <n v="40.09100000000000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x v="913"/>
    <s v="https://m.media-amazon.com/images/I/314V87LweLL._SX300_SY300_QL70_FMwebp_.jpg"/>
    <s v="https://www.amazon.in/Lightweight-Automatic-bacterial-Weilburger-Soleplate/dp/B0B84QN4CN/ref=sr_1_342?qid=1672923609&amp;s=kitchen&amp;sr=1-342"/>
  </r>
  <r>
    <s v="B086JTMRYL"/>
    <x v="1026"/>
    <x v="2"/>
    <s v="Accessories&amp;Peripherals"/>
    <s v="Cables&amp;Accessories"/>
    <s v="Cables"/>
    <n v="1519"/>
    <n v="1899"/>
    <n v="20.01053185887309"/>
    <x v="0"/>
    <n v="0.2"/>
    <x v="4"/>
    <s v="No"/>
    <n v="4.4000000000000004"/>
    <x v="0"/>
    <n v="19763"/>
    <n v="37529937"/>
    <n v="39.77353185887309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x v="914"/>
    <s v="https://m.media-amazon.com/images/I/41I2mS67DyL._SY300_SX300_QL70_FMwebp_.jpg"/>
    <s v="https://www.amazon.in/ESR-Lightning-MFi-Certified-Delivery-Charging/dp/B086JTMRYL/ref=sr_1_498?qid=1672909149&amp;s=electronics&amp;sr=1-498"/>
  </r>
  <r>
    <s v="B09M8888DM"/>
    <x v="1027"/>
    <x v="2"/>
    <s v="Accessories&amp;Peripherals"/>
    <s v="USBHubs"/>
    <m/>
    <n v="499"/>
    <n v="799"/>
    <n v="37.546933667083856"/>
    <x v="0"/>
    <n v="0.38"/>
    <x v="2"/>
    <s v="No"/>
    <n v="4.3"/>
    <x v="0"/>
    <n v="2125"/>
    <n v="1697875"/>
    <n v="39.671933667083856"/>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x v="915"/>
    <s v="https://m.media-amazon.com/images/W/WEBP_402378-T2/images/I/21UKIwf0IVL._SX300_SY300_QL70_FMwebp_.jpg"/>
    <s v="https://www.amazon.in/Portronics-MPORT-Ports-USB-Connector/dp/B09M8888DM/ref=sr_1_231?qid=1672903006&amp;s=computers&amp;sr=1-231"/>
  </r>
  <r>
    <s v="B095PWLLY6"/>
    <x v="1028"/>
    <x v="1"/>
    <s v="Heating,Cooling&amp;AirQuality"/>
    <s v="Fans"/>
    <s v="CeilingFans"/>
    <n v="1804"/>
    <n v="2380"/>
    <n v="24.201680672268907"/>
    <x v="0"/>
    <n v="0.24"/>
    <x v="3"/>
    <s v="No"/>
    <n v="4"/>
    <x v="0"/>
    <n v="15382"/>
    <n v="36609160"/>
    <n v="39.583680672268905"/>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x v="916"/>
    <s v="https://m.media-amazon.com/images/W/WEBP_402378-T2/images/I/31uAkMaOShS._SX300_SY300_QL70_FMwebp_.jpg"/>
    <s v="https://www.amazon.in/Crompton-1200mm-Designer-Ceiling-Smoked/dp/B095PWLLY6/ref=sr_1_303?qid=1672923607&amp;s=kitchen&amp;sr=1-303"/>
  </r>
  <r>
    <s v="B08243SKCK"/>
    <x v="1029"/>
    <x v="1"/>
    <s v="HomeStorage&amp;Organization"/>
    <s v="LaundryOrganization"/>
    <s v="IroningAccessories"/>
    <n v="189"/>
    <n v="299"/>
    <n v="36.789297658862871"/>
    <x v="1"/>
    <n v="0.37"/>
    <x v="2"/>
    <s v="No"/>
    <n v="4.2"/>
    <x v="0"/>
    <n v="2737"/>
    <n v="818363"/>
    <n v="39.52629765886287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x v="917"/>
    <s v="https://m.media-amazon.com/images/W/WEBP_402378-T2/images/I/41cAIdLrGPL._SX300_SY300_QL70_FMwebp_.jpg"/>
    <s v="https://www.amazon.in/Vedini-Refillable-Spray-Bottle-Transparent/dp/B08243SKCK/ref=sr_1_212?qid=1672923601&amp;s=kitchen&amp;sr=1-212"/>
  </r>
  <r>
    <s v="B09NFSHCWN"/>
    <x v="1030"/>
    <x v="1"/>
    <s v="Heating,Cooling&amp;AirQuality"/>
    <s v="RoomHeaters"/>
    <s v="ElectricHeaters"/>
    <n v="1149"/>
    <n v="1899"/>
    <n v="39.494470774091624"/>
    <x v="0"/>
    <n v="0.39"/>
    <x v="2"/>
    <s v="No"/>
    <n v="3.5"/>
    <x v="1"/>
    <n v="24"/>
    <n v="45576"/>
    <n v="39.518470774091625"/>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x v="918"/>
    <s v="https://m.media-amazon.com/images/W/WEBP_402378-T1/images/I/51eq6GwXn-L._SX300_SY300_QL70_FMwebp_.jpg"/>
    <s v="https://www.amazon.in/Hilton-Quartz-Heater-Watt-Certified/dp/B09NFSHCWN/ref=sr_1_485?qid=1672923617&amp;s=kitchen&amp;sr=1-485"/>
  </r>
  <r>
    <s v="B07TMCXRFV"/>
    <x v="1031"/>
    <x v="2"/>
    <s v="Accessories&amp;Peripherals"/>
    <s v="TabletAccessories"/>
    <s v="ScreenProtectors"/>
    <n v="1234"/>
    <n v="1599"/>
    <n v="22.826766729205751"/>
    <x v="0"/>
    <n v="0.23"/>
    <x v="3"/>
    <s v="No"/>
    <n v="4.5"/>
    <x v="0"/>
    <n v="16680"/>
    <n v="26671320"/>
    <n v="39.506766729205751"/>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x v="919"/>
    <s v="https://m.media-amazon.com/images/I/51VIQVc-6XL._SX300_SY300_QL70_FMwebp_.jpg"/>
    <s v="https://www.amazon.in/ESR-iPad-Screen-Protector-Scratch-Resistant/dp/B07TMCXRFV/ref=sr_1_372?qid=1672903013&amp;s=computers&amp;sr=1-372"/>
  </r>
  <r>
    <s v="B07WHQBZLS"/>
    <x v="1032"/>
    <x v="0"/>
    <s v="Mobiles&amp;Accessories"/>
    <s v="Smartphones&amp;BasicMobiles"/>
    <s v="Smartphones"/>
    <n v="17999"/>
    <n v="21990"/>
    <n v="18.149158708503865"/>
    <x v="0"/>
    <n v="0.18"/>
    <x v="4"/>
    <s v="No"/>
    <n v="4"/>
    <x v="0"/>
    <n v="21350"/>
    <n v="469486500"/>
    <n v="39.49915870850387"/>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863"/>
    <s v="https://m.media-amazon.com/images/I/41OaM+9ZHXL._SY300_SX300_.jpg"/>
    <s v="https://www.amazon.in/iQOO-Chromatic-Storage-Snapdragon-Processor/dp/B07WHQBZLS/ref=sr_1_123?qid=1672895784&amp;s=electronics&amp;sr=1-123"/>
  </r>
  <r>
    <s v="B07WDK3ZS2"/>
    <x v="1033"/>
    <x v="0"/>
    <s v="Mobiles&amp;Accessories"/>
    <s v="Smartphones&amp;BasicMobiles"/>
    <s v="Smartphones"/>
    <n v="20999"/>
    <n v="29990"/>
    <n v="29.979993331110371"/>
    <x v="0"/>
    <n v="0.3"/>
    <x v="3"/>
    <s v="No"/>
    <n v="4.3"/>
    <x v="0"/>
    <n v="9499"/>
    <n v="284875010"/>
    <n v="39.47899333111037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920"/>
    <s v="https://m.media-amazon.com/images/I/41XtHlbmOHL._SX300_SY300_QL70_ML2_.jpg"/>
    <s v="https://www.amazon.in/iQOO-Storage-Snapdragon-FlashCharge-Brightness/dp/B07WDK3ZS2/ref=sr_1_126?qid=1672895777&amp;s=electronics&amp;sr=1-126"/>
  </r>
  <r>
    <s v="B07WHSJXLF"/>
    <x v="1034"/>
    <x v="0"/>
    <s v="Mobiles&amp;Accessories"/>
    <s v="Smartphones&amp;BasicMobiles"/>
    <s v="Smartphones"/>
    <n v="20999"/>
    <n v="29990"/>
    <n v="29.979993331110371"/>
    <x v="0"/>
    <n v="0.3"/>
    <x v="3"/>
    <s v="No"/>
    <n v="4.3"/>
    <x v="0"/>
    <n v="9499"/>
    <n v="284875010"/>
    <n v="39.47899333111037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920"/>
    <s v="https://m.media-amazon.com/images/I/41XUW74HLlL._SX300_SY300_QL70_ML2_.jpg"/>
    <s v="https://www.amazon.in/iQOO-Phantom-Snapdragon-FlashCharge-Brightness/dp/B07WHSJXLF/ref=sr_1_192?qid=1672895799&amp;s=electronics&amp;sr=1-192"/>
  </r>
  <r>
    <s v="B0B15GSPQW"/>
    <x v="1035"/>
    <x v="0"/>
    <s v="HomeTheater,TV&amp;Video"/>
    <s v="Televisions"/>
    <s v="SmartTelevisions"/>
    <n v="47990"/>
    <n v="70900"/>
    <n v="32.313117066290545"/>
    <x v="0"/>
    <n v="0.32"/>
    <x v="2"/>
    <s v="No"/>
    <n v="4.3"/>
    <x v="0"/>
    <n v="7109"/>
    <n v="504028100"/>
    <n v="39.422117066290546"/>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757"/>
    <s v="https://m.media-amazon.com/images/W/WEBP_402378-T1/images/I/41IAkUhz1NL._SY300_SX300_QL70_FMwebp_.jpg"/>
    <s v="https://www.amazon.in/Samsung-inches-Crystal-Ultra-UA55AUE65AKXXL/dp/B0B15GSPQW/ref=sr_1_212?qid=1672909134&amp;s=electronics&amp;sr=1-212"/>
  </r>
  <r>
    <s v="B078KRFWQB"/>
    <x v="1036"/>
    <x v="1"/>
    <s v="Heating,Cooling&amp;AirQuality"/>
    <s v="RoomHeaters"/>
    <s v="ElectricHeaters"/>
    <n v="2499"/>
    <n v="3945"/>
    <n v="36.653992395437264"/>
    <x v="0"/>
    <n v="0.37"/>
    <x v="2"/>
    <s v="No"/>
    <n v="3.8"/>
    <x v="1"/>
    <n v="2732"/>
    <n v="10777740"/>
    <n v="39.385992395437263"/>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x v="921"/>
    <s v="https://m.media-amazon.com/images/W/WEBP_402378-T2/images/I/410H+3lohIL._SX300_SY300_.jpg"/>
    <s v="https://www.amazon.in/Havells-Cista-room-Heater/dp/B078KRFWQB/ref=sr_1_52?qid=1672923593&amp;s=kitchen&amp;sr=1-52"/>
  </r>
  <r>
    <s v="B0B3XY5YT4"/>
    <x v="1037"/>
    <x v="0"/>
    <s v="HomeTheater,TV&amp;Video"/>
    <s v="Televisions"/>
    <s v="SmartTelevisions"/>
    <n v="30990"/>
    <n v="49990"/>
    <n v="38.007601520304064"/>
    <x v="0"/>
    <n v="0.38"/>
    <x v="2"/>
    <s v="No"/>
    <n v="4.3"/>
    <x v="0"/>
    <n v="1376"/>
    <n v="68786240"/>
    <n v="39.38360152030406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887"/>
    <s v="https://m.media-amazon.com/images/W/WEBP_402378-T1/images/I/51dOjIreG4L._SX300_SY300_QL70_FMwebp_.jpg"/>
    <s v="https://www.amazon.in/LG-inches-Ultra-43UQ7500PSF-Ceramic/dp/B0B3XY5YT4/ref=sr_1_154?qid=1672909131&amp;s=electronics&amp;sr=1-154"/>
  </r>
  <r>
    <s v="B09J4YQYX3"/>
    <x v="1038"/>
    <x v="1"/>
    <s v="Kitchen&amp;HomeAppliances"/>
    <s v="SmallKitchenAppliances"/>
    <s v="EggBoilers"/>
    <n v="1399"/>
    <n v="2290"/>
    <n v="38.908296943231441"/>
    <x v="0"/>
    <n v="0.39"/>
    <x v="2"/>
    <s v="No"/>
    <n v="4.4000000000000004"/>
    <x v="0"/>
    <n v="461"/>
    <n v="1055690"/>
    <n v="39.3692969432314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x v="922"/>
    <s v="https://m.media-amazon.com/images/W/WEBP_402378-T1/images/I/41MJ2hsq4LL._SX300_SY300_QL70_FMwebp_.jpg"/>
    <s v="https://www.amazon.in/Borosil-Electric-Vegetables-Transparent-Stainless/dp/B09J4YQYX3/ref=sr_1_270?qid=1672923606&amp;s=kitchen&amp;sr=1-270"/>
  </r>
  <r>
    <s v="B08MV82R99"/>
    <x v="1039"/>
    <x v="1"/>
    <s v="Heating,Cooling&amp;AirQuality"/>
    <s v="WaterHeaters&amp;Geysers"/>
    <s v="ImmersionRods"/>
    <n v="653"/>
    <n v="1020"/>
    <n v="35.980392156862742"/>
    <x v="0"/>
    <n v="0.36"/>
    <x v="2"/>
    <s v="No"/>
    <n v="4.0999999999999996"/>
    <x v="0"/>
    <n v="3366"/>
    <n v="3433320"/>
    <n v="39.346392156862741"/>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x v="923"/>
    <s v="https://m.media-amazon.com/images/I/31XMh-zc1IL._SX300_SY300_QL70_FMwebp_.jpg"/>
    <s v="https://www.amazon.in/Bajaj-Waterproof-Watts-Immersion-Heater/dp/B08MV82R99/ref=sr_1_101?qid=1672923596&amp;s=kitchen&amp;sr=1-101"/>
  </r>
  <r>
    <s v="B07FJNNZCJ"/>
    <x v="1040"/>
    <x v="1"/>
    <s v="Kitchen&amp;HomeAppliances"/>
    <s v="WaterPurifiers&amp;Accessories"/>
    <s v="WaterFilters&amp;Purifiers"/>
    <n v="8699"/>
    <n v="13049"/>
    <n v="33.335887807494828"/>
    <x v="0"/>
    <n v="0.33"/>
    <x v="2"/>
    <s v="No"/>
    <n v="4.3"/>
    <x v="0"/>
    <n v="5891"/>
    <n v="76871659"/>
    <n v="39.226887807494826"/>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x v="924"/>
    <s v="https://m.media-amazon.com/images/W/WEBP_402378-T2/images/I/31B7DwG79FL._SY445_SX342_QL70_FMwebp_.jpg"/>
    <s v="https://www.amazon.in/V-Guard-Zenora-Litre-Purifier-Purification/dp/B07FJNNZCJ/ref=sr_1_446?qid=1672923614&amp;s=kitchen&amp;sr=1-446"/>
  </r>
  <r>
    <s v="B00HZIOGXW"/>
    <x v="1041"/>
    <x v="1"/>
    <s v="Heating,Cooling&amp;AirQuality"/>
    <s v="WaterHeaters&amp;Geysers"/>
    <s v="ImmersionRods"/>
    <n v="610"/>
    <n v="825"/>
    <n v="26.060606060606062"/>
    <x v="0"/>
    <n v="0.26"/>
    <x v="3"/>
    <s v="No"/>
    <n v="4.0999999999999996"/>
    <x v="0"/>
    <n v="13165"/>
    <n v="10861125"/>
    <n v="39.22560606060606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x v="925"/>
    <s v="https://m.media-amazon.com/images/W/WEBP_402378-T1/images/I/41ORNeJrRxL._SX300_SY300_QL70_FMwebp_.jpg"/>
    <s v="https://www.amazon.in/Crompton-CG-IHL-1500-Watt-Immersion-Compatible/dp/B00HZIOGXW/ref=sr_1_144?qid=1672923597&amp;s=kitchen&amp;sr=1-144"/>
  </r>
  <r>
    <s v="B092R48XXB"/>
    <x v="1042"/>
    <x v="1"/>
    <s v="Kitchen&amp;HomeAppliances"/>
    <s v="Vacuum,Cleaning&amp;Ironing"/>
    <s v="Vacuums&amp;FloorCare"/>
    <n v="18999"/>
    <n v="29999"/>
    <n v="36.66788892963099"/>
    <x v="0"/>
    <n v="0.37"/>
    <x v="2"/>
    <s v="No"/>
    <n v="4.0999999999999996"/>
    <x v="0"/>
    <n v="2536"/>
    <n v="76077464"/>
    <n v="39.203888929630992"/>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x v="926"/>
    <s v="https://m.media-amazon.com/images/I/31grDt8hrBS._SX300_SY300_QL70_FMwebp_.jpg"/>
    <s v="https://www.amazon.in/Vacuum-Mop-Intelligent-Navigation-Connectivity-Assistant/dp/B092R48XXB/ref=sr_1_464?qid=1672923615&amp;s=kitchen&amp;sr=1-464"/>
  </r>
  <r>
    <s v="B00935MGHS"/>
    <x v="1043"/>
    <x v="1"/>
    <s v="Kitchen&amp;HomeAppliances"/>
    <s v="SmallKitchenAppliances"/>
    <s v="SandwichMakers"/>
    <n v="1199"/>
    <n v="1795"/>
    <n v="33.203342618384404"/>
    <x v="0"/>
    <n v="0.33"/>
    <x v="2"/>
    <s v="No"/>
    <n v="4.2"/>
    <x v="0"/>
    <n v="5967"/>
    <n v="10710765"/>
    <n v="39.170342618384403"/>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x v="927"/>
    <s v="https://m.media-amazon.com/images/I/4108k4zDdOL._SY300_SX300_QL70_FMwebp_.jpg"/>
    <s v="https://www.amazon.in/Prestige-PSMFB-Sandwich-Toaster-Plates/dp/B00935MGHS/ref=sr_1_436?qid=1672923614&amp;s=kitchen&amp;sr=1-436"/>
  </r>
  <r>
    <s v="B0BC8BQ432"/>
    <x v="1044"/>
    <x v="0"/>
    <s v="HomeTheater,TV&amp;Video"/>
    <s v="Televisions"/>
    <s v="SmartTelevisions"/>
    <n v="54990"/>
    <n v="85000"/>
    <n v="35.305882352941175"/>
    <x v="0"/>
    <n v="0.35"/>
    <x v="2"/>
    <s v="No"/>
    <n v="4.3"/>
    <x v="0"/>
    <n v="3587"/>
    <n v="304895000"/>
    <n v="38.89288235294117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827"/>
    <s v="https://m.media-amazon.com/images/W/WEBP_402378-T2/images/I/41pdZIhY+gL._SY300_SX300_.jpg"/>
    <s v="https://www.amazon.in/VU-inches-GloLED-Google-65GloLED/dp/B0BC8BQ432/ref=sr_1_302?qid=1672909139&amp;s=electronics&amp;sr=1-302"/>
  </r>
  <r>
    <s v="B07RX42D3D"/>
    <x v="1045"/>
    <x v="1"/>
    <s v="Kitchen&amp;HomeAppliances"/>
    <s v="SmallKitchenAppliances"/>
    <s v="SandwichMakers"/>
    <n v="260"/>
    <n v="350"/>
    <n v="25.714285714285712"/>
    <x v="1"/>
    <n v="0.26"/>
    <x v="3"/>
    <s v="No"/>
    <n v="3.9"/>
    <x v="1"/>
    <n v="13127"/>
    <n v="4594450"/>
    <n v="38.84128571428571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x v="928"/>
    <s v="https://m.media-amazon.com/images/I/31PzyH4N9xL._SX300_SY300_QL70_FMwebp_.jpg"/>
    <s v="https://www.amazon.in/Tosaa-Nonstick-Sandwich-Toaster-Regular/dp/B07RX42D3D/ref=sr_1_200?qid=1672923601&amp;s=kitchen&amp;sr=1-200"/>
  </r>
  <r>
    <s v="B0B21XL94T"/>
    <x v="1046"/>
    <x v="0"/>
    <s v="HomeTheater,TV&amp;Video"/>
    <s v="Televisions"/>
    <s v="SmartTelevisions"/>
    <n v="21990"/>
    <n v="34990"/>
    <n v="37.153472420691628"/>
    <x v="0"/>
    <n v="0.37"/>
    <x v="2"/>
    <s v="No"/>
    <n v="4.3"/>
    <x v="0"/>
    <n v="1657"/>
    <n v="57978430"/>
    <n v="38.81047242069162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x v="929"/>
    <s v="https://m.media-amazon.com/images/W/WEBP_402378-T2/images/I/51iQQPQSiGL._SX300_SY300_QL70_FMwebp_.jpg"/>
    <s v="https://www.amazon.in/Toshiba-inches-Android-43V35KP-Silver/dp/B0B21XL94T/ref=sr_1_425?qid=1672909145&amp;s=electronics&amp;sr=1-425"/>
  </r>
  <r>
    <s v="B09PLD9TCD"/>
    <x v="1047"/>
    <x v="0"/>
    <s v="HomeTheater,TV&amp;Video"/>
    <s v="Televisions"/>
    <s v="SmartTelevisions"/>
    <n v="26999"/>
    <n v="42999"/>
    <n v="37.210167678318101"/>
    <x v="0"/>
    <n v="0.37"/>
    <x v="2"/>
    <s v="No"/>
    <n v="4.2"/>
    <x v="0"/>
    <n v="1510"/>
    <n v="64928490"/>
    <n v="38.720167678318099"/>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771"/>
    <s v="https://m.media-amazon.com/images/I/41s2f-e1d3L._SY300_SX300_QL70_FMwebp_.jpg"/>
    <s v="https://www.amazon.in/Kodak-inches-Android-50UHDX7XPROBL-Bezel-Less/dp/B09PLD9TCD/ref=sr_1_473?qid=1672909147&amp;s=electronics&amp;sr=1-473"/>
  </r>
  <r>
    <s v="B082KVTRW8"/>
    <x v="1048"/>
    <x v="1"/>
    <s v="Kitchen&amp;HomeAppliances"/>
    <s v="SmallKitchenAppliances"/>
    <s v="Kettles&amp;HotWaterDispensers"/>
    <n v="1199"/>
    <n v="1900"/>
    <n v="36.89473684210526"/>
    <x v="0"/>
    <n v="0.37"/>
    <x v="2"/>
    <s v="No"/>
    <n v="4"/>
    <x v="0"/>
    <n v="1765"/>
    <n v="3353500"/>
    <n v="38.659736842105261"/>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x v="930"/>
    <s v="https://m.media-amazon.com/images/W/WEBP_402378-T2/images/I/31lKVhGarbL._SX300_SY300_QL70_FMwebp_.jpg"/>
    <s v="https://www.amazon.in/Amaze-Litre-Electric-Kettle-Stainless/dp/B082KVTRW8/ref=sr_1_81?qid=1672923595&amp;s=kitchen&amp;sr=1-81"/>
  </r>
  <r>
    <s v="B085CZ3SR1"/>
    <x v="1049"/>
    <x v="0"/>
    <s v="Mobiles&amp;Accessories"/>
    <s v="MobileAccessories"/>
    <s v="Chargers"/>
    <n v="499"/>
    <n v="599"/>
    <n v="16.694490818030051"/>
    <x v="0"/>
    <n v="0.17"/>
    <x v="4"/>
    <s v="No"/>
    <n v="4.2"/>
    <x v="0"/>
    <n v="21916"/>
    <n v="13127684"/>
    <n v="38.610490818030051"/>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x v="931"/>
    <s v="https://m.media-amazon.com/images/I/31H8AoDYAYL._SX300_SY300_QL70_ML2_.jpg"/>
    <s v="https://www.amazon.in/10W-Charger-Cable-Meter-Black/dp/B085CZ3SR1/ref=sr_1_164?qid=1672895791&amp;s=electronics&amp;sr=1-164"/>
  </r>
  <r>
    <s v="B00LHZW3XY"/>
    <x v="1050"/>
    <x v="4"/>
    <s v="OfficePaperProducts"/>
    <s v="Paper"/>
    <s v="Stationery"/>
    <n v="125"/>
    <n v="180"/>
    <n v="30.555555555555557"/>
    <x v="2"/>
    <n v="0.31"/>
    <x v="2"/>
    <s v="No"/>
    <n v="4.4000000000000004"/>
    <x v="0"/>
    <n v="8053"/>
    <n v="1449540"/>
    <n v="38.60855555555555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x v="932"/>
    <s v="https://m.media-amazon.com/images/I/41hF4CFTsGL._SX300_SY300_QL70_FMwebp_.jpg"/>
    <s v="https://www.amazon.in/Luxor-Subject-Single-Ruled-Notebook/dp/B00LHZW3XY/ref=sr_1_213_mod_primary_new?qid=1672903005&amp;s=computers&amp;sbo=RZvfv%2F%2FHxDF%2BO5021pAnSA%3D%3D&amp;sr=1-213"/>
  </r>
  <r>
    <s v="B081RLM75M"/>
    <x v="1051"/>
    <x v="1"/>
    <s v="Kitchen&amp;HomeAppliances"/>
    <s v="Vacuum,Cleaning&amp;Ironing"/>
    <s v="Irons,Steamers&amp;Accessories"/>
    <n v="369"/>
    <n v="599"/>
    <n v="38.397328881469114"/>
    <x v="0"/>
    <n v="0.38"/>
    <x v="2"/>
    <s v="No"/>
    <n v="3.9"/>
    <x v="1"/>
    <n v="82"/>
    <n v="49118"/>
    <n v="38.479328881469115"/>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x v="933"/>
    <s v="https://m.media-amazon.com/images/W/WEBP_402378-T1/images/I/31QVpoSYsrL._SX300_SY300_QL70_FMwebp_.jpg"/>
    <s v="https://www.amazon.in/LACOPINE-Mini-Pocket-Roller-White/dp/B081RLM75M/ref=sr_1_462?qid=1672923614&amp;s=kitchen&amp;sr=1-462"/>
  </r>
  <r>
    <s v="B07F1T31ZZ"/>
    <x v="1052"/>
    <x v="1"/>
    <s v="Kitchen&amp;HomeAppliances"/>
    <s v="Coffee,Tea&amp;Espresso"/>
    <s v="DripCoffeeMachines"/>
    <n v="249"/>
    <n v="400"/>
    <n v="37.75"/>
    <x v="1"/>
    <n v="0.38"/>
    <x v="2"/>
    <s v="No"/>
    <n v="4.0999999999999996"/>
    <x v="0"/>
    <n v="693"/>
    <n v="277200"/>
    <n v="38.442999999999998"/>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x v="934"/>
    <s v="https://m.media-amazon.com/images/I/41UGgTLOD4L._SX300_SY300_QL70_FMwebp_.jpg"/>
    <s v="https://www.amazon.in/Raffles-Premium-Stainless-Indian-Coffee/dp/B07F1T31ZZ/ref=sr_1_397?qid=1672923612&amp;s=kitchen&amp;sr=1-397"/>
  </r>
  <r>
    <s v="B08MVXPTDG"/>
    <x v="1053"/>
    <x v="1"/>
    <s v="Heating,Cooling&amp;AirQuality"/>
    <s v="RoomHeaters"/>
    <s v="FanHeaters"/>
    <n v="2590"/>
    <n v="4200"/>
    <n v="38.333333333333336"/>
    <x v="0"/>
    <n v="0.38"/>
    <x v="2"/>
    <s v="No"/>
    <n v="4.0999999999999996"/>
    <x v="0"/>
    <n v="63"/>
    <n v="264600"/>
    <n v="38.396333333333338"/>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x v="935"/>
    <s v="https://m.media-amazon.com/images/I/31vL9-jaaJL._SX300_SY300_QL70_FMwebp_.jpg"/>
    <s v="https://www.amazon.in/Crompton-Delight-Circulator-Heater-Settings/dp/B08MVXPTDG/ref=sr_1_311?qid=1672923607&amp;s=kitchen&amp;sr=1-311"/>
  </r>
  <r>
    <s v="B09ZTZ9N3Q"/>
    <x v="1054"/>
    <x v="1"/>
    <s v="Heating,Cooling&amp;AirQuality"/>
    <s v="RoomHeaters"/>
    <s v="FanHeaters"/>
    <n v="1049"/>
    <n v="1699"/>
    <n v="38.257798705120663"/>
    <x v="0"/>
    <n v="0.38"/>
    <x v="2"/>
    <s v="No"/>
    <n v="3.1"/>
    <x v="1"/>
    <n v="111"/>
    <n v="188589"/>
    <n v="38.36879870512066"/>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x v="936"/>
    <s v="https://m.media-amazon.com/images/I/31b0ZuxuesL._SY300_SX300_QL70_FMwebp_.jpg"/>
    <s v="https://www.amazon.in/Amazon-Basics-Adjustable-Thermostat-certified/dp/B09ZTZ9N3Q/ref=sr_1_86?qid=1672923595&amp;s=kitchen&amp;sr=1-86"/>
  </r>
  <r>
    <s v="B0187F2IOK"/>
    <x v="1055"/>
    <x v="1"/>
    <s v="Kitchen&amp;HomeAppliances"/>
    <s v="SmallKitchenAppliances"/>
    <s v="HandMixers"/>
    <n v="1499"/>
    <n v="2199"/>
    <n v="31.832651205093228"/>
    <x v="0"/>
    <n v="0.32"/>
    <x v="2"/>
    <s v="No"/>
    <n v="4.4000000000000004"/>
    <x v="0"/>
    <n v="6531"/>
    <n v="14361669"/>
    <n v="38.363651205093227"/>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x v="937"/>
    <s v="https://m.media-amazon.com/images/W/WEBP_402378-T1/images/I/31gr8xzOhEL._SX300_SY300_QL70_FMwebp_.jpg"/>
    <s v="https://www.amazon.in/Bajaj-HM-01-250-Watt-Mixer/dp/B0187F2IOK/ref=sr_1_490?qid=1672923617&amp;s=kitchen&amp;sr=1-490"/>
  </r>
  <r>
    <s v="B08YXJJW8H"/>
    <x v="1056"/>
    <x v="0"/>
    <s v="HomeTheater,TV&amp;Video"/>
    <s v="Accessories"/>
    <s v="RemoteControls"/>
    <n v="247"/>
    <n v="399"/>
    <n v="38.095238095238095"/>
    <x v="1"/>
    <n v="0.38"/>
    <x v="2"/>
    <s v="No"/>
    <n v="3.9"/>
    <x v="1"/>
    <n v="200"/>
    <n v="79800"/>
    <n v="38.295238095238098"/>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x v="938"/>
    <s v="https://m.media-amazon.com/images/W/WEBP_402378-T1/images/I/41sA8PA31pL._SY300_SX300_QL70_FMwebp_.jpg"/>
    <s v="https://www.amazon.in/LUNAGARIYA%C2%AE-Protective-Compatible-Control-Dimensions/dp/B08YXJJW8H/ref=sr_1_484?qid=1672909149&amp;s=electronics&amp;sr=1-484"/>
  </r>
  <r>
    <s v="B0B15CPR37"/>
    <x v="1057"/>
    <x v="0"/>
    <s v="HomeTheater,TV&amp;Video"/>
    <s v="Televisions"/>
    <s v="SmartTelevisions"/>
    <n v="32990"/>
    <n v="47900"/>
    <n v="31.127348643006265"/>
    <x v="0"/>
    <n v="0.31"/>
    <x v="2"/>
    <s v="No"/>
    <n v="4.3"/>
    <x v="0"/>
    <n v="7109"/>
    <n v="340521100"/>
    <n v="38.236348643006266"/>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757"/>
    <s v="https://m.media-amazon.com/images/I/41Tz1YnJkoL._SY300_SX300_QL70_FMwebp_.jpg"/>
    <s v="https://www.amazon.in/Samsung-inches-Crystal-Ultra-UA43AUE65AKXXL/dp/B0B15CPR37/ref=sr_1_67?qid=1672909126&amp;s=electronics&amp;sr=1-67"/>
  </r>
  <r>
    <s v="B09PTT8DZF"/>
    <x v="1058"/>
    <x v="2"/>
    <s v="Accessories&amp;Peripherals"/>
    <s v="Cables&amp;Accessories"/>
    <s v="Cables"/>
    <n v="417.44"/>
    <n v="670"/>
    <n v="37.695522388059707"/>
    <x v="0"/>
    <n v="0.38"/>
    <x v="2"/>
    <s v="No"/>
    <n v="3.9"/>
    <x v="1"/>
    <n v="523"/>
    <n v="350410"/>
    <n v="38.218522388059711"/>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x v="939"/>
    <s v="https://m.media-amazon.com/images/I/317Bv9KEltL._SX300_SY300_QL70_FMwebp_.jpg"/>
    <s v="https://www.amazon.in/Lenovo-Tangle-free-Aramid-braided-1-2m-transmission-certified/dp/B09PTT8DZF/ref=sr_1_438?qid=1672909146&amp;s=electronics&amp;sr=1-438"/>
  </r>
  <r>
    <s v="B0B2RBP83P"/>
    <x v="1059"/>
    <x v="2"/>
    <s v="Laptops"/>
    <s v="TraditionalLaptops"/>
    <m/>
    <n v="37247"/>
    <n v="59890"/>
    <n v="37.807647353481386"/>
    <x v="0"/>
    <n v="0.38"/>
    <x v="2"/>
    <s v="No"/>
    <n v="4"/>
    <x v="0"/>
    <n v="323"/>
    <n v="19344470"/>
    <n v="38.130647353481386"/>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x v="940"/>
    <s v="https://m.media-amazon.com/images/I/41PnIUzyYML._SX300_SY300_QL70_FMwebp_.jpg"/>
    <s v="https://www.amazon.in/Lenovo-IdeaPad-Warranty-Platinum-81X800LGIN/dp/B0B2RBP83P/ref=sr_1_492?qid=1672903019&amp;s=computers&amp;sr=1-492"/>
  </r>
  <r>
    <s v="B07WFPMGQQ"/>
    <x v="1060"/>
    <x v="0"/>
    <s v="Mobiles&amp;Accessories"/>
    <s v="Smartphones&amp;BasicMobiles"/>
    <s v="Smartphones"/>
    <n v="19999"/>
    <n v="27990"/>
    <n v="28.549481957842087"/>
    <x v="0"/>
    <n v="0.28999999999999998"/>
    <x v="3"/>
    <s v="No"/>
    <n v="4.3"/>
    <x v="0"/>
    <n v="9499"/>
    <n v="265877010"/>
    <n v="38.048481957842085"/>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920"/>
    <s v="https://m.media-amazon.com/images/I/41XtHlbmOHL._SX300_SY300_QL70_ML2_.jpg"/>
    <s v="https://www.amazon.in/iQOO-Storage-Snapdragon-FlashCharge-Brightness/dp/B07WFPMGQQ/ref=sr_1_198?qid=1672895806&amp;s=electronics&amp;sr=1-198"/>
  </r>
  <r>
    <s v="B00NW4UWN6"/>
    <x v="1061"/>
    <x v="1"/>
    <s v="Kitchen&amp;HomeAppliances"/>
    <s v="SmallKitchenAppliances"/>
    <s v="Kettles&amp;HotWaterDispensers"/>
    <n v="1043"/>
    <n v="1345"/>
    <n v="22.45353159851301"/>
    <x v="0"/>
    <n v="0.22"/>
    <x v="3"/>
    <s v="No"/>
    <n v="3.8"/>
    <x v="1"/>
    <n v="15592"/>
    <n v="20971240"/>
    <n v="38.045531598513008"/>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x v="941"/>
    <s v="https://m.media-amazon.com/images/W/WEBP_402378-T1/images/I/41J3yWKhnxL._SX300_SY300_QL70_FMwebp_.jpg"/>
    <s v="https://www.amazon.in/Prestige-PKGSS-Electric-Kettle-Stainless/dp/B00NW4UWN6/ref=sr_1_22?qid=1672923591&amp;s=kitchen&amp;sr=1-22"/>
  </r>
  <r>
    <s v="B09XB7DPW1"/>
    <x v="1062"/>
    <x v="0"/>
    <s v="Mobiles&amp;Accessories"/>
    <s v="Smartphones&amp;BasicMobiles"/>
    <s v="Smartphones"/>
    <n v="8999"/>
    <n v="11999"/>
    <n v="25.002083506958911"/>
    <x v="0"/>
    <n v="0.25"/>
    <x v="3"/>
    <s v="No"/>
    <n v="4"/>
    <x v="0"/>
    <n v="12796"/>
    <n v="153539204"/>
    <n v="37.79808350695891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942"/>
    <s v="https://m.media-amazon.com/images/I/41wNAXmtvIL._SX300_SY300_QL70_ML2_.jpg"/>
    <s v="https://www.amazon.in/Redmi-Storage-Battery-Finger-Booster/dp/B09XB7DPW1/ref=sr_1_42?qid=1672895755&amp;s=electronics&amp;sr=1-42"/>
  </r>
  <r>
    <s v="B09XB7SRQ5"/>
    <x v="1063"/>
    <x v="0"/>
    <s v="Mobiles&amp;Accessories"/>
    <s v="Smartphones&amp;BasicMobiles"/>
    <s v="Smartphones"/>
    <n v="8999"/>
    <n v="11999"/>
    <n v="25.002083506958911"/>
    <x v="0"/>
    <n v="0.25"/>
    <x v="3"/>
    <s v="No"/>
    <n v="4"/>
    <x v="0"/>
    <n v="12796"/>
    <n v="153539204"/>
    <n v="37.79808350695891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942"/>
    <s v="https://m.media-amazon.com/images/I/41VcqwZ-O8L._SX300_SY300_QL70_ML2_.jpg"/>
    <s v="https://www.amazon.in/Redmi-Storage-Battery-Finger-Booster/dp/B09XB7SRQ5/ref=sr_1_50?qid=1672895762&amp;s=electronics&amp;sr=1-50"/>
  </r>
  <r>
    <s v="B09XB8GFBQ"/>
    <x v="1064"/>
    <x v="0"/>
    <s v="Mobiles&amp;Accessories"/>
    <s v="Smartphones&amp;BasicMobiles"/>
    <s v="Smartphones"/>
    <n v="8999"/>
    <n v="11999"/>
    <n v="25.002083506958911"/>
    <x v="0"/>
    <n v="0.25"/>
    <x v="3"/>
    <s v="No"/>
    <n v="4"/>
    <x v="0"/>
    <n v="12796"/>
    <n v="153539204"/>
    <n v="37.79808350695891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942"/>
    <s v="https://m.media-amazon.com/images/I/41WpD4fqT4L._SX300_SY300_QL70_ML2_.jpg"/>
    <s v="https://www.amazon.in/Redmi-Charcoal-Storage-Battery-Booster/dp/B09XB8GFBQ/ref=sr_1_19?qid=1672895748&amp;s=electronics&amp;sr=1-19"/>
  </r>
  <r>
    <s v="B0B97D658R"/>
    <x v="1065"/>
    <x v="1"/>
    <s v="Heating,Cooling&amp;AirQuality"/>
    <s v="Humidifiers"/>
    <m/>
    <n v="499"/>
    <n v="799"/>
    <n v="37.546933667083856"/>
    <x v="0"/>
    <n v="0.38"/>
    <x v="2"/>
    <s v="No"/>
    <n v="3.6"/>
    <x v="1"/>
    <n v="212"/>
    <n v="169388"/>
    <n v="37.758933667083859"/>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x v="943"/>
    <s v="https://m.media-amazon.com/images/I/41zyYoNFiGL._SX300_SY300_QL70_FMwebp_.jpg"/>
    <s v="https://www.amazon.in/Larrito-Humidifiers-Humidifier-humidifiers-HUMIDIFIRE/dp/B0B97D658R/ref=sr_1_484?qid=1672923617&amp;s=kitchen&amp;sr=1-484"/>
  </r>
  <r>
    <s v="B07LDN9Q2P"/>
    <x v="1066"/>
    <x v="1"/>
    <s v="Kitchen&amp;HomeAppliances"/>
    <s v="Vacuum,Cleaning&amp;Ironing"/>
    <s v="Irons,Steamers&amp;Accessories"/>
    <n v="889"/>
    <n v="1295"/>
    <n v="31.351351351351354"/>
    <x v="0"/>
    <n v="0.31"/>
    <x v="2"/>
    <s v="No"/>
    <n v="4.3"/>
    <x v="0"/>
    <n v="6400"/>
    <n v="8288000"/>
    <n v="37.751351351351353"/>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x v="944"/>
    <s v="https://m.media-amazon.com/images/W/WEBP_402378-T2/images/I/41lYqkaeadL._SX300_SY300_QL70_FMwebp_.jpg"/>
    <s v="https://www.amazon.in/Havells-Dzire-1000-Watt-Iron-Mint/dp/B07LDN9Q2P/ref=sr_1_406?qid=1672923612&amp;s=kitchen&amp;sr=1-406"/>
  </r>
  <r>
    <s v="B07WDK3ZS6"/>
    <x v="1067"/>
    <x v="0"/>
    <s v="Mobiles&amp;Accessories"/>
    <s v="Smartphones&amp;BasicMobiles"/>
    <s v="Smartphones"/>
    <n v="15499"/>
    <n v="18999"/>
    <n v="18.422022211695353"/>
    <x v="0"/>
    <n v="0.18"/>
    <x v="4"/>
    <s v="No"/>
    <n v="4.0999999999999996"/>
    <x v="0"/>
    <n v="19252"/>
    <n v="365768748"/>
    <n v="37.6740222116953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748"/>
    <s v="https://m.media-amazon.com/images/I/41Yylo75u7L._SX300_SY300_QL70_ML2_.jpg"/>
    <s v="https://www.amazon.in/iQOO-Storage-Snapdragon-Purchased-Separately/dp/B07WDK3ZS6/ref=sr_1_108?qid=1672895777&amp;s=electronics&amp;sr=1-108"/>
  </r>
  <r>
    <s v="B07WJV6P1R"/>
    <x v="1068"/>
    <x v="0"/>
    <s v="Mobiles&amp;Accessories"/>
    <s v="Smartphones&amp;BasicMobiles"/>
    <s v="Smartphones"/>
    <n v="15499"/>
    <n v="18999"/>
    <n v="18.422022211695353"/>
    <x v="0"/>
    <n v="0.18"/>
    <x v="4"/>
    <s v="No"/>
    <n v="4.0999999999999996"/>
    <x v="0"/>
    <n v="19252"/>
    <n v="365768748"/>
    <n v="37.6740222116953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748"/>
    <s v="https://m.media-amazon.com/images/I/4105IiC5tDL._SX300_SY300_QL70_ML2_.jpg"/>
    <s v="https://www.amazon.in/iQOO-Stellar-Snapdragon-Purchased-Separately/dp/B07WJV6P1R/ref=sr_1_47?qid=1672895755&amp;s=electronics&amp;sr=1-47"/>
  </r>
  <r>
    <s v="B07LG96SDB"/>
    <x v="1069"/>
    <x v="1"/>
    <s v="Heating,Cooling&amp;AirQuality"/>
    <s v="WaterHeaters&amp;Geysers"/>
    <s v="ImmersionRods"/>
    <n v="335"/>
    <n v="510"/>
    <n v="34.313725490196077"/>
    <x v="0"/>
    <n v="0.34"/>
    <x v="2"/>
    <s v="No"/>
    <n v="3.8"/>
    <x v="1"/>
    <n v="3195"/>
    <n v="1629450"/>
    <n v="37.508725490196078"/>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x v="945"/>
    <s v="https://m.media-amazon.com/images/W/WEBP_402378-T1/images/I/41d2SJq5sxL._SX300_SY300_QL70_FMwebp_.jpg"/>
    <s v="https://www.amazon.in/ESN-999-Quality-Immersion-Heater/dp/B07LG96SDB/ref=sr_1_392?qid=1672923612&amp;s=kitchen&amp;sr=1-392"/>
  </r>
  <r>
    <s v="B07WDKLDRX"/>
    <x v="1070"/>
    <x v="0"/>
    <s v="Mobiles&amp;Accessories"/>
    <s v="Smartphones&amp;BasicMobiles"/>
    <s v="Smartphones"/>
    <n v="28999"/>
    <n v="34999"/>
    <n v="17.143346952770081"/>
    <x v="0"/>
    <n v="0.17"/>
    <x v="4"/>
    <s v="No"/>
    <n v="4.4000000000000004"/>
    <x v="0"/>
    <n v="20311"/>
    <n v="710864689"/>
    <n v="37.45434695277008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x v="946"/>
    <s v="https://m.media-amazon.com/images/I/51DLLa8HNWL._SX300_SY300_QL70_ML2_.jpg"/>
    <s v="https://www.amazon.in/iQOO-128GB-Storage-Snapdragon%C2%AE-FlashCharge/dp/B07WDKLDRX/ref=sr_1_63?qid=1672895762&amp;s=electronics&amp;sr=1-63"/>
  </r>
  <r>
    <s v="B09KRHXTLN"/>
    <x v="1071"/>
    <x v="1"/>
    <s v="Heating,Cooling&amp;AirQuality"/>
    <s v="RoomHeaters"/>
    <s v="FanHeaters"/>
    <n v="1069"/>
    <n v="1699"/>
    <n v="37.080635668040024"/>
    <x v="0"/>
    <n v="0.37"/>
    <x v="2"/>
    <s v="No"/>
    <n v="3.9"/>
    <x v="1"/>
    <n v="313"/>
    <n v="531787"/>
    <n v="37.39363566804002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x v="947"/>
    <s v="https://m.media-amazon.com/images/I/41IJvfYMaZL._SY300_SX300_QL70_FMwebp_.jpg"/>
    <s v="https://www.amazon.in/Candes-Gloster-Silent-Blower-Heater/dp/B09KRHXTLN/ref=sr_1_297?qid=1672923607&amp;s=kitchen&amp;sr=1-297"/>
  </r>
  <r>
    <s v="B09GB5B4BK"/>
    <x v="1072"/>
    <x v="2"/>
    <s v="Accessories&amp;Peripherals"/>
    <s v="Keyboards,Mice&amp;InputDevices"/>
    <s v="Mice"/>
    <n v="599"/>
    <n v="899"/>
    <n v="33.370411568409338"/>
    <x v="0"/>
    <n v="0.33"/>
    <x v="2"/>
    <s v="No"/>
    <n v="4"/>
    <x v="0"/>
    <n v="4018"/>
    <n v="3612182"/>
    <n v="37.388411568409339"/>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x v="948"/>
    <s v="https://m.media-amazon.com/images/I/21ci6bwxtdL._SX300_SY300_QL70_FMwebp_.jpg"/>
    <s v="https://www.amazon.in/HP-150-Ambidextrous-Wireless-Mouse/dp/B09GB5B4BK/ref=sr_1_113?qid=1672903000&amp;s=computers&amp;sr=1-113"/>
  </r>
  <r>
    <s v="B08MZNT7GP"/>
    <x v="1073"/>
    <x v="1"/>
    <s v="Heating,Cooling&amp;AirQuality"/>
    <s v="RoomHeaters"/>
    <s v="FanHeaters"/>
    <n v="12499"/>
    <n v="19825"/>
    <n v="36.953341740226989"/>
    <x v="0"/>
    <n v="0.37"/>
    <x v="2"/>
    <s v="No"/>
    <n v="4.0999999999999996"/>
    <x v="0"/>
    <n v="322"/>
    <n v="6383650"/>
    <n v="37.27534174022699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x v="949"/>
    <s v="https://m.media-amazon.com/images/I/41Dp3g8y8sL._SX300_SY300_QL70_FMwebp_.jpg"/>
    <s v="https://www.amazon.in/Havells-OFR-13-Wave-Fin/dp/B08MZNT7GP/ref=sr_1_221?qid=1672923603&amp;s=kitchen&amp;sr=1-221"/>
  </r>
  <r>
    <s v="B07NKNBTT3"/>
    <x v="1074"/>
    <x v="1"/>
    <s v="Kitchen&amp;HomeAppliances"/>
    <s v="Vacuum,Cleaning&amp;Ironing"/>
    <s v="Irons,Steamers&amp;Accessories"/>
    <n v="799"/>
    <n v="1230"/>
    <n v="35.040650406504064"/>
    <x v="0"/>
    <n v="0.35"/>
    <x v="2"/>
    <s v="No"/>
    <n v="4.0999999999999996"/>
    <x v="0"/>
    <n v="2138"/>
    <n v="2629740"/>
    <n v="37.178650406504062"/>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x v="950"/>
    <s v="https://m.media-amazon.com/images/I/419vF7uEFEL._SX300_SY300_QL70_FMwebp_.jpg"/>
    <s v="https://www.amazon.in/Ur-NeedsTM-Rocklight-Remover-Fabric/dp/B07NKNBTT3/ref=sr_1_218?qid=1672923601&amp;s=kitchen&amp;sr=1-218"/>
  </r>
  <r>
    <s v="B09FKDH6FS"/>
    <x v="1075"/>
    <x v="0"/>
    <s v="Mobiles&amp;Accessories"/>
    <s v="Smartphones&amp;BasicMobiles"/>
    <s v="Smartphones"/>
    <n v="7499"/>
    <n v="7999"/>
    <n v="6.2507813476684593"/>
    <x v="0"/>
    <n v="0.06"/>
    <x v="7"/>
    <s v="No"/>
    <n v="4"/>
    <x v="0"/>
    <n v="30907"/>
    <n v="247225093"/>
    <n v="37.157781347668461"/>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x v="951"/>
    <s v="https://m.media-amazon.com/images/I/4147W6koDNL._SX300_SY300_QL70_ML2_.jpg"/>
    <s v="https://www.amazon.in/realme-narzo-Mint-Green-Storage/dp/B09FKDH6FS/ref=sr_1_115?qid=1672895777&amp;s=electronics&amp;sr=1-115"/>
  </r>
  <r>
    <s v="B08VFF6JQ8"/>
    <x v="1076"/>
    <x v="0"/>
    <s v="Mobiles&amp;Accessories"/>
    <s v="MobileAccessories"/>
    <s v="Chargers"/>
    <n v="1219"/>
    <n v="1699"/>
    <n v="28.251912889935255"/>
    <x v="0"/>
    <n v="0.28000000000000003"/>
    <x v="3"/>
    <s v="No"/>
    <n v="4.4000000000000004"/>
    <x v="0"/>
    <n v="8891"/>
    <n v="15105809"/>
    <n v="37.14291288993525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x v="952"/>
    <s v="https://m.media-amazon.com/images/I/21uXmiH98wL._SX300_SY300_QL70_ML2_.jpg"/>
    <s v="https://www.amazon.in/Samsung-25W-Travel-Adapter/dp/B08VFF6JQ8/ref=sr_1_27_mod_primary_new?qid=1672895755&amp;s=electronics&amp;sbo=RZvfv%2F%2FHxDF%2BO5021pAnSA%3D%3D&amp;sr=1-27"/>
  </r>
  <r>
    <s v="B0978V2CP6"/>
    <x v="1077"/>
    <x v="0"/>
    <s v="HomeTheater,TV&amp;Video"/>
    <s v="AVReceivers&amp;Amplifiers"/>
    <m/>
    <n v="1990"/>
    <n v="3100"/>
    <n v="35.806451612903231"/>
    <x v="0"/>
    <n v="0.36"/>
    <x v="2"/>
    <s v="No"/>
    <n v="4"/>
    <x v="0"/>
    <n v="897"/>
    <n v="2780700"/>
    <n v="36.70345161290323"/>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x v="953"/>
    <s v="https://m.media-amazon.com/images/W/WEBP_402378-T2/images/I/315GvM3Qq6S._SX300_SY300_QL70_FMwebp_.jpg"/>
    <s v="https://www.amazon.in/Bluetooth-Transmitter-Receiver-Headphones-Speakers/dp/B0978V2CP6/ref=sr_1_385?qid=1672909144&amp;s=electronics&amp;sr=1-385"/>
  </r>
  <r>
    <s v="B00LVMTA2A"/>
    <x v="1078"/>
    <x v="0"/>
    <s v="GeneralPurposeBatteries&amp;BatteryChargers"/>
    <m/>
    <m/>
    <n v="225"/>
    <n v="250"/>
    <n v="10"/>
    <x v="1"/>
    <n v="0.1"/>
    <x v="7"/>
    <s v="No"/>
    <n v="4.4000000000000004"/>
    <x v="0"/>
    <n v="26556"/>
    <n v="6639000"/>
    <n v="36.555999999999997"/>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x v="954"/>
    <s v="https://m.media-amazon.com/images/W/WEBP_402378-T1/images/I/5145vqMSaTL._SY300_SX300_QL70_FMwebp_.jpg"/>
    <s v="https://www.amazon.in/Panasonic-Lithium-CR2032-5BE-Battery/dp/B00LVMTA2A/ref=sr_1_97?qid=1672903000&amp;s=computers&amp;sr=1-97"/>
  </r>
  <r>
    <s v="B01F262EUU"/>
    <x v="1079"/>
    <x v="0"/>
    <s v="Headphones,Earbuds&amp;Accessories"/>
    <s v="Headphones"/>
    <s v="In-Ear"/>
    <n v="949"/>
    <n v="999"/>
    <n v="5.005005005005005"/>
    <x v="0"/>
    <n v="0.05"/>
    <x v="7"/>
    <s v="No"/>
    <n v="4.2"/>
    <x v="0"/>
    <n v="31539"/>
    <n v="31507461"/>
    <n v="36.544005005005005"/>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955"/>
    <s v="https://m.media-amazon.com/images/I/31+GLbqRPtL._SY300_SX300_.jpg"/>
    <s v="https://www.amazon.in/Samsung-Original-EHS64AVFBECINU-Hands-Free-Remote/dp/B01F262EUU/ref=sr_1_256?qid=1672895821&amp;s=electronics&amp;sr=1-256"/>
  </r>
  <r>
    <s v="B0B56YRBNT"/>
    <x v="1080"/>
    <x v="0"/>
    <s v="Mobiles&amp;Accessories"/>
    <s v="Smartphones&amp;BasicMobiles"/>
    <s v="Smartphones"/>
    <n v="8999"/>
    <n v="13499"/>
    <n v="33.335802652048301"/>
    <x v="0"/>
    <n v="0.33"/>
    <x v="2"/>
    <s v="No"/>
    <n v="3.8"/>
    <x v="1"/>
    <n v="3145"/>
    <n v="42454355"/>
    <n v="36.480802652048304"/>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x v="956"/>
    <s v="https://m.media-amazon.com/images/I/41PNVbmQdfL._SX300_SY300_QL70_ML2_.jpg"/>
    <s v="https://www.amazon.in/Tecno-Spark-Storage-Expandable-Processor/dp/B0B56YRBNT/ref=sr_1_153?qid=1672895791&amp;s=electronics&amp;sr=1-153"/>
  </r>
  <r>
    <s v="B0B1YZX72F"/>
    <x v="1081"/>
    <x v="0"/>
    <s v="HomeTheater,TV&amp;Video"/>
    <s v="Televisions"/>
    <s v="SmartTelevisions"/>
    <n v="27999"/>
    <n v="40990"/>
    <n v="31.693095877043181"/>
    <x v="0"/>
    <n v="0.32"/>
    <x v="2"/>
    <s v="No"/>
    <n v="4.3"/>
    <x v="0"/>
    <n v="4703"/>
    <n v="192775970"/>
    <n v="36.3960958770431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781"/>
    <s v="https://m.media-amazon.com/images/W/WEBP_402378-T1/images/I/41imW51RweL._SY300_SX300_QL70_FMwebp_.jpg"/>
    <s v="https://www.amazon.in/Acer-inches-Ultra-Android-AR50AR2851UDFL/dp/B0B1YZX72F/ref=sr_1_95?qid=1672909128&amp;s=electronics&amp;sr=1-95"/>
  </r>
  <r>
    <s v="B09GBBJV72"/>
    <x v="1082"/>
    <x v="2"/>
    <s v="Accessories&amp;Peripherals"/>
    <s v="Keyboards,Mice&amp;InputDevices"/>
    <s v="Keyboard&amp;MouseSets"/>
    <n v="1409"/>
    <n v="2199"/>
    <n v="35.925420645748069"/>
    <x v="0"/>
    <n v="0.36"/>
    <x v="2"/>
    <s v="No"/>
    <n v="3.9"/>
    <x v="1"/>
    <n v="427"/>
    <n v="938973"/>
    <n v="36.352420645748069"/>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x v="957"/>
    <s v="https://m.media-amazon.com/images/W/WEBP_402378-T2/images/I/31hqtiqWTaL._SX300_SY300_QL70_FMwebp_.jpg"/>
    <s v="https://www.amazon.in/HP-330-Wireless-Keyboard-Mouse/dp/B09GBBJV72/ref=sr_1_398?qid=1672903014&amp;s=computers&amp;sr=1-398"/>
  </r>
  <r>
    <s v="B09XBJ1CTN"/>
    <x v="1083"/>
    <x v="0"/>
    <s v="Mobiles&amp;Accessories"/>
    <s v="MobileAccessories"/>
    <s v="Chargers"/>
    <n v="649"/>
    <n v="999"/>
    <n v="35.035035035035037"/>
    <x v="0"/>
    <n v="0.35"/>
    <x v="2"/>
    <s v="No"/>
    <n v="4.2"/>
    <x v="0"/>
    <n v="1315"/>
    <n v="1313685"/>
    <n v="36.35003503503503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x v="958"/>
    <s v="https://m.media-amazon.com/images/I/21df1gnW1SL._SX300_SY300_QL70_ML2_.jpg"/>
    <s v="https://www.amazon.in/Xiaomi-22-5W-Fast-Charger-Cable/dp/B09XBJ1CTN/ref=sr_1_93?qid=1672895770&amp;s=electronics&amp;sr=1-93"/>
  </r>
  <r>
    <s v="B09XJ5LD6L"/>
    <x v="1084"/>
    <x v="0"/>
    <s v="Mobiles&amp;Accessories"/>
    <s v="Smartphones&amp;BasicMobiles"/>
    <s v="Smartphones"/>
    <n v="23999"/>
    <n v="32999"/>
    <n v="27.273553744052847"/>
    <x v="0"/>
    <n v="0.27"/>
    <x v="3"/>
    <s v="No"/>
    <n v="3.9"/>
    <x v="1"/>
    <n v="8866"/>
    <n v="292569134"/>
    <n v="36.139553744052847"/>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x v="959"/>
    <s v="https://m.media-amazon.com/images/I/418vxJS4AML._SX300_SY300_QL70_ML2_.jpg"/>
    <s v="https://www.amazon.in/Samsung-Storage-sAmoled-Purchased-Separately/dp/B09XJ5LD6L/ref=sr_1_333?qid=1672895842&amp;s=electronics&amp;sr=1-333"/>
  </r>
  <r>
    <s v="B0B1YY6JJL"/>
    <x v="1085"/>
    <x v="0"/>
    <s v="HomeTheater,TV&amp;Video"/>
    <s v="Televisions"/>
    <s v="SmartTelevisions"/>
    <n v="23999"/>
    <n v="34990"/>
    <n v="31.411831951986279"/>
    <x v="0"/>
    <n v="0.31"/>
    <x v="2"/>
    <s v="No"/>
    <n v="4.3"/>
    <x v="0"/>
    <n v="4703"/>
    <n v="164557970"/>
    <n v="36.11483195198628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781"/>
    <s v="https://m.media-amazon.com/images/W/WEBP_402378-T1/images/I/417QOjrqyBL._SY300_SX300_QL70_FMwebp_.jpg"/>
    <s v="https://www.amazon.in/Acer-inches-Ultra-Android-AR43AR2851UDFL/dp/B0B1YY6JJL/ref=sr_1_146?qid=1672909131&amp;s=electronics&amp;sr=1-146"/>
  </r>
  <r>
    <s v="B009P2LK08"/>
    <x v="1086"/>
    <x v="1"/>
    <s v="Heating,Cooling&amp;AirQuality"/>
    <s v="RoomHeaters"/>
    <s v="ElectricHeaters"/>
    <n v="749"/>
    <n v="1129"/>
    <n v="33.658104517271923"/>
    <x v="0"/>
    <n v="0.34"/>
    <x v="2"/>
    <s v="No"/>
    <n v="4"/>
    <x v="0"/>
    <n v="2446"/>
    <n v="2761534"/>
    <n v="36.104104517271921"/>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x v="960"/>
    <s v="https://m.media-amazon.com/images/W/WEBP_402378-T1/images/I/41B-iX4Pf5L._SX300_SY300_QL70_FMwebp_.jpg"/>
    <s v="https://www.amazon.in/Bajaj-Minor-1000-Watt-Room-Heater/dp/B009P2LK08/ref=sr_1_57?qid=1672923593&amp;s=kitchen&amp;sr=1-57"/>
  </r>
  <r>
    <s v="B00N1U9AJS"/>
    <x v="1087"/>
    <x v="1"/>
    <s v="CraftMaterials"/>
    <s v="Scrapbooking"/>
    <s v="Tape"/>
    <n v="130"/>
    <n v="165"/>
    <n v="21.212121212121211"/>
    <x v="2"/>
    <n v="0.21"/>
    <x v="3"/>
    <s v="No"/>
    <n v="3.9"/>
    <x v="1"/>
    <n v="14778"/>
    <n v="2438370"/>
    <n v="35.9901212121212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x v="961"/>
    <s v="https://m.media-amazon.com/images/W/WEBP_402378-T2/images/I/41BeawIQB5L._SX300_SY300_QL70_FMwebp_.jpg"/>
    <s v="https://www.amazon.in/Scotch-Double-Foam-Tape-24/dp/B00N1U9AJS/ref=sr_1_36?qid=1672902996&amp;s=computers&amp;sr=1-36"/>
  </r>
  <r>
    <s v="B0B1YZ9CB8"/>
    <x v="1088"/>
    <x v="0"/>
    <s v="HomeTheater,TV&amp;Video"/>
    <s v="Televisions"/>
    <s v="SmartTelevisions"/>
    <n v="32999"/>
    <n v="47990"/>
    <n v="31.237757866222132"/>
    <x v="0"/>
    <n v="0.31"/>
    <x v="2"/>
    <s v="No"/>
    <n v="4.3"/>
    <x v="0"/>
    <n v="4703"/>
    <n v="225696970"/>
    <n v="35.940757866222135"/>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781"/>
    <s v="https://m.media-amazon.com/images/W/WEBP_402378-T2/images/I/41ECCMs7tjL._SY300_SX300_QL70_FMwebp_.jpg"/>
    <s v="https://www.amazon.in/Acer-inches-Ultra-Android-AR55AR2851UDFL/dp/B0B1YZ9CB8/ref=sr_1_191?qid=1672909133&amp;s=electronics&amp;sr=1-191"/>
  </r>
  <r>
    <s v="B0814ZY6FP"/>
    <x v="1089"/>
    <x v="0"/>
    <s v="HomeAudio"/>
    <s v="Speakers"/>
    <s v="BluetoothSpeakers"/>
    <n v="899"/>
    <n v="1199"/>
    <n v="25.020850708924101"/>
    <x v="0"/>
    <n v="0.25"/>
    <x v="3"/>
    <s v="No"/>
    <n v="3.8"/>
    <x v="1"/>
    <n v="10751"/>
    <n v="12890449"/>
    <n v="35.77185070892409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x v="962"/>
    <s v="https://m.media-amazon.com/images/I/31c2Mxy32-L._SX300_SY300_QL70_FMwebp_.jpg"/>
    <s v="https://www.amazon.in/Zebronics-Zeb-Vita-Portable-Speaker-Bluetooth/dp/B0814ZY6FP/ref=sr_1_352?qid=1672903012&amp;s=computers&amp;sr=1-352"/>
  </r>
  <r>
    <s v="B09FPP3R1D"/>
    <x v="1090"/>
    <x v="1"/>
    <s v="Kitchen&amp;HomeAppliances"/>
    <s v="SmallKitchenAppliances"/>
    <s v="EggBoilers"/>
    <n v="1624"/>
    <n v="2495"/>
    <n v="34.909819639278552"/>
    <x v="0"/>
    <n v="0.35"/>
    <x v="2"/>
    <s v="No"/>
    <n v="4.0999999999999996"/>
    <x v="0"/>
    <n v="827"/>
    <n v="2063365"/>
    <n v="35.736819639278551"/>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x v="963"/>
    <s v="https://m.media-amazon.com/images/I/31afXBXOUVL._SX300_SY300_QL70_FMwebp_.jpg"/>
    <s v="https://www.amazon.in/Glen-Electric-Multi-Cooker-Boiler/dp/B09FPP3R1D/ref=sr_1_456?qid=1672923614&amp;s=kitchen&amp;sr=1-456"/>
  </r>
  <r>
    <s v="B0BG62HMDJ"/>
    <x v="1091"/>
    <x v="2"/>
    <s v="ExternalDevices&amp;DataStorage"/>
    <s v="ExternalHardDisks"/>
    <m/>
    <n v="499"/>
    <n v="775"/>
    <n v="35.612903225806456"/>
    <x v="0"/>
    <n v="0.36"/>
    <x v="2"/>
    <s v="No"/>
    <n v="4.3"/>
    <x v="0"/>
    <n v="74"/>
    <n v="57350"/>
    <n v="35.68690322580645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x v="964"/>
    <s v="https://m.media-amazon.com/images/W/WEBP_402378-T1/images/I/41YEYCsXI8L._SX300_SY300_QL70_FMwebp_.jpg"/>
    <s v="https://www.amazon.in/Cablet-Portable-External-Enclosure-Tool-Free/dp/B0BG62HMDJ/ref=sr_1_391?qid=1672903014&amp;s=computers&amp;sr=1-391"/>
  </r>
  <r>
    <s v="B09DDCQFMT"/>
    <x v="1092"/>
    <x v="0"/>
    <s v="HomeTheater,TV&amp;Video"/>
    <s v="Accessories"/>
    <s v="RemoteControls"/>
    <n v="1299"/>
    <n v="1999"/>
    <n v="35.017508754377189"/>
    <x v="0"/>
    <n v="0.35"/>
    <x v="2"/>
    <s v="No"/>
    <n v="3.6"/>
    <x v="1"/>
    <n v="590"/>
    <n v="1179410"/>
    <n v="35.607508754377193"/>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x v="965"/>
    <s v="https://m.media-amazon.com/images/I/31sBb-2L8KL._SX300_SY300_QL70_FMwebp_.jpg"/>
    <s v="https://www.amazon.in/Electvision-Remote-Control-Compatible-Pairing/dp/B09DDCQFMT/ref=sr_1_130?qid=1672909130&amp;s=electronics&amp;sr=1-130"/>
  </r>
  <r>
    <s v="B08LT9BMPP"/>
    <x v="1093"/>
    <x v="2"/>
    <s v="Accessories&amp;Peripherals"/>
    <s v="PCGamingPeripherals"/>
    <s v="GamingMice"/>
    <n v="1495"/>
    <n v="1995"/>
    <n v="25.062656641604008"/>
    <x v="0"/>
    <n v="0.25"/>
    <x v="3"/>
    <s v="No"/>
    <n v="4.5"/>
    <x v="0"/>
    <n v="10541"/>
    <n v="21029295"/>
    <n v="35.60365664160400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x v="966"/>
    <s v="https://m.media-amazon.com/images/W/WEBP_402378-T2/images/I/41zEY42v1tL._SX300_SY300_QL70_FMwebp_.jpg"/>
    <s v="https://www.amazon.in/Logitech-G102-Customizable-Lighting-Programmable/dp/B08LT9BMPP/ref=sr_1_347?qid=1672903012&amp;s=computers&amp;sr=1-347"/>
  </r>
  <r>
    <s v="B0BBN3WF7V"/>
    <x v="1094"/>
    <x v="0"/>
    <s v="Mobiles&amp;Accessories"/>
    <s v="Smartphones&amp;BasicMobiles"/>
    <s v="Smartphones"/>
    <n v="6499"/>
    <n v="8999"/>
    <n v="27.780864540504503"/>
    <x v="0"/>
    <n v="0.28000000000000003"/>
    <x v="3"/>
    <s v="No"/>
    <n v="4"/>
    <x v="0"/>
    <n v="7807"/>
    <n v="70255193"/>
    <n v="35.587864540504505"/>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967"/>
    <s v="https://m.media-amazon.com/images/I/41JM3Ra+tiL._SY300_SX300_.jpg"/>
    <s v="https://www.amazon.in/Redmi-Segment-5000mAh-Battery-Leather/dp/B0BBN3WF7V/ref=sr_1_11?qid=1672895748&amp;s=electronics&amp;sr=1-11"/>
  </r>
  <r>
    <s v="B0BBN4DZBD"/>
    <x v="1095"/>
    <x v="0"/>
    <s v="Mobiles&amp;Accessories"/>
    <s v="Smartphones&amp;BasicMobiles"/>
    <s v="Smartphones"/>
    <n v="6499"/>
    <n v="8999"/>
    <n v="27.780864540504503"/>
    <x v="0"/>
    <n v="0.28000000000000003"/>
    <x v="3"/>
    <s v="No"/>
    <n v="4"/>
    <x v="0"/>
    <n v="7807"/>
    <n v="70255193"/>
    <n v="35.587864540504505"/>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967"/>
    <s v="https://m.media-amazon.com/images/I/41Wd9J6nfpL._SX300_SY300_QL70_ML2_.jpg"/>
    <s v="https://www.amazon.in/Redmi-Storage-Segment-5000mAh-Battery/dp/B0BBN4DZBD/ref=sr_1_7?qid=1672895748&amp;s=electronics&amp;sr=1-7"/>
  </r>
  <r>
    <s v="B0BBN56J5H"/>
    <x v="1096"/>
    <x v="0"/>
    <s v="Mobiles&amp;Accessories"/>
    <s v="Smartphones&amp;BasicMobiles"/>
    <s v="Smartphones"/>
    <n v="6499"/>
    <n v="8999"/>
    <n v="27.780864540504503"/>
    <x v="0"/>
    <n v="0.28000000000000003"/>
    <x v="3"/>
    <s v="No"/>
    <n v="4"/>
    <x v="0"/>
    <n v="7807"/>
    <n v="70255193"/>
    <n v="35.587864540504505"/>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967"/>
    <s v="https://m.media-amazon.com/images/I/41CB1rnC5tL._SX300_SY300_QL70_ML2_.jpg"/>
    <s v="https://www.amazon.in/Redmi-Storage-Segment-5000mAh-Battery/dp/B0BBN56J5H/ref=sr_1_10?qid=1672895748&amp;s=electronics&amp;sr=1-10"/>
  </r>
  <r>
    <s v="B009P2LITG"/>
    <x v="1097"/>
    <x v="1"/>
    <s v="Heating,Cooling&amp;AirQuality"/>
    <s v="RoomHeaters"/>
    <s v="ElectricHeaters"/>
    <n v="2169"/>
    <n v="3279"/>
    <n v="33.851784080512353"/>
    <x v="0"/>
    <n v="0.34"/>
    <x v="2"/>
    <s v="No"/>
    <n v="4.0999999999999996"/>
    <x v="0"/>
    <n v="1716"/>
    <n v="5626764"/>
    <n v="35.56778408051235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x v="968"/>
    <s v="https://m.media-amazon.com/images/W/WEBP_402378-T1/images/I/31Di52QEVdL._SX300_SY300_QL70_FMwebp_.jpg"/>
    <s v="https://www.amazon.in/Bajaj-RX-11-2000-Watt-Convector/dp/B009P2LITG/ref=sr_1_98?qid=1672923595&amp;s=kitchen&amp;sr=1-98"/>
  </r>
  <r>
    <s v="B0B3MMYHYW"/>
    <x v="1098"/>
    <x v="0"/>
    <s v="HomeTheater,TV&amp;Video"/>
    <s v="Televisions"/>
    <s v="SmartTelevisions"/>
    <n v="32999"/>
    <n v="45999"/>
    <n v="28.261483945303155"/>
    <x v="0"/>
    <n v="0.28000000000000003"/>
    <x v="3"/>
    <s v="No"/>
    <n v="4.2"/>
    <x v="0"/>
    <n v="7298"/>
    <n v="335700702"/>
    <n v="35.559483945303157"/>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969"/>
    <s v="https://m.media-amazon.com/images/I/51hQfTroMzL._SX300_SY300_QL70_FMwebp_.jpg"/>
    <s v="https://www.amazon.in/OnePlus-50-inches-Android-Pro/dp/B0B3MMYHYW/ref=sr_1_42?qid=1672909125&amp;s=electronics&amp;sr=1-42"/>
  </r>
  <r>
    <s v="B07KSB1MLX"/>
    <x v="1099"/>
    <x v="0"/>
    <s v="HomeTheater,TV&amp;Video"/>
    <s v="Accessories"/>
    <s v="Cables"/>
    <n v="1089"/>
    <n v="1600"/>
    <n v="31.937500000000004"/>
    <x v="0"/>
    <n v="0.32"/>
    <x v="2"/>
    <s v="No"/>
    <n v="4"/>
    <x v="0"/>
    <n v="3565"/>
    <n v="5704000"/>
    <n v="35.50250000000000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x v="970"/>
    <s v="https://m.media-amazon.com/images/W/WEBP_402378-T1/images/I/41OrFRgZhYL._SX300_SY300_QL70_FMwebp_.jpg"/>
    <s v="https://www.amazon.in/AmazonBasics-Digital-Optical-Converter-Adapter/dp/B07KSB1MLX/ref=sr_1_179?qid=1672909133&amp;s=electronics&amp;sr=1-179"/>
  </r>
  <r>
    <s v="B07WVQG8WZ"/>
    <x v="1100"/>
    <x v="1"/>
    <s v="Kitchen&amp;HomeAppliances"/>
    <s v="Vacuum,Cleaning&amp;Ironing"/>
    <s v="Irons,Steamers&amp;Accessories"/>
    <n v="3299"/>
    <n v="4995"/>
    <n v="33.953953953953956"/>
    <x v="0"/>
    <n v="0.34"/>
    <x v="2"/>
    <s v="No"/>
    <n v="3.8"/>
    <x v="1"/>
    <n v="1393"/>
    <n v="6958035"/>
    <n v="35.346953953953957"/>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x v="971"/>
    <s v="https://m.media-amazon.com/images/I/41CsMm+ZCgL._SY300_SX300_.jpg"/>
    <s v="https://www.amazon.in/BXGS1501IN-Handheld-Portable-Garment-Steamer/dp/B07WVQG8WZ/ref=sr_1_260?qid=1672923605&amp;s=kitchen&amp;sr=1-260"/>
  </r>
  <r>
    <s v="B0B2CZTCL2"/>
    <x v="1101"/>
    <x v="1"/>
    <s v="Kitchen&amp;HomeAppliances"/>
    <s v="SmallKitchenAppliances"/>
    <s v="Kettles&amp;HotWaterDispensers"/>
    <n v="1299"/>
    <n v="1999"/>
    <n v="35.017508754377189"/>
    <x v="0"/>
    <n v="0.35"/>
    <x v="2"/>
    <s v="No"/>
    <n v="3.8"/>
    <x v="1"/>
    <n v="311"/>
    <n v="621689"/>
    <n v="35.3285087543771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x v="972"/>
    <s v="https://m.media-amazon.com/images/I/31iKMkOV-DL._SX300_SY300_QL70_FMwebp_.jpg"/>
    <s v="https://www.amazon.in/electric-Kettle-Double-Triple-Protection/dp/B0B2CZTCL2/ref=sr_1_127?qid=1672923597&amp;s=kitchen&amp;sr=1-127"/>
  </r>
  <r>
    <s v="B016XVRKZM"/>
    <x v="1102"/>
    <x v="2"/>
    <s v="Accessories&amp;Peripherals"/>
    <s v="UninterruptedPowerSupplies"/>
    <m/>
    <n v="3299"/>
    <n v="4100"/>
    <n v="19.536585365853661"/>
    <x v="0"/>
    <n v="0.2"/>
    <x v="4"/>
    <s v="No"/>
    <n v="3.9"/>
    <x v="1"/>
    <n v="15783"/>
    <n v="64710300"/>
    <n v="35.319585365853662"/>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x v="973"/>
    <s v="https://m.media-amazon.com/images/W/WEBP_402378-T1/images/I/31sSNZUSkfL._SX300_SY300_QL70_FMwebp_.jpg"/>
    <s v="https://www.amazon.in/APC-BX600C-600VA-230V-Back/dp/B016XVRKZM/ref=sr_1_211?qid=1672903005&amp;s=computers&amp;sr=1-211"/>
  </r>
  <r>
    <s v="B095JQVC7N"/>
    <x v="1103"/>
    <x v="0"/>
    <s v="HomeTheater,TV&amp;Video"/>
    <s v="Televisions"/>
    <s v="SmartTelevisions"/>
    <n v="42999"/>
    <n v="59999"/>
    <n v="28.333805563426058"/>
    <x v="0"/>
    <n v="0.28000000000000003"/>
    <x v="3"/>
    <s v="No"/>
    <n v="4.0999999999999996"/>
    <x v="0"/>
    <n v="6753"/>
    <n v="405173247"/>
    <n v="35.086805563426054"/>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974"/>
    <s v="https://m.media-amazon.com/images/I/41BaZZ48wjS._SX300_SY300_QL70_FMwebp_.jpg"/>
    <s v="https://www.amazon.in/OnePlus-138-7-inches-Android-55U1S/dp/B095JQVC7N/ref=sr_1_237?qid=1672909135&amp;s=electronics&amp;sr=1-237"/>
  </r>
  <r>
    <s v="B099PR2GQJ"/>
    <x v="1104"/>
    <x v="1"/>
    <s v="Heating,Cooling&amp;AirQuality"/>
    <s v="RoomHeaters"/>
    <s v="ElectricHeaters"/>
    <n v="649"/>
    <n v="999"/>
    <n v="35.035035035035037"/>
    <x v="0"/>
    <n v="0.35"/>
    <x v="2"/>
    <s v="No"/>
    <n v="3.8"/>
    <x v="1"/>
    <n v="49"/>
    <n v="48951"/>
    <n v="35.084035035035036"/>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x v="975"/>
    <s v="https://m.media-amazon.com/images/I/41WPlte6OmL._SY300_SX300_QL70_FMwebp_.jpg"/>
    <s v="https://www.amazon.in/HOMEPACK%C2%AE-Radiant-Office-Heaters-Portable/dp/B099PR2GQJ/ref=sr_1_197?qid=1672923600&amp;s=kitchen&amp;sr=1-197"/>
  </r>
  <r>
    <s v="B0BLV1GNLN"/>
    <x v="1105"/>
    <x v="0"/>
    <s v="HomeTheater,TV&amp;Video"/>
    <s v="Projectors"/>
    <m/>
    <n v="6490"/>
    <n v="9990"/>
    <n v="35.035035035035037"/>
    <x v="0"/>
    <n v="0.35"/>
    <x v="2"/>
    <s v="No"/>
    <n v="4"/>
    <x v="0"/>
    <n v="27"/>
    <n v="269730"/>
    <n v="35.062035035035038"/>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x v="976"/>
    <s v="https://m.media-amazon.com/images/I/41p+lllC3HL._SY300_SX300_.jpg"/>
    <s v="https://www.amazon.in/WZATCO-Pixel-Portable-Projector-Compatible/dp/B0BLV1GNLN/ref=sr_1_231?qid=1672909135&amp;s=electronics&amp;sr=1-231"/>
  </r>
  <r>
    <s v="B07SRM58TP"/>
    <x v="1106"/>
    <x v="1"/>
    <s v="Kitchen&amp;HomeAppliances"/>
    <s v="Vacuum,Cleaning&amp;Ironing"/>
    <s v="Vacuums&amp;FloorCare"/>
    <n v="1665"/>
    <n v="2099"/>
    <n v="20.676512625059551"/>
    <x v="0"/>
    <n v="0.21"/>
    <x v="3"/>
    <s v="No"/>
    <n v="4"/>
    <x v="0"/>
    <n v="14368"/>
    <n v="30158432"/>
    <n v="35.044512625059554"/>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x v="977"/>
    <s v="https://m.media-amazon.com/images/W/WEBP_402378-T1/images/I/41IymCXFA7L._SX300_SY300_QL70_FMwebp_.jpg"/>
    <s v="https://www.amazon.in/AGARO-800-Watt-Handheld-Cleaner-Durable/dp/B07SRM58TP/ref=sr_1_53?qid=1672923593&amp;s=kitchen&amp;sr=1-53"/>
  </r>
  <r>
    <s v="B0BL3R4RGS"/>
    <x v="1107"/>
    <x v="1"/>
    <s v="Kitchen&amp;HomeAppliances"/>
    <s v="SmallKitchenAppliances"/>
    <s v="JuicerMixerGrinders"/>
    <n v="649"/>
    <n v="999"/>
    <n v="35.035035035035037"/>
    <x v="0"/>
    <n v="0.35"/>
    <x v="2"/>
    <s v="No"/>
    <n v="3.6"/>
    <x v="1"/>
    <n v="4"/>
    <n v="3996"/>
    <n v="35.039035035035035"/>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x v="978"/>
    <s v="https://m.media-amazon.com/images/W/WEBP_402378-T1/images/I/411S8WHOsXL._SX300_SY300_QL70_FMwebp_.jpg"/>
    <s v="https://www.amazon.in/Portable-Rechargeable-Smoothies-Vegetables-BOTTLE/dp/B0BL3R4RGS/ref=sr_1_415?qid=1672923613&amp;s=kitchen&amp;sr=1-415"/>
  </r>
  <r>
    <s v="B09CKSYBLR"/>
    <x v="1108"/>
    <x v="1"/>
    <s v="Kitchen&amp;HomeAppliances"/>
    <s v="SmallKitchenAppliances"/>
    <s v="MiniFoodProcessors&amp;Choppers"/>
    <n v="999"/>
    <n v="1499"/>
    <n v="33.355570380253504"/>
    <x v="0"/>
    <n v="0.33"/>
    <x v="2"/>
    <s v="No"/>
    <n v="4.0999999999999996"/>
    <x v="0"/>
    <n v="1646"/>
    <n v="2467354"/>
    <n v="35.00157038025350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x v="979"/>
    <s v="https://m.media-amazon.com/images/I/411ipFfM1vL._SX300_SY300_QL70_FMwebp_.jpg"/>
    <s v="https://www.amazon.in/InstaCuppa-Rechargeable-Mini-Electric-Chopper/dp/B09CKSYBLR/ref=sr_1_145?qid=1672923597&amp;s=kitchen&amp;sr=1-145"/>
  </r>
  <r>
    <s v="B07QHHCB27"/>
    <x v="1109"/>
    <x v="1"/>
    <s v="Kitchen&amp;HomeAppliances"/>
    <s v="SmallKitchenAppliances"/>
    <s v="HandBlenders"/>
    <n v="1499"/>
    <n v="2100"/>
    <n v="28.61904761904762"/>
    <x v="0"/>
    <n v="0.28999999999999998"/>
    <x v="3"/>
    <s v="No"/>
    <n v="4.0999999999999996"/>
    <x v="0"/>
    <n v="6355"/>
    <n v="13345500"/>
    <n v="34.974047619047624"/>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x v="980"/>
    <s v="https://m.media-amazon.com/images/W/WEBP_402378-T1/images/I/21-SFWqfgyS._SX300_SY300_QL70_FMwebp_.jpg"/>
    <s v="https://www.amazon.in/Kent-KENT-Hand-Blender/dp/B07QHHCB27/ref=sr_1_142?qid=1672923597&amp;s=kitchen&amp;sr=1-142"/>
  </r>
  <r>
    <s v="B08MVSGXMY"/>
    <x v="1110"/>
    <x v="1"/>
    <s v="Heating,Cooling&amp;AirQuality"/>
    <s v="RoomHeaters"/>
    <s v="ElectricHeaters"/>
    <n v="1498"/>
    <n v="2300"/>
    <n v="34.869565217391305"/>
    <x v="0"/>
    <n v="0.35"/>
    <x v="2"/>
    <s v="No"/>
    <n v="3.8"/>
    <x v="1"/>
    <n v="95"/>
    <n v="218500"/>
    <n v="34.964565217391304"/>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x v="981"/>
    <s v="https://m.media-amazon.com/images/I/41v9yj848iL._SX300_SY300_QL70_FMwebp_.jpg"/>
    <s v="https://www.amazon.in/Crompton-Insta-Comfy-Heater-Settings/dp/B08MVSGXMY/ref=sr_1_110?qid=1672923596&amp;s=kitchen&amp;sr=1-110"/>
  </r>
  <r>
    <s v="B01M5B0TPW"/>
    <x v="1111"/>
    <x v="1"/>
    <s v="Kitchen&amp;HomeAppliances"/>
    <s v="SmallKitchenAppliances"/>
    <s v="MiniFoodProcessors&amp;Choppers"/>
    <n v="1819"/>
    <n v="2490"/>
    <n v="26.947791164658636"/>
    <x v="0"/>
    <n v="0.27"/>
    <x v="3"/>
    <s v="No"/>
    <n v="4.4000000000000004"/>
    <x v="0"/>
    <n v="7946"/>
    <n v="19785540"/>
    <n v="34.893791164658637"/>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x v="982"/>
    <s v="https://m.media-amazon.com/images/W/WEBP_402378-T2/images/I/31HSz-a5H3L._SX300_SY300_QL70_FMwebp_.jpg"/>
    <s v="https://www.amazon.in/Borosil-Plastic-Chefdelite-BCH20DBB21-Technology/dp/B01M5B0TPW/ref=sr_1_80?qid=1672923595&amp;s=kitchen&amp;sr=1-80"/>
  </r>
  <r>
    <s v="B08ZHYNTM1"/>
    <x v="1112"/>
    <x v="1"/>
    <s v="Heating,Cooling&amp;AirQuality"/>
    <s v="Fans"/>
    <s v="CeilingFans"/>
    <n v="2899"/>
    <n v="4005"/>
    <n v="27.615480649188513"/>
    <x v="0"/>
    <n v="0.28000000000000003"/>
    <x v="3"/>
    <s v="No"/>
    <n v="4.3"/>
    <x v="0"/>
    <n v="7140"/>
    <n v="28595700"/>
    <n v="34.755480649188513"/>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x v="983"/>
    <s v="https://m.media-amazon.com/images/I/21954ou6hSL._SX300_SY300_QL70_FMwebp_.jpg"/>
    <s v="https://www.amazon.in/Havells-Festiva-1200mm-Resistant-Ceiling/dp/B08ZHYNTM1/ref=sr_1_342?qid=1672923610&amp;s=kitchen&amp;sr=1-342"/>
  </r>
  <r>
    <s v="B00A7PLVU6"/>
    <x v="1113"/>
    <x v="1"/>
    <s v="Kitchen&amp;HomeAppliances"/>
    <s v="SmallKitchenAppliances"/>
    <s v="HandBlenders"/>
    <n v="753"/>
    <n v="899"/>
    <n v="16.240266963292544"/>
    <x v="0"/>
    <n v="0.16"/>
    <x v="4"/>
    <s v="No"/>
    <n v="4.2"/>
    <x v="0"/>
    <n v="18462"/>
    <n v="16597338"/>
    <n v="34.702266963292544"/>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x v="984"/>
    <s v="https://m.media-amazon.com/images/W/WEBP_402378-T2/images/I/21OWOIM1wML._SX300_SY300_QL70_FMwebp_.jpg"/>
    <s v="https://www.amazon.in/Orpat-HHB-100E-WOB-250-Watt-Blender/dp/B00A7PLVU6/ref=sr_1_104?qid=1672923596&amp;s=kitchen&amp;sr=1-104"/>
  </r>
  <r>
    <s v="B0083T231O"/>
    <x v="1114"/>
    <x v="0"/>
    <s v="PowerAccessories"/>
    <s v="SurgeProtectors"/>
    <m/>
    <n v="1289"/>
    <n v="1499"/>
    <n v="14.009339559706472"/>
    <x v="0"/>
    <n v="0.14000000000000001"/>
    <x v="4"/>
    <s v="No"/>
    <n v="4.5"/>
    <x v="0"/>
    <n v="20668"/>
    <n v="30981332"/>
    <n v="34.6773395597064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x v="985"/>
    <s v="https://m.media-amazon.com/images/W/WEBP_402378-T1/images/I/21m+6LxEnOL._SY300_SX300_.jpg"/>
    <s v="https://www.amazon.in/Belkin-Essential-F9E400zb1-5MGRY-4-Socket-Protector/dp/B0083T231O/ref=sr_1_430?qid=1672903016&amp;s=computers&amp;sr=1-430"/>
  </r>
  <r>
    <s v="B078WB1VWJ"/>
    <x v="1115"/>
    <x v="1"/>
    <s v="Kitchen&amp;HomeAppliances"/>
    <s v="Vacuum,Cleaning&amp;Ironing"/>
    <s v="Irons,Steamers&amp;Accessories"/>
    <n v="1110"/>
    <n v="1599"/>
    <n v="30.581613508442778"/>
    <x v="0"/>
    <n v="0.31"/>
    <x v="2"/>
    <s v="No"/>
    <n v="4.3"/>
    <x v="0"/>
    <n v="4022"/>
    <n v="6431178"/>
    <n v="34.60361350844277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x v="986"/>
    <s v="https://m.media-amazon.com/images/W/WEBP_402378-T1/images/I/31gRT7Gvw7L._SY300_SX300_QL70_FMwebp_.jpg"/>
    <s v="https://www.amazon.in/Usha-Electric-EI3710-1000W-Golden/dp/B078WB1VWJ/ref=sr_1_418?qid=1672923613&amp;s=kitchen&amp;sr=1-418"/>
  </r>
  <r>
    <s v="B086199CWG"/>
    <x v="1116"/>
    <x v="1"/>
    <s v="Kitchen&amp;HomeAppliances"/>
    <s v="SmallKitchenAppliances"/>
    <s v="JuicerMixerGrinders"/>
    <n v="3349"/>
    <n v="4799"/>
    <n v="30.214628047509901"/>
    <x v="0"/>
    <n v="0.3"/>
    <x v="3"/>
    <s v="No"/>
    <n v="3.7"/>
    <x v="1"/>
    <n v="4200"/>
    <n v="20155800"/>
    <n v="34.4146280475099"/>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x v="987"/>
    <s v="https://m.media-amazon.com/images/I/41QKvmjpVFL._SX300_SY300_QL70_FMwebp_.jpg"/>
    <s v="https://www.amazon.in/Maharaja-Whiteline-Odacio-550-Watt-Grinder/dp/B086199CWG/ref=sr_1_438?qid=1672923614&amp;s=kitchen&amp;sr=1-438"/>
  </r>
  <r>
    <s v="B09YL9SN9B"/>
    <x v="1117"/>
    <x v="0"/>
    <s v="HomeTheater,TV&amp;Video"/>
    <s v="Televisions"/>
    <s v="SmartTelevisions"/>
    <n v="15990"/>
    <n v="23990"/>
    <n v="33.347228011671532"/>
    <x v="0"/>
    <n v="0.33"/>
    <x v="2"/>
    <s v="No"/>
    <n v="4.3"/>
    <x v="0"/>
    <n v="1035"/>
    <n v="24829650"/>
    <n v="34.382228011671529"/>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x v="988"/>
    <s v="https://m.media-amazon.com/images/W/WEBP_402378-T1/images/I/41WD+zBGibL._SY300_SX300_.jpg"/>
    <s v="https://www.amazon.in/LG-inches-Ready-32LQ576BPSA-Ceramic/dp/B09YL9SN9B/ref=sr_1_125?qid=1672909130&amp;s=electronics&amp;sr=1-125"/>
  </r>
  <r>
    <s v="B00K57MR22"/>
    <x v="1118"/>
    <x v="1"/>
    <s v="Kitchen&amp;HomeAppliances"/>
    <s v="SmallKitchenAppliances"/>
    <s v="MixerGrinders"/>
    <n v="6120"/>
    <n v="8478"/>
    <n v="27.813163481953289"/>
    <x v="0"/>
    <n v="0.28000000000000003"/>
    <x v="3"/>
    <s v="No"/>
    <n v="4.5999999999999996"/>
    <x v="0"/>
    <n v="6550"/>
    <n v="55530900"/>
    <n v="34.36316348195328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x v="989"/>
    <s v="https://m.media-amazon.com/images/I/41cZE9HcRUL._SX300_SY300_QL70_FMwebp_.jpg"/>
    <s v="https://www.amazon.in/Sujata-DynaMix-DX-900-Watt-Grinder/dp/B00K57MR22/ref=sr_1_411?qid=1672923612&amp;s=kitchen&amp;sr=1-411"/>
  </r>
  <r>
    <s v="B00J5DYCCA"/>
    <x v="1119"/>
    <x v="1"/>
    <s v="Heating,Cooling&amp;AirQuality"/>
    <s v="Fans"/>
    <s v="ExhaustFans"/>
    <n v="1399"/>
    <n v="1890"/>
    <n v="25.978835978835978"/>
    <x v="0"/>
    <n v="0.26"/>
    <x v="3"/>
    <s v="No"/>
    <n v="4"/>
    <x v="0"/>
    <n v="8031"/>
    <n v="15178590"/>
    <n v="34.00983597883598"/>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x v="990"/>
    <s v="https://m.media-amazon.com/images/W/WEBP_402378-T1/images/I/51pNg1Zy4+L._SX300_SY300_.jpg"/>
    <s v="https://www.amazon.in/Havells-Ventilair-230mm-Exhaust-Grey/dp/B00J5DYCCA/ref=sr_1_505?qid=1672923617&amp;s=kitchen&amp;sr=1-505"/>
  </r>
  <r>
    <s v="B0BHYJ8CVF"/>
    <x v="1120"/>
    <x v="2"/>
    <s v="Accessories&amp;Peripherals"/>
    <s v="Keyboards,Mice&amp;InputDevices"/>
    <s v="Keyboard&amp;MouseSets"/>
    <n v="1149"/>
    <n v="1499"/>
    <n v="23.348899266177451"/>
    <x v="0"/>
    <n v="0.23"/>
    <x v="3"/>
    <s v="No"/>
    <n v="4.0999999999999996"/>
    <x v="0"/>
    <n v="10443"/>
    <n v="15654057"/>
    <n v="33.79189926617745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x v="991"/>
    <s v="https://m.media-amazon.com/images/I/41bX3o-ZHqL._SX300_SY300_QL70_FMwebp_.jpg"/>
    <s v="https://www.amazon.in/Portronics-Multimedia-Wireless-Keyboard-Technology/dp/B0BHYJ8CVF/ref=sr_1_336?qid=1672903011&amp;s=computers&amp;sr=1-336"/>
  </r>
  <r>
    <s v="B09474JWN6"/>
    <x v="1121"/>
    <x v="1"/>
    <s v="Kitchen&amp;HomeAppliances"/>
    <s v="Vacuum,Cleaning&amp;Ironing"/>
    <s v="Irons,Steamers&amp;Accessories"/>
    <n v="999"/>
    <n v="1500"/>
    <n v="33.4"/>
    <x v="0"/>
    <n v="0.33"/>
    <x v="2"/>
    <s v="No"/>
    <n v="4.2"/>
    <x v="0"/>
    <n v="386"/>
    <n v="579000"/>
    <n v="33.786000000000001"/>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x v="992"/>
    <s v="https://m.media-amazon.com/images/W/WEBP_402378-T1/images/I/41lGZWRZqOS._SX300_SY300_QL70_FMwebp_.jpg"/>
    <s v="https://www.amazon.in/HealthSense-New-Feel-Rechargeable-Electric-Sweaters/dp/B09474JWN6/ref=sr_1_361?qid=1672923610&amp;s=kitchen&amp;sr=1-361"/>
  </r>
  <r>
    <s v="B018SJJ0GE"/>
    <x v="1122"/>
    <x v="1"/>
    <s v="Kitchen&amp;HomeAppliances"/>
    <s v="SmallKitchenAppliances"/>
    <s v="RotiMakers"/>
    <n v="1999"/>
    <n v="2999"/>
    <n v="33.344448149383126"/>
    <x v="0"/>
    <n v="0.33"/>
    <x v="2"/>
    <s v="No"/>
    <n v="4.4000000000000004"/>
    <x v="0"/>
    <n v="388"/>
    <n v="1163612"/>
    <n v="33.732448149383124"/>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x v="993"/>
    <s v="https://m.media-amazon.com/images/I/41Mm2LXiZrL._SX300_SY300_QL70_FMwebp_.jpg"/>
    <s v="https://www.amazon.in/Libra-Athena-Roti-Maker-Black/dp/B018SJJ0GE/ref=sr_1_455?qid=1672923614&amp;s=kitchen&amp;sr=1-455"/>
  </r>
  <r>
    <s v="B01MQ2A86A"/>
    <x v="1123"/>
    <x v="2"/>
    <s v="Accessories&amp;Peripherals"/>
    <s v="Keyboards,Mice&amp;InputDevices"/>
    <s v="Mice"/>
    <n v="1295"/>
    <n v="1645"/>
    <n v="21.276595744680851"/>
    <x v="0"/>
    <n v="0.21"/>
    <x v="3"/>
    <s v="No"/>
    <n v="4.5999999999999996"/>
    <x v="0"/>
    <n v="12375"/>
    <n v="20356875"/>
    <n v="33.651595744680847"/>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x v="994"/>
    <s v="https://m.media-amazon.com/images/W/WEBP_402378-T2/images/I/31+Svp6IjpL._SY300_SX300_.jpg"/>
    <s v="https://www.amazon.in/Logitech-Silent-Wireless-Mouse-Black/dp/B01MQ2A86A/ref=sr_1_333?qid=1672903011&amp;s=computers&amp;sr=1-333"/>
  </r>
  <r>
    <s v="B0883LQJ6B"/>
    <x v="1124"/>
    <x v="1"/>
    <s v="Kitchen&amp;HomeAppliances"/>
    <s v="Vacuum,Cleaning&amp;Ironing"/>
    <s v="Irons,Steamers&amp;Accessories"/>
    <n v="1199"/>
    <n v="1690"/>
    <n v="29.053254437869825"/>
    <x v="0"/>
    <n v="0.28999999999999998"/>
    <x v="3"/>
    <s v="No"/>
    <n v="4.2"/>
    <x v="0"/>
    <n v="4580"/>
    <n v="7740200"/>
    <n v="33.633254437869823"/>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x v="995"/>
    <s v="https://m.media-amazon.com/images/I/31XPVmD8gUL._SX300_SY300_QL70_FMwebp_.jpg"/>
    <s v="https://www.amazon.in/Goliath-GO1200WG-Weight-1200-Watt-Maroon/dp/B0883LQJ6B/ref=sr_1_236?qid=1672923603&amp;s=kitchen&amp;sr=1-236"/>
  </r>
  <r>
    <s v="B0148NPH9I"/>
    <x v="1125"/>
    <x v="2"/>
    <s v="Accessories&amp;Peripherals"/>
    <s v="Keyboards,Mice&amp;InputDevices"/>
    <s v="Keyboards"/>
    <n v="2640"/>
    <n v="3195"/>
    <n v="17.370892018779344"/>
    <x v="0"/>
    <n v="0.17"/>
    <x v="4"/>
    <s v="No"/>
    <n v="4.5"/>
    <x v="0"/>
    <n v="16146"/>
    <n v="51586470"/>
    <n v="33.516892018779345"/>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x v="996"/>
    <s v="https://m.media-amazon.com/images/I/41EIVJvXxsL._SX300_SY300_QL70_FMwebp_.jpg"/>
    <s v="https://www.amazon.in/Logitech-920-007596-Multi-Device-Bluetooth-Keyboard/dp/B0148NPH9I/ref=sr_1_426?qid=1672903016&amp;s=computers&amp;sr=1-426"/>
  </r>
  <r>
    <s v="B09NY7W8YD"/>
    <x v="1126"/>
    <x v="0"/>
    <s v="Mobiles&amp;Accessories"/>
    <s v="Smartphones&amp;BasicMobiles"/>
    <s v="Smartphones"/>
    <n v="7998"/>
    <n v="11999"/>
    <n v="33.344445370447538"/>
    <x v="0"/>
    <n v="0.33"/>
    <x v="2"/>
    <s v="No"/>
    <n v="3.8"/>
    <x v="1"/>
    <n v="125"/>
    <n v="1499875"/>
    <n v="33.469445370447538"/>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x v="997"/>
    <s v="https://m.media-amazon.com/images/I/41UhF7l9I4L._SX300_SY300_QL70_ML2_.jpg"/>
    <s v="https://www.amazon.in/POCO-C31-Shadow-Gray-RAM/dp/B09NY7W8YD/ref=sr_1_353?qid=1672895850&amp;s=electronics&amp;sr=1-353"/>
  </r>
  <r>
    <s v="B07WHS7MZ1"/>
    <x v="1127"/>
    <x v="0"/>
    <s v="Mobiles&amp;Accessories"/>
    <s v="Smartphones&amp;BasicMobiles"/>
    <s v="Smartphones"/>
    <n v="29990"/>
    <n v="39990"/>
    <n v="25.006251562890725"/>
    <x v="0"/>
    <n v="0.25"/>
    <x v="3"/>
    <s v="No"/>
    <n v="4.3"/>
    <x v="0"/>
    <n v="8399"/>
    <n v="335876010"/>
    <n v="33.405251562890726"/>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x v="998"/>
    <s v="https://m.media-amazon.com/images/I/41UwKwpK40L._SX300_SY300_QL70_ML2_.jpg"/>
    <s v="https://www.amazon.in/iQOO-Sunset-Storage-Qualcomm-Snapdragon/dp/B07WHS7MZ1/ref=sr_1_336?qid=1672895842&amp;s=electronics&amp;sr=1-336"/>
  </r>
  <r>
    <s v="B0BPBG712X"/>
    <x v="1128"/>
    <x v="1"/>
    <s v="Heating,Cooling&amp;AirQuality"/>
    <s v="RoomHeaters"/>
    <s v="FanHeaters"/>
    <n v="799"/>
    <n v="1199"/>
    <n v="33.361134278565466"/>
    <x v="0"/>
    <n v="0.33"/>
    <x v="2"/>
    <s v="No"/>
    <n v="4.4000000000000004"/>
    <x v="0"/>
    <n v="17"/>
    <n v="20383"/>
    <n v="33.378134278565469"/>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x v="999"/>
    <s v="https://m.media-amazon.com/images/W/WEBP_402378-T1/images/I/51ey0zzictL._SX300_SY300_QL70_FMwebp_.jpg"/>
    <s v="https://www.amazon.in/Portable-Compact-Electric-Wall-Outlet-Adjustable/dp/B0BPBG712X/ref=sr_1_470?qid=1672923615&amp;s=kitchen&amp;sr=1-470"/>
  </r>
  <r>
    <s v="B09XHXXCFH"/>
    <x v="1129"/>
    <x v="1"/>
    <s v="Kitchen&amp;HomeAppliances"/>
    <s v="SmallKitchenAppliances"/>
    <s v="Rice&amp;PastaCookers"/>
    <n v="3685"/>
    <n v="5495"/>
    <n v="32.939035486806191"/>
    <x v="0"/>
    <n v="0.33"/>
    <x v="2"/>
    <s v="No"/>
    <n v="4.0999999999999996"/>
    <x v="0"/>
    <n v="290"/>
    <n v="1593550"/>
    <n v="33.22903548680619"/>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x v="1000"/>
    <s v="https://m.media-amazon.com/images/W/WEBP_402378-T2/images/I/417Fqdo6KJL._SX300_SY300_QL70_FMwebp_.jpg"/>
    <s v="https://www.amazon.in/AGARO-Regal-Electric-Ceramic-functions/dp/B09XHXXCFH/ref=sr_1_412?qid=1672923613&amp;s=kitchen&amp;sr=1-412"/>
  </r>
  <r>
    <s v="B0B2DD8BQ8"/>
    <x v="1130"/>
    <x v="1"/>
    <s v="Kitchen&amp;HomeAppliances"/>
    <s v="SmallKitchenAppliances"/>
    <s v="SandwichMakers"/>
    <n v="2079"/>
    <n v="3099"/>
    <n v="32.913843175217814"/>
    <x v="0"/>
    <n v="0.33"/>
    <x v="2"/>
    <s v="No"/>
    <n v="4.0999999999999996"/>
    <x v="0"/>
    <n v="282"/>
    <n v="873918"/>
    <n v="33.1958431752178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x v="1001"/>
    <s v="https://m.media-amazon.com/images/I/31nbqS8FhKL._SX300_SY300_QL70_FMwebp_.jpg"/>
    <s v="https://www.amazon.in/Wipro-Sandwich-function-SW-warranty-Standard/dp/B0B2DD8BQ8/ref=sr_1_271?qid=1672923606&amp;s=kitchen&amp;sr=1-271"/>
  </r>
  <r>
    <s v="B08MXJYB2V"/>
    <x v="1131"/>
    <x v="1"/>
    <s v="Kitchen&amp;HomeAppliances"/>
    <s v="SmallKitchenAppliances"/>
    <s v="MixerGrinders"/>
    <n v="2449"/>
    <n v="3390"/>
    <n v="27.758112094395283"/>
    <x v="0"/>
    <n v="0.28000000000000003"/>
    <x v="3"/>
    <s v="No"/>
    <n v="4"/>
    <x v="0"/>
    <n v="5206"/>
    <n v="17648340"/>
    <n v="32.964112094395283"/>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x v="1002"/>
    <s v="https://m.media-amazon.com/images/W/WEBP_402378-T2/images/I/41-76LhAc4S._SX300_SY300_QL70_FMwebp_.jpg"/>
    <s v="https://www.amazon.in/USHA-RapidMix-500-Watt-Copper-Grinder/dp/B08MXJYB2V/ref=sr_1_331?qid=1672923609&amp;s=kitchen&amp;sr=1-331"/>
  </r>
  <r>
    <s v="B07LDPLSZC"/>
    <x v="1132"/>
    <x v="1"/>
    <s v="Kitchen&amp;HomeAppliances"/>
    <s v="Vacuum,Cleaning&amp;Ironing"/>
    <s v="Irons,Steamers&amp;Accessories"/>
    <n v="849"/>
    <n v="1190"/>
    <n v="28.655462184873947"/>
    <x v="0"/>
    <n v="0.28999999999999998"/>
    <x v="3"/>
    <s v="No"/>
    <n v="4.2"/>
    <x v="0"/>
    <n v="4184"/>
    <n v="4978960"/>
    <n v="32.839462184873945"/>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x v="1003"/>
    <s v="https://m.media-amazon.com/images/W/WEBP_402378-T1/images/I/41JWKjRa+PL._SX300_SY300_.jpg"/>
    <s v="https://www.amazon.in/Havells-Glydo-1000-Watt-Iron-Charcoal/dp/B07LDPLSZC/ref=sr_1_396?qid=1672923612&amp;s=kitchen&amp;sr=1-396"/>
  </r>
  <r>
    <s v="B086X18Q71"/>
    <x v="1133"/>
    <x v="1"/>
    <s v="Kitchen&amp;HomeAppliances"/>
    <s v="SewingMachines&amp;Accessories"/>
    <s v="Sewing&amp;EmbroideryMachines"/>
    <n v="9799"/>
    <n v="12150"/>
    <n v="19.349794238683128"/>
    <x v="0"/>
    <n v="0.19"/>
    <x v="4"/>
    <s v="No"/>
    <n v="4.3"/>
    <x v="0"/>
    <n v="13251"/>
    <n v="160999650"/>
    <n v="32.600794238683129"/>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x v="1004"/>
    <s v="https://m.media-amazon.com/images/W/WEBP_402378-T1/images/I/417iICYt3IL._SX300_SY300_QL70_FMwebp_.jpg"/>
    <s v="https://www.amazon.in/Usha-Janome-Dream-Stitch-Automatic/dp/B086X18Q71/ref=sr_1_259?qid=1672923605&amp;s=kitchen&amp;sr=1-259"/>
  </r>
  <r>
    <s v="B01DJJVFPC"/>
    <x v="1134"/>
    <x v="0"/>
    <s v="GeneralPurposeBatteries&amp;BatteryChargers"/>
    <s v="DisposableBatteries"/>
    <m/>
    <n v="269"/>
    <n v="315"/>
    <n v="14.603174603174605"/>
    <x v="1"/>
    <n v="0.15"/>
    <x v="4"/>
    <s v="No"/>
    <n v="4.5"/>
    <x v="0"/>
    <n v="17810"/>
    <n v="5610150"/>
    <n v="32.413174603174603"/>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x v="1005"/>
    <s v="https://m.media-amazon.com/images/W/WEBP_402378-T1/images/I/41ZrxS9SpwL._SX300_SY300_QL70_FMwebp_.jpg"/>
    <s v="https://www.amazon.in/Duracell-Alkaline-Battery-Duralock-Technology/dp/B01DJJVFPC/ref=sr_1_133?qid=1672903001&amp;s=computers&amp;sr=1-133"/>
  </r>
  <r>
    <s v="B01N4EV2TL"/>
    <x v="1135"/>
    <x v="2"/>
    <s v="Accessories&amp;Peripherals"/>
    <s v="Keyboards,Mice&amp;InputDevices"/>
    <s v="Keyboard&amp;MouseSets"/>
    <n v="1495"/>
    <n v="1995"/>
    <n v="25.062656641604008"/>
    <x v="0"/>
    <n v="0.25"/>
    <x v="3"/>
    <s v="No"/>
    <n v="4.3"/>
    <x v="0"/>
    <n v="7241"/>
    <n v="14445795"/>
    <n v="32.303656641604007"/>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x v="1006"/>
    <s v="https://m.media-amazon.com/images/I/41tLaG2nSpL._SX300_SY300_QL70_FMwebp_.jpg"/>
    <s v="https://www.amazon.in/Logitech-MK240-NANO-Mouse-Keyboard/dp/B01N4EV2TL/ref=sr_1_166?qid=1672903002&amp;s=computers&amp;sr=1-166"/>
  </r>
  <r>
    <s v="B09VCHLSJF"/>
    <x v="1136"/>
    <x v="0"/>
    <s v="HomeTheater,TV&amp;Video"/>
    <s v="Televisions"/>
    <s v="SmartTelevisions"/>
    <n v="29999"/>
    <n v="39999"/>
    <n v="25.000625015625388"/>
    <x v="0"/>
    <n v="0.25"/>
    <x v="3"/>
    <s v="No"/>
    <n v="4.2"/>
    <x v="0"/>
    <n v="7298"/>
    <n v="291912702"/>
    <n v="32.29862501562539"/>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969"/>
    <s v="https://m.media-amazon.com/images/W/WEBP_402378-T2/images/I/51ovMTXv9RL._SX300_SY300_QL70_FMwebp_.jpg"/>
    <s v="https://www.amazon.in/OnePlus-43-inches-Android-Pro/dp/B09VCHLSJF/ref=sr_1_94?qid=1672909128&amp;s=electronics&amp;sr=1-94"/>
  </r>
  <r>
    <s v="B07L5L4GTB"/>
    <x v="1137"/>
    <x v="2"/>
    <s v="Printers,Inks&amp;Accessories"/>
    <s v="Inks,Toners&amp;Cartridges"/>
    <s v="InkjetInkCartridges"/>
    <n v="309"/>
    <n v="404"/>
    <n v="23.514851485148512"/>
    <x v="1"/>
    <n v="0.24"/>
    <x v="3"/>
    <s v="No"/>
    <n v="4.4000000000000004"/>
    <x v="0"/>
    <n v="8614"/>
    <n v="3480056"/>
    <n v="32.12885148514851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x v="1007"/>
    <s v="https://m.media-amazon.com/images/W/WEBP_402378-T1/images/I/41PcrlfQ2iL._SX300_SY300_QL70_FMwebp_.jpg"/>
    <s v="https://www.amazon.in/Epson-003-Black-Ink-Bottle/dp/B07L5L4GTB/ref=sr_1_102?qid=1672903000&amp;s=computers&amp;sr=1-102"/>
  </r>
  <r>
    <s v="B09RMQYHLH"/>
    <x v="1138"/>
    <x v="0"/>
    <s v="Mobiles&amp;Accessories"/>
    <s v="Smartphones&amp;BasicMobiles"/>
    <s v="Smartphones"/>
    <n v="12999"/>
    <n v="15999"/>
    <n v="18.751171948246764"/>
    <x v="0"/>
    <n v="0.19"/>
    <x v="4"/>
    <s v="No"/>
    <n v="4.2"/>
    <x v="0"/>
    <n v="13246"/>
    <n v="211922754"/>
    <n v="31.99717194824676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x v="1008"/>
    <s v="https://m.media-amazon.com/images/I/51UzDSGpNWL._SX300_SY300_QL70_ML2_.jpg"/>
    <s v="https://www.amazon.in/realme-Storage-Processor-Triple-Display/dp/B09RMQYHLH/ref=sr_1_52?qid=1672895762&amp;s=electronics&amp;sr=1-52"/>
  </r>
  <r>
    <s v="B09XXZXQC1"/>
    <x v="1139"/>
    <x v="2"/>
    <s v="Tablets"/>
    <m/>
    <m/>
    <n v="26999"/>
    <n v="37999"/>
    <n v="28.948130213953"/>
    <x v="0"/>
    <n v="0.28999999999999998"/>
    <x v="3"/>
    <s v="No"/>
    <n v="4.5999999999999996"/>
    <x v="0"/>
    <n v="2886"/>
    <n v="109665114"/>
    <n v="31.834130213952999"/>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x v="1009"/>
    <s v="https://m.media-amazon.com/images/I/31jUKdJdjHL._SX300_SY300_QL70_FMwebp_.jpg"/>
    <s v="https://www.amazon.in/Snapdragon-Resolution-Refresh-27-81Cm-Display/dp/B09XXZXQC1/ref=sr_1_437?qid=1672903017&amp;s=computers&amp;sr=1-437"/>
  </r>
  <r>
    <s v="B015ZXUDD0"/>
    <x v="1140"/>
    <x v="0"/>
    <s v="GeneralPurposeBatteries&amp;BatteryChargers"/>
    <s v="RechargeableBatteries"/>
    <m/>
    <n v="479"/>
    <n v="599"/>
    <n v="20.033388981636062"/>
    <x v="0"/>
    <n v="0.2"/>
    <x v="4"/>
    <s v="No"/>
    <n v="4.3"/>
    <x v="0"/>
    <n v="11687"/>
    <n v="7000513"/>
    <n v="31.72038898163606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x v="1010"/>
    <s v="https://m.media-amazon.com/images/I/51pZRhR1wWL._SX300_SY300_QL70_FMwebp_.jpg"/>
    <s v="https://www.amazon.in/Duracell-5000174-Rechargeable-Batteries-Green/dp/B015ZXUDD0/ref=sr_1_114?qid=1672903000&amp;s=computers&amp;sr=1-114"/>
  </r>
  <r>
    <s v="B09WF4Q7B3"/>
    <x v="1141"/>
    <x v="1"/>
    <s v="Kitchen&amp;HomeAppliances"/>
    <s v="Vacuum,Cleaning&amp;Ironing"/>
    <s v="Irons,Steamers&amp;Accessories"/>
    <n v="1799"/>
    <n v="2599"/>
    <n v="30.781069642170067"/>
    <x v="0"/>
    <n v="0.31"/>
    <x v="2"/>
    <s v="No"/>
    <n v="3.6"/>
    <x v="1"/>
    <n v="771"/>
    <n v="2003829"/>
    <n v="31.552069642170068"/>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x v="1011"/>
    <s v="https://m.media-amazon.com/images/W/WEBP_402378-T1/images/I/41YFjcEIwWL._SX300_SY300_QL70_FMwebp_.jpg"/>
    <s v="https://www.amazon.in/Cordless-resistant-soleplate-Vertical-Horizontal/dp/B09WF4Q7B3/ref=sr_1_463?qid=1672923615&amp;s=kitchen&amp;sr=1-463"/>
  </r>
  <r>
    <s v="B01F25X6RQ"/>
    <x v="1142"/>
    <x v="0"/>
    <s v="Headphones,Earbuds&amp;Accessories"/>
    <s v="Headphones"/>
    <s v="In-Ear"/>
    <n v="499"/>
    <n v="499"/>
    <n v="0"/>
    <x v="1"/>
    <n v="0"/>
    <x v="7"/>
    <s v="No"/>
    <n v="4.2"/>
    <x v="0"/>
    <n v="31539"/>
    <n v="15737961"/>
    <n v="31.53900000000000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955"/>
    <s v="https://m.media-amazon.com/images/I/31FzYVC62wL._SX300_SY300_QL70_ML2_.jpg"/>
    <s v="https://www.amazon.in/Samsung-Original-EHS64AVFWECINU-Stereo-Headset/dp/B01F25X6RQ/ref=sr_1_137?qid=1672895784&amp;s=electronics&amp;sr=1-137"/>
  </r>
  <r>
    <s v="B014HDJ7ZE"/>
    <x v="1143"/>
    <x v="1"/>
    <s v="Heating,Cooling&amp;AirQuality"/>
    <s v="WaterHeaters&amp;Geysers"/>
    <s v="InstantWaterHeaters"/>
    <n v="5365"/>
    <n v="7445"/>
    <n v="27.938213566151781"/>
    <x v="0"/>
    <n v="0.28000000000000003"/>
    <x v="3"/>
    <s v="No"/>
    <n v="3.9"/>
    <x v="1"/>
    <n v="3584"/>
    <n v="26682880"/>
    <n v="31.52221356615178"/>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x v="1012"/>
    <s v="https://m.media-amazon.com/images/I/31MEXd6TAoL._SX300_SY300_QL70_FMwebp_.jpg"/>
    <s v="https://www.amazon.in/Bajaj-Majesty-Duetto-LPG-6-Litre/dp/B014HDJ7ZE/ref=sr_1_365?qid=1672923611&amp;s=kitchen&amp;sr=1-365"/>
  </r>
  <r>
    <s v="B083342NKJ"/>
    <x v="1144"/>
    <x v="2"/>
    <s v="Accessories&amp;Peripherals"/>
    <s v="Cables&amp;Accessories"/>
    <s v="Cables"/>
    <n v="349"/>
    <n v="399"/>
    <n v="12.531328320802004"/>
    <x v="1"/>
    <n v="0.13"/>
    <x v="4"/>
    <s v="No"/>
    <n v="4.4000000000000004"/>
    <x v="0"/>
    <n v="18757"/>
    <n v="7484043"/>
    <n v="31.288328320802005"/>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1013"/>
    <s v="https://m.media-amazon.com/images/W/WEBP_402378-T1/images/I/31gaP7qpBNL._SX300_SY300_QL70_FMwebp_.jpg"/>
    <s v="https://www.amazon.in/Mi-Braided-USB-Type-C-Cable/dp/B083342NKJ/ref=sr_1_17?qid=1672909124&amp;s=electronics&amp;sr=1-17"/>
  </r>
  <r>
    <s v="B00GHL8VP2"/>
    <x v="1145"/>
    <x v="1"/>
    <s v="Heating,Cooling&amp;AirQuality"/>
    <s v="RoomHeaters"/>
    <s v="ElectricHeaters"/>
    <n v="3487.77"/>
    <n v="4990"/>
    <n v="30.104809619238477"/>
    <x v="0"/>
    <n v="0.3"/>
    <x v="3"/>
    <s v="No"/>
    <n v="4.0999999999999996"/>
    <x v="0"/>
    <n v="1127"/>
    <n v="5623730"/>
    <n v="31.23180961923847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x v="1014"/>
    <s v="https://m.media-amazon.com/images/W/WEBP_402378-T1/images/I/41lsUHKNfSL._SY300_SX300_QL70_FMwebp_.jpg"/>
    <s v="https://www.amazon.in/Usha-1212-PTC-Adjustable-Thermostat/dp/B00GHL8VP2/ref=sr_1_494?qid=1672923617&amp;s=kitchen&amp;sr=1-494"/>
  </r>
  <r>
    <s v="B07Y9PY6Y1"/>
    <x v="1146"/>
    <x v="1"/>
    <s v="Kitchen&amp;HomeAppliances"/>
    <s v="SmallKitchenAppliances"/>
    <s v="JuicerMixerGrinders"/>
    <n v="6525"/>
    <n v="8820"/>
    <n v="26.020408163265309"/>
    <x v="0"/>
    <n v="0.26"/>
    <x v="3"/>
    <s v="No"/>
    <n v="4.5"/>
    <x v="0"/>
    <n v="5137"/>
    <n v="45308340"/>
    <n v="31.157408163265309"/>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x v="1015"/>
    <s v="https://m.media-amazon.com/images/I/41yPeG8kXxL._SX300_SY300_QL70_FMwebp_.jpg"/>
    <s v="https://www.amazon.in/Plastic-Powermatic-Jar-Juicer-Grinder-Chutney/dp/B07Y9PY6Y1/ref=sr_1_307?qid=1672923607&amp;s=kitchen&amp;sr=1-307"/>
  </r>
  <r>
    <s v="B0763K5HLQ"/>
    <x v="1147"/>
    <x v="1"/>
    <s v="Kitchen&amp;HomeAppliances"/>
    <s v="Coffee,Tea&amp;Espresso"/>
    <s v="MilkFrothers"/>
    <n v="1099"/>
    <n v="1499"/>
    <n v="26.684456304202804"/>
    <x v="0"/>
    <n v="0.27"/>
    <x v="3"/>
    <s v="No"/>
    <n v="4.0999999999999996"/>
    <x v="0"/>
    <n v="4401"/>
    <n v="6597099"/>
    <n v="31.08545630420280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x v="1016"/>
    <s v="https://m.media-amazon.com/images/I/41Lfns2oFNL._SX300_SY300_QL70_FMwebp_.jpg"/>
    <s v="https://www.amazon.in/InstaCuppa-Handheld-Operated-Electric-Stainless/dp/B0763K5HLQ/ref=sr_1_350?qid=1672923610&amp;s=kitchen&amp;sr=1-350"/>
  </r>
  <r>
    <s v="B01L6MT7E0"/>
    <x v="1148"/>
    <x v="1"/>
    <s v="Heating,Cooling&amp;AirQuality"/>
    <s v="AirPurifiers"/>
    <s v="HEPAAirPurifiers"/>
    <n v="8799"/>
    <n v="11995"/>
    <n v="26.644435181325555"/>
    <x v="0"/>
    <n v="0.27"/>
    <x v="3"/>
    <s v="No"/>
    <n v="4.0999999999999996"/>
    <x v="0"/>
    <n v="4157"/>
    <n v="49863215"/>
    <n v="30.80143518132555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x v="1017"/>
    <s v="https://m.media-amazon.com/images/W/WEBP_402378-T1/images/I/41YlkgRwHVL._SX300_SY300_QL70_FMwebp_.jpg"/>
    <s v="https://www.amazon.in/Philips-AC1215-20-Purifier-White/dp/B01L6MT7E0/ref=sr_1_231?qid=1672923603&amp;s=kitchen&amp;sr=1-231"/>
  </r>
  <r>
    <s v="B07DXRGWDJ"/>
    <x v="1149"/>
    <x v="1"/>
    <s v="Kitchen&amp;HomeAppliances"/>
    <s v="Vacuum,Cleaning&amp;Ironing"/>
    <s v="Irons,Steamers&amp;Accessories"/>
    <n v="4280"/>
    <n v="5995"/>
    <n v="28.607172643869895"/>
    <x v="0"/>
    <n v="0.28999999999999998"/>
    <x v="3"/>
    <s v="No"/>
    <n v="3.8"/>
    <x v="1"/>
    <n v="2112"/>
    <n v="12661440"/>
    <n v="30.719172643869896"/>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x v="1018"/>
    <s v="https://m.media-amazon.com/images/I/31JaiYt3IRL._SX300_SY300_QL70_FMwebp_.jpg"/>
    <s v="https://www.amazon.in/Philips-Handheld-Garment-Steamer-Purple/dp/B07DXRGWDJ/ref=sr_1_207?qid=1672923601&amp;s=kitchen&amp;sr=1-207"/>
  </r>
  <r>
    <s v="B00S9BSJC8"/>
    <x v="1150"/>
    <x v="1"/>
    <s v="Kitchen&amp;HomeAppliances"/>
    <s v="SmallKitchenAppliances"/>
    <s v="Juicers"/>
    <n v="6499"/>
    <n v="8995"/>
    <n v="27.74874930516954"/>
    <x v="0"/>
    <n v="0.28000000000000003"/>
    <x v="3"/>
    <s v="No"/>
    <n v="4.3"/>
    <x v="0"/>
    <n v="2810"/>
    <n v="25275950"/>
    <n v="30.558749305169538"/>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x v="1019"/>
    <s v="https://m.media-amazon.com/images/W/WEBP_402378-T2/images/I/31-jt474B1L._SX300_SY300_QL70_FMwebp_.jpg"/>
    <s v="https://www.amazon.in/Philips-Viva-Collection-HR1832-1-5-Litre400-Watt/dp/B00S9BSJC8/ref=sr_1_238?qid=1672923603&amp;s=kitchen&amp;sr=1-238"/>
  </r>
  <r>
    <s v="B01L7C4IU2"/>
    <x v="1151"/>
    <x v="1"/>
    <s v="Heating,Cooling&amp;AirQuality"/>
    <s v="Fans"/>
    <s v="CeilingFans"/>
    <n v="2199"/>
    <n v="3045"/>
    <n v="27.783251231527096"/>
    <x v="0"/>
    <n v="0.28000000000000003"/>
    <x v="3"/>
    <s v="No"/>
    <n v="4.2"/>
    <x v="0"/>
    <n v="2686"/>
    <n v="8178870"/>
    <n v="30.46925123152709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x v="1020"/>
    <s v="https://m.media-amazon.com/images/W/WEBP_402378-T2/images/I/31RpzeqSq3L._SX300_SY300_QL70_FMwebp_.jpg"/>
    <s v="https://www.amazon.in/Havells-Ambrose-1200mm-Ceiling-Pearl/dp/B01L7C4IU2/ref=sr_1_480?qid=1672923615&amp;s=kitchen&amp;sr=1-480"/>
  </r>
  <r>
    <s v="B01I1LDZGA"/>
    <x v="1152"/>
    <x v="1"/>
    <s v="Kitchen&amp;HomeAppliances"/>
    <s v="SmallKitchenAppliances"/>
    <s v="Kettles&amp;HotWaterDispensers"/>
    <n v="1499"/>
    <n v="1775"/>
    <n v="15.549295774647886"/>
    <x v="0"/>
    <n v="0.16"/>
    <x v="4"/>
    <s v="No"/>
    <n v="3.9"/>
    <x v="1"/>
    <n v="14667"/>
    <n v="26033925"/>
    <n v="30.216295774647886"/>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x v="1021"/>
    <s v="https://m.media-amazon.com/images/I/41orhoQwtGL._SX300_SY300_QL70_FMwebp_.jpg"/>
    <s v="https://www.amazon.in/Pigeon-Kessel-1-2-Litre-Multi-purpose-Kettle/dp/B01I1LDZGA/ref=sr_1_125_mod_primary_new?qid=1672923596&amp;s=kitchen&amp;sbo=RZvfv%2F%2FHxDF%2BO5021pAnSA%3D%3D&amp;sr=1-125"/>
  </r>
  <r>
    <s v="B08LVVTGZK"/>
    <x v="1153"/>
    <x v="1"/>
    <s v="Kitchen&amp;HomeAppliances"/>
    <s v="SmallKitchenAppliances"/>
    <s v="SandwichMakers"/>
    <n v="929"/>
    <n v="1300"/>
    <n v="28.53846153846154"/>
    <x v="0"/>
    <n v="0.28999999999999998"/>
    <x v="3"/>
    <s v="No"/>
    <n v="3.9"/>
    <x v="1"/>
    <n v="1672"/>
    <n v="2173600"/>
    <n v="30.21046153846154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x v="1022"/>
    <s v="https://m.media-amazon.com/images/W/WEBP_402378-T2/images/I/41mcGL9ei0L._SX300_SY300_QL70_FMwebp_.jpg"/>
    <s v="https://www.amazon.in/Lifelong-Sandwich-Griller-Non-Stick-Plates/dp/B08LVVTGZK/ref=sr_1_422?qid=1672923613&amp;s=kitchen&amp;sr=1-422"/>
  </r>
  <r>
    <s v="B084N18QZY"/>
    <x v="1154"/>
    <x v="2"/>
    <s v="Accessories&amp;Peripherals"/>
    <s v="Cables&amp;Accessories"/>
    <s v="Cables"/>
    <n v="599"/>
    <n v="849"/>
    <n v="29.446407538280329"/>
    <x v="0"/>
    <n v="0.28999999999999998"/>
    <x v="3"/>
    <s v="No"/>
    <n v="4.5"/>
    <x v="0"/>
    <n v="577"/>
    <n v="489873"/>
    <n v="30.02340753828033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x v="1023"/>
    <s v="https://m.media-amazon.com/images/I/21DUuehBaRL._SX300_SY300_QL70_FMwebp_.jpg"/>
    <s v="https://www.amazon.in/Belkin-USB-C-Charging-USB-IF-Certified/dp/B084N18QZY/ref=sr_1_184?qid=1672909133&amp;s=electronics&amp;sr=1-184"/>
  </r>
  <r>
    <s v="B01EY310UM"/>
    <x v="1155"/>
    <x v="1"/>
    <s v="Kitchen&amp;HomeAppliances"/>
    <s v="Vacuum,Cleaning&amp;Ironing"/>
    <s v="Irons,Steamers&amp;Accessories"/>
    <n v="1321"/>
    <n v="1545"/>
    <n v="14.498381877022654"/>
    <x v="0"/>
    <n v="0.14000000000000001"/>
    <x v="4"/>
    <s v="No"/>
    <n v="4.3"/>
    <x v="0"/>
    <n v="15453"/>
    <n v="23874885"/>
    <n v="29.95138187702265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x v="1024"/>
    <s v="https://m.media-amazon.com/images/I/41SkG6Puq5L._SX300_SY300_QL70_FMwebp_.jpg"/>
    <s v="https://www.amazon.in/Philips-GC181-Heavy-Weight-1000-Watt/dp/B01EY310UM/ref=sr_1_71?qid=1672923593&amp;s=kitchen&amp;sr=1-71"/>
  </r>
  <r>
    <s v="B0B7DHSKS7"/>
    <x v="1156"/>
    <x v="0"/>
    <s v="Mobiles&amp;Accessories"/>
    <s v="Smartphones&amp;BasicMobiles"/>
    <s v="BasicMobiles"/>
    <n v="3799"/>
    <n v="5299"/>
    <n v="28.307227778826196"/>
    <x v="0"/>
    <n v="0.28000000000000003"/>
    <x v="3"/>
    <s v="No"/>
    <n v="3.5"/>
    <x v="1"/>
    <n v="1641"/>
    <n v="8695659"/>
    <n v="29.948227778826194"/>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x v="1025"/>
    <s v="https://m.media-amazon.com/images/I/41tRgeQp9-L._SX300_SY300_QL70_ML2_.jpg"/>
    <s v="https://www.amazon.in/Nokia-8210-4G-Display-Wireless/dp/B0B7DHSKS7/ref=sr_1_326?qid=1672895842&amp;s=electronics&amp;sr=1-326"/>
  </r>
  <r>
    <s v="B09CTWFV5W"/>
    <x v="1157"/>
    <x v="1"/>
    <s v="Kitchen&amp;HomeAppliances"/>
    <s v="SmallKitchenAppliances"/>
    <s v="DeepFatFryers"/>
    <n v="7199"/>
    <n v="9995"/>
    <n v="27.973986993496748"/>
    <x v="0"/>
    <n v="0.28000000000000003"/>
    <x v="3"/>
    <s v="No"/>
    <n v="4.4000000000000004"/>
    <x v="0"/>
    <n v="1964"/>
    <n v="19630180"/>
    <n v="29.937986993496747"/>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x v="1026"/>
    <s v="https://m.media-amazon.com/images/I/31rniMTmdkL._SX300_SY300_QL70_FMwebp_.jpg"/>
    <s v="https://www.amazon.in/PHILIPS-Fryer-HD9200-90-Technology/dp/B09CTWFV5W/ref=sr_1_251?qid=1672923605&amp;s=kitchen&amp;sr=1-251"/>
  </r>
  <r>
    <s v="B084MZYBTV"/>
    <x v="1158"/>
    <x v="2"/>
    <s v="Accessories&amp;Peripherals"/>
    <s v="Cables&amp;Accessories"/>
    <s v="Cables"/>
    <n v="599"/>
    <n v="849"/>
    <n v="29.446407538280329"/>
    <x v="0"/>
    <n v="0.28999999999999998"/>
    <x v="3"/>
    <s v="No"/>
    <n v="4.5"/>
    <x v="0"/>
    <n v="474"/>
    <n v="402426"/>
    <n v="29.9204075382803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x v="1027"/>
    <s v="https://m.media-amazon.com/images/I/21DySoa1X+L._SY300_SX300_.jpg"/>
    <s v="https://www.amazon.in/Belkin-USB-C-Charging-USB-IF-Certified/dp/B084MZYBTV/ref=sr_1_257?qid=1672909136&amp;s=electronics&amp;sr=1-257"/>
  </r>
  <r>
    <s v="B07G147SZD"/>
    <x v="1159"/>
    <x v="1"/>
    <s v="Heating,Cooling&amp;AirQuality"/>
    <s v="WaterHeaters&amp;Geysers"/>
    <s v="InstantWaterHeaters"/>
    <n v="2699"/>
    <n v="3799"/>
    <n v="28.954988154777574"/>
    <x v="0"/>
    <n v="0.28999999999999998"/>
    <x v="3"/>
    <s v="No"/>
    <n v="4"/>
    <x v="0"/>
    <n v="727"/>
    <n v="2761873"/>
    <n v="29.681988154777574"/>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x v="1028"/>
    <s v="https://m.media-amazon.com/images/W/WEBP_402378-T1/images/I/41A6EmdtN8L._SY300_SX300_QL70_FMwebp_.jpg"/>
    <s v="https://www.amazon.in/NEXOMS-Instant-Heating-Mounted-Stainless/dp/B07G147SZD/ref=sr_1_389?qid=1672923611&amp;s=kitchen&amp;sr=1-389"/>
  </r>
  <r>
    <s v="B07K19NYZ8"/>
    <x v="1160"/>
    <x v="1"/>
    <s v="Heating,Cooling&amp;AirQuality"/>
    <s v="RoomHeaters"/>
    <s v="FanHeaters"/>
    <n v="2320"/>
    <n v="3290"/>
    <n v="29.483282674772038"/>
    <x v="0"/>
    <n v="0.28999999999999998"/>
    <x v="3"/>
    <s v="No"/>
    <n v="3.8"/>
    <x v="1"/>
    <n v="195"/>
    <n v="641550"/>
    <n v="29.678282674772039"/>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x v="1029"/>
    <s v="https://m.media-amazon.com/images/W/WEBP_402378-T1/images/I/41UHdKluMBL._SY300_SX300_QL70_FMwebp_.jpg"/>
    <s v="https://www.amazon.in/Usha-812-Thermo-Room-Heater/dp/B07K19NYZ8/ref=sr_1_492?qid=1672923617&amp;s=kitchen&amp;sr=1-492"/>
  </r>
  <r>
    <s v="B0B997FBZT"/>
    <x v="1161"/>
    <x v="0"/>
    <s v="HomeTheater,TV&amp;Video"/>
    <s v="Televisions"/>
    <s v="SmartTelevisions"/>
    <n v="35999"/>
    <n v="49990"/>
    <n v="27.987597519503897"/>
    <x v="0"/>
    <n v="0.28000000000000003"/>
    <x v="3"/>
    <s v="No"/>
    <n v="4.3"/>
    <x v="0"/>
    <n v="1611"/>
    <n v="80533890"/>
    <n v="29.598597519503898"/>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778"/>
    <s v="https://m.media-amazon.com/images/I/51aFoI9nNZL._SY300_SX300_QL70_FMwebp_.jpg"/>
    <s v="https://www.amazon.in/Acer-inches-Ultra-Android-AR55AR2851UDPRO/dp/B0B997FBZT/ref=sr_1_394?qid=1672909144&amp;s=electronics&amp;sr=1-394"/>
  </r>
  <r>
    <s v="B08D9NDZ1Y"/>
    <x v="1162"/>
    <x v="2"/>
    <s v="Printers,Inks&amp;Accessories"/>
    <s v="Printers"/>
    <m/>
    <n v="3999"/>
    <n v="4332.96"/>
    <n v="7.7074332557881915"/>
    <x v="0"/>
    <n v="0.08"/>
    <x v="7"/>
    <s v="No"/>
    <n v="3.5"/>
    <x v="1"/>
    <n v="21762"/>
    <n v="94293875.519999996"/>
    <n v="29.469433255788193"/>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x v="1030"/>
    <s v="https://m.media-amazon.com/images/I/31df-HkJJ7L._SX300_SY300_QL70_FMwebp_.jpg"/>
    <s v="https://www.amazon.in/HP-DeskJet-Inkjet-Colour-Printer/dp/B08D9NDZ1Y/ref=sr_1_317?qid=1672903011&amp;s=computers&amp;sr=1-317"/>
  </r>
  <r>
    <s v="B09NY6TRXG"/>
    <x v="1163"/>
    <x v="0"/>
    <s v="Mobiles&amp;Accessories"/>
    <s v="Smartphones&amp;BasicMobiles"/>
    <s v="Smartphones"/>
    <n v="8499"/>
    <n v="11999"/>
    <n v="29.169097424785402"/>
    <x v="0"/>
    <n v="0.28999999999999998"/>
    <x v="3"/>
    <s v="No"/>
    <n v="3.9"/>
    <x v="1"/>
    <n v="276"/>
    <n v="3311724"/>
    <n v="29.445097424785402"/>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x v="1031"/>
    <s v="https://m.media-amazon.com/images/I/41hI-UvnhFL._SX300_SY300_QL70_ML2_.jpg"/>
    <s v="https://www.amazon.in/POCO-C31-Royal-Blue-RAM/dp/B09NY6TRXG/ref=sr_1_455?qid=1672895879&amp;s=electronics&amp;sr=1-455"/>
  </r>
  <r>
    <s v="B01LY9W8AF"/>
    <x v="1164"/>
    <x v="1"/>
    <s v="HomeStorage&amp;Organization"/>
    <s v="LaundryOrganization"/>
    <s v="LaundryBaskets"/>
    <n v="998.06"/>
    <n v="1282"/>
    <n v="22.148205928237132"/>
    <x v="0"/>
    <n v="0.22"/>
    <x v="3"/>
    <s v="No"/>
    <n v="4.2"/>
    <x v="0"/>
    <n v="7274"/>
    <n v="9325268"/>
    <n v="29.422205928237133"/>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x v="1032"/>
    <s v="https://m.media-amazon.com/images/I/51CyJ9dUiWL._SX300_SY300_QL70_FMwebp_.jpg"/>
    <s v="https://www.amazon.in/Plastic-Laundry-Basket-Light-Grey/dp/B01LY9W8AF/ref=sr_1_314?qid=1672923607&amp;s=kitchen&amp;sr=1-314"/>
  </r>
  <r>
    <s v="B08WRKSF9D"/>
    <x v="1165"/>
    <x v="1"/>
    <s v="Heating,Cooling&amp;AirQuality"/>
    <s v="WaterHeaters&amp;Geysers"/>
    <s v="StorageWaterHeaters"/>
    <n v="6499"/>
    <n v="8500"/>
    <n v="23.541176470588233"/>
    <x v="0"/>
    <n v="0.24"/>
    <x v="3"/>
    <s v="No"/>
    <n v="4.4000000000000004"/>
    <x v="0"/>
    <n v="5865"/>
    <n v="49852500"/>
    <n v="29.40617647058823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x v="1033"/>
    <s v="https://m.media-amazon.com/images/W/WEBP_402378-T1/images/I/31DXRMiRYLL._SX300_SY300_QL70_FMwebp_.jpg"/>
    <s v="https://www.amazon.in/V-Guard-Divino-Storage-15-Vertical/dp/B08WRKSF9D/ref=sr_1_201?qid=1672923601&amp;s=kitchen&amp;sr=1-201"/>
  </r>
  <r>
    <s v="B01486F4G6"/>
    <x v="1166"/>
    <x v="1"/>
    <s v="Kitchen&amp;HomeAppliances"/>
    <s v="SmallKitchenAppliances"/>
    <s v="SandwichMakers"/>
    <n v="2863"/>
    <n v="3690"/>
    <n v="22.411924119241192"/>
    <x v="0"/>
    <n v="0.22"/>
    <x v="3"/>
    <s v="No"/>
    <n v="4.3"/>
    <x v="0"/>
    <n v="6987"/>
    <n v="25782030"/>
    <n v="29.398924119241194"/>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x v="1034"/>
    <s v="https://m.media-amazon.com/images/W/WEBP_402378-T1/images/I/51J2Wk-+c+L._SY300_SX300_.jpg"/>
    <s v="https://www.amazon.in/Borosil-Jumbo-1000-Watt-Grill-Sandwich/dp/B01486F4G6/ref=sr_1_506?qid=1672923617&amp;s=kitchen&amp;sr=1-506"/>
  </r>
  <r>
    <s v="B0BD92GDQH"/>
    <x v="1167"/>
    <x v="0"/>
    <s v="WearableTechnology"/>
    <s v="SmartWatches"/>
    <m/>
    <n v="4999"/>
    <n v="6999"/>
    <n v="28.575510787255322"/>
    <x v="0"/>
    <n v="0.28999999999999998"/>
    <x v="3"/>
    <s v="No"/>
    <n v="3.8"/>
    <x v="1"/>
    <n v="758"/>
    <n v="5305242"/>
    <n v="29.333510787255321"/>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x v="1035"/>
    <s v="https://m.media-amazon.com/images/I/31OgHTags6L._SX300_SY300_QL70_ML2_.jpg"/>
    <s v="https://www.amazon.in/OnePlus-Display-Refresh-Multiple-Midnight/dp/B0BD92GDQH/ref=sr_1_231?qid=1672895814&amp;s=electronics&amp;sr=1-231"/>
  </r>
  <r>
    <s v="B01M6453MB"/>
    <x v="1168"/>
    <x v="1"/>
    <s v="Kitchen&amp;HomeAppliances"/>
    <s v="SmallKitchenAppliances"/>
    <s v="Rice&amp;PastaCookers"/>
    <n v="2280"/>
    <n v="3045"/>
    <n v="25.123152709359609"/>
    <x v="0"/>
    <n v="0.25"/>
    <x v="3"/>
    <s v="No"/>
    <n v="4.0999999999999996"/>
    <x v="0"/>
    <n v="4118"/>
    <n v="12539310"/>
    <n v="29.241152709359611"/>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x v="1036"/>
    <s v="https://m.media-amazon.com/images/I/41gzDxk4+kL._SY300_SX300_.jpg"/>
    <s v="https://www.amazon.in/Prestige-Delight-PRWO-1-Litre-Electric/dp/B01M6453MB/ref=sr_1_503?qid=1672923617&amp;s=kitchen&amp;sr=1-503"/>
  </r>
  <r>
    <s v="B08CS3BT4L"/>
    <x v="1169"/>
    <x v="0"/>
    <s v="HomeTheater,TV&amp;Video"/>
    <s v="Televisions"/>
    <s v="SmartTelevisions"/>
    <n v="9999"/>
    <n v="12999"/>
    <n v="23.078698361412417"/>
    <x v="0"/>
    <n v="0.23"/>
    <x v="3"/>
    <s v="No"/>
    <n v="4.2"/>
    <x v="0"/>
    <n v="6088"/>
    <n v="79137912"/>
    <n v="29.16669836141241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x v="1037"/>
    <s v="https://m.media-amazon.com/images/I/41ZptRPWCPL._SY300_SX300_QL70_FMwebp_.jpg"/>
    <s v="https://www.amazon.in/Kodak-Inches-Certified-Android-32HDX7XPRO/dp/B08CS3BT4L/ref=sr_1_163?qid=1672909131&amp;s=electronics&amp;sr=1-163"/>
  </r>
  <r>
    <s v="B08Y7MXFMK"/>
    <x v="1170"/>
    <x v="2"/>
    <s v="Accessories&amp;Peripherals"/>
    <s v="Keyboards,Mice&amp;InputDevices"/>
    <s v="Mice"/>
    <n v="1099"/>
    <n v="1499"/>
    <n v="26.684456304202804"/>
    <x v="0"/>
    <n v="0.27"/>
    <x v="3"/>
    <s v="No"/>
    <n v="4.2"/>
    <x v="0"/>
    <n v="2375"/>
    <n v="3560125"/>
    <n v="29.059456304202804"/>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x v="1038"/>
    <s v="https://m.media-amazon.com/images/I/31dnZ234ZOL._SY300_SX300_QL70_FMwebp_.jpg"/>
    <s v="https://www.amazon.in/Offbeat-Wireless-Bluetooth-Rechargeable-Adjustable/dp/B08Y7MXFMK/ref=sr_1_466?qid=1672903018&amp;s=computers&amp;sr=1-466"/>
  </r>
  <r>
    <s v="B071113J7M"/>
    <x v="1171"/>
    <x v="1"/>
    <s v="Kitchen&amp;HomeAppliances"/>
    <s v="SmallKitchenAppliances"/>
    <s v="JuicerMixerGrinders"/>
    <n v="5890"/>
    <n v="7506"/>
    <n v="21.529443112176924"/>
    <x v="0"/>
    <n v="0.22"/>
    <x v="3"/>
    <s v="No"/>
    <n v="4.5"/>
    <x v="0"/>
    <n v="7241"/>
    <n v="54350946"/>
    <n v="28.770443112176924"/>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x v="1039"/>
    <s v="https://m.media-amazon.com/images/W/WEBP_402378-T1/images/I/413KQ6Ch61L._SX300_SY300_QL70_FMwebp_.jpg"/>
    <s v="https://www.amazon.in/Sujata-Powermatic-Watts-Juicer-Grinder/dp/B071113J7M/ref=sr_1_262?qid=1672923605&amp;s=kitchen&amp;sr=1-262"/>
  </r>
  <r>
    <s v="B07WNK1FFN"/>
    <x v="1172"/>
    <x v="1"/>
    <s v="Kitchen&amp;HomeAppliances"/>
    <s v="SmallKitchenAppliances"/>
    <s v="Kettles&amp;HotWaterDispensers"/>
    <n v="1260"/>
    <n v="1699"/>
    <n v="25.838728663919952"/>
    <x v="0"/>
    <n v="0.26"/>
    <x v="3"/>
    <s v="No"/>
    <n v="4.2"/>
    <x v="0"/>
    <n v="2891"/>
    <n v="4911809"/>
    <n v="28.72972866391995"/>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x v="1040"/>
    <s v="https://m.media-amazon.com/images/I/41NW-vJum5L._SX300_SY300_QL70_FMwebp_.jpg"/>
    <s v="https://www.amazon.in/Agaro-Esteem-Multi-Kettle-1-2/dp/B07WNK1FFN/ref=sr_1_56?qid=1672923593&amp;s=kitchen&amp;sr=1-56"/>
  </r>
  <r>
    <s v="B0BC9BW512"/>
    <x v="1173"/>
    <x v="0"/>
    <s v="HomeTheater,TV&amp;Video"/>
    <s v="Televisions"/>
    <s v="SmartTelevisions"/>
    <n v="18999"/>
    <n v="24990"/>
    <n v="23.973589435774308"/>
    <x v="0"/>
    <n v="0.24"/>
    <x v="3"/>
    <s v="No"/>
    <n v="4.3"/>
    <x v="0"/>
    <n v="4702"/>
    <n v="117502980"/>
    <n v="28.675589435774306"/>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781"/>
    <s v="https://m.media-amazon.com/images/W/WEBP_402378-T1/images/I/515t5K7hdqL._SY300_SX300_QL70_FMwebp_.jpg"/>
    <s v="https://www.amazon.in/Acer-inches-Android-Smart-AR40AR2841FDFL/dp/B0BC9BW512/ref=sr_1_367?qid=1672909143&amp;s=electronics&amp;sr=1-367"/>
  </r>
  <r>
    <s v="B009P2LIL4"/>
    <x v="1174"/>
    <x v="1"/>
    <s v="Heating,Cooling&amp;AirQuality"/>
    <s v="RoomHeaters"/>
    <s v="HeatConvectors"/>
    <n v="2219"/>
    <n v="3080"/>
    <n v="27.954545454545453"/>
    <x v="0"/>
    <n v="0.28000000000000003"/>
    <x v="3"/>
    <s v="No"/>
    <n v="3.6"/>
    <x v="1"/>
    <n v="468"/>
    <n v="1441440"/>
    <n v="28.422545454545453"/>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x v="1041"/>
    <s v="https://m.media-amazon.com/images/W/WEBP_402378-T1/images/I/41qmt2a159L._SX300_SY300_QL70_FMwebp_.jpg"/>
    <s v="https://www.amazon.in/Bajaj-RX-10-2000-Watt-Convector/dp/B009P2LIL4/ref=sr_1_504?qid=1672923617&amp;s=kitchen&amp;sr=1-504"/>
  </r>
  <r>
    <s v="B00A328ENA"/>
    <x v="1175"/>
    <x v="1"/>
    <s v="Kitchen&amp;HomeAppliances"/>
    <s v="SmallKitchenAppliances"/>
    <s v="Rice&amp;PastaCookers"/>
    <n v="2976"/>
    <n v="3945"/>
    <n v="24.562737642585553"/>
    <x v="0"/>
    <n v="0.25"/>
    <x v="3"/>
    <s v="No"/>
    <n v="4.2"/>
    <x v="0"/>
    <n v="3740"/>
    <n v="14754300"/>
    <n v="28.302737642585555"/>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x v="1042"/>
    <s v="https://m.media-amazon.com/images/W/WEBP_402378-T2/images/I/419H62Is66L._SX300_SY300_QL70_FMwebp_.jpg"/>
    <s v="https://www.amazon.in/Panasonic-SR-WA22H-5-4-Litre-Automatic-Cooker/dp/B00A328ENA/ref=sr_1_349?qid=1672923610&amp;s=kitchen&amp;sr=1-349"/>
  </r>
  <r>
    <s v="B00RGLI0ZS"/>
    <x v="1176"/>
    <x v="2"/>
    <s v="Accessories&amp;Peripherals"/>
    <s v="Cables&amp;Accessories"/>
    <s v="Cables"/>
    <n v="449"/>
    <n v="599"/>
    <n v="25.041736227045075"/>
    <x v="0"/>
    <n v="0.25"/>
    <x v="3"/>
    <s v="No"/>
    <n v="4"/>
    <x v="0"/>
    <n v="3231"/>
    <n v="1935369"/>
    <n v="28.272736227045073"/>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x v="1043"/>
    <s v="https://m.media-amazon.com/images/I/31Lqjmed98L._SX300_SY300_QL70_FMwebp_.jpg"/>
    <s v="https://www.amazon.in/Amkette-Charging-Cable-iPhone-Touch/dp/B00RGLI0ZS/ref=sr_1_226?qid=1672909135&amp;s=electronics&amp;sr=1-226"/>
  </r>
  <r>
    <s v="B072NCN9M4"/>
    <x v="1177"/>
    <x v="1"/>
    <s v="Kitchen&amp;HomeAppliances"/>
    <s v="Vacuum,Cleaning&amp;Ironing"/>
    <s v="Vacuums&amp;FloorCare"/>
    <n v="8886"/>
    <n v="11850"/>
    <n v="25.0126582278481"/>
    <x v="0"/>
    <n v="0.25"/>
    <x v="3"/>
    <s v="No"/>
    <n v="4.2"/>
    <x v="0"/>
    <n v="3065"/>
    <n v="36320250"/>
    <n v="28.077658227848101"/>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x v="1044"/>
    <s v="https://m.media-amazon.com/images/W/WEBP_402378-T1/images/I/41tcKYuBPSL._SX300_SY300_QL70_FMwebp_.jpg"/>
    <s v="https://www.amazon.in/American-Micronic-AMI-VCD21-1600WDx-Wet-1600Watts-21-litres-Stainless/dp/B072NCN9M4/ref=sr_1_317?qid=1672923607&amp;s=kitchen&amp;sr=1-317"/>
  </r>
  <r>
    <s v="B00H0B29DI"/>
    <x v="1178"/>
    <x v="1"/>
    <s v="Heating,Cooling&amp;AirQuality"/>
    <s v="RoomHeaters"/>
    <s v="HeatConvectors"/>
    <n v="2199"/>
    <n v="2990"/>
    <n v="26.454849498327761"/>
    <x v="0"/>
    <n v="0.26"/>
    <x v="3"/>
    <s v="No"/>
    <n v="3.8"/>
    <x v="1"/>
    <n v="1558"/>
    <n v="4658420"/>
    <n v="28.012849498327761"/>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x v="1045"/>
    <s v="https://m.media-amazon.com/images/I/41A8H7PSidL._SY300_SX300_QL70_FMwebp_.jpg"/>
    <s v="https://www.amazon.in/Usha-Convector-2000-Watt-Instant-Heating/dp/B00H0B29DI/ref=sr_1_111?qid=1672923596&amp;s=kitchen&amp;sr=1-111"/>
  </r>
  <r>
    <s v="B072J83V9W"/>
    <x v="1179"/>
    <x v="1"/>
    <s v="Kitchen&amp;HomeAppliances"/>
    <s v="Vacuum,Cleaning&amp;Ironing"/>
    <s v="Vacuums&amp;FloorCare"/>
    <n v="8999"/>
    <n v="9995"/>
    <n v="9.9649824912456229"/>
    <x v="0"/>
    <n v="0.1"/>
    <x v="7"/>
    <s v="No"/>
    <n v="4.4000000000000004"/>
    <x v="0"/>
    <n v="17994"/>
    <n v="179850030"/>
    <n v="27.95898249124562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x v="1046"/>
    <s v="https://m.media-amazon.com/images/I/41xQDop2T5L._SX300_SY300_QL70_FMwebp_.jpg"/>
    <s v="https://www.amazon.in/Philips-PowerPro-FC9352-01-Compact/dp/B072J83V9W/ref=sr_1_146?qid=1672923597&amp;s=kitchen&amp;sr=1-146"/>
  </r>
  <r>
    <s v="B07JZSG42Y"/>
    <x v="1180"/>
    <x v="1"/>
    <s v="Kitchen&amp;HomeAppliances"/>
    <s v="SmallKitchenAppliances"/>
    <s v="SandwichMakers"/>
    <n v="1928"/>
    <n v="2590"/>
    <n v="25.559845559845563"/>
    <x v="0"/>
    <n v="0.26"/>
    <x v="3"/>
    <s v="No"/>
    <n v="4"/>
    <x v="0"/>
    <n v="2377"/>
    <n v="6156430"/>
    <n v="27.936845559845562"/>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x v="1047"/>
    <s v="https://m.media-amazon.com/images/W/WEBP_402378-T1/images/I/51IMz58igdL._SX300_SY300_QL70_FMwebp_.jpg"/>
    <s v="https://www.amazon.in/Borosil-Prime-BGRILLPS11-Grill-Sandwich/dp/B07JZSG42Y/ref=sr_1_437?qid=1672923613&amp;s=kitchen&amp;sr=1-437"/>
  </r>
  <r>
    <s v="B094JNXNPV"/>
    <x v="1181"/>
    <x v="2"/>
    <s v="Accessories&amp;Peripherals"/>
    <s v="Cables&amp;Accessories"/>
    <s v="Cables"/>
    <n v="299"/>
    <n v="399"/>
    <n v="25.062656641604008"/>
    <x v="1"/>
    <n v="0.25"/>
    <x v="3"/>
    <s v="No"/>
    <n v="4"/>
    <x v="0"/>
    <n v="2766"/>
    <n v="1103634"/>
    <n v="27.82865664160400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1048"/>
    <s v="https://m.media-amazon.com/images/W/WEBP_402378-T2/images/I/41GeM83DzzL._SX300_SY300_QL70_FMwebp_.jpg"/>
    <s v="https://www.amazon.in/Ambrane-Unbreakable-Charging-Braided-Multipurpose/dp/B094JNXNPV/ref=sr_1_31?qid=1672909125&amp;s=electronics&amp;sr=1-31"/>
  </r>
  <r>
    <s v="B088WCFPQF"/>
    <x v="1182"/>
    <x v="1"/>
    <s v="Kitchen&amp;HomeAppliances"/>
    <s v="Coffee,Tea&amp;Espresso"/>
    <s v="CoffeePresses"/>
    <n v="1099"/>
    <n v="1500"/>
    <n v="26.733333333333331"/>
    <x v="0"/>
    <n v="0.27"/>
    <x v="3"/>
    <s v="No"/>
    <n v="4.5"/>
    <x v="0"/>
    <n v="1065"/>
    <n v="1597500"/>
    <n v="27.798333333333332"/>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x v="1049"/>
    <s v="https://m.media-amazon.com/images/W/WEBP_402378-T2/images/I/31YEW0-SNcL._SX300_SY300_QL70_FMwebp_.jpg"/>
    <s v="https://www.amazon.in/Cafe-JEI-Filtration-Resistant-Borosilicate/dp/B088WCFPQF/ref=sr_1_436?qid=1672923613&amp;s=kitchen&amp;sr=1-436"/>
  </r>
  <r>
    <s v="B09VGS66FV"/>
    <x v="1183"/>
    <x v="1"/>
    <s v="Kitchen&amp;HomeAppliances"/>
    <s v="SmallKitchenAppliances"/>
    <s v="Kettles&amp;HotWaterDispensers"/>
    <n v="1349"/>
    <n v="1850"/>
    <n v="27.081081081081081"/>
    <x v="0"/>
    <n v="0.27"/>
    <x v="3"/>
    <s v="No"/>
    <n v="4.4000000000000004"/>
    <x v="0"/>
    <n v="638"/>
    <n v="1180300"/>
    <n v="27.719081081081082"/>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x v="1050"/>
    <s v="https://m.media-amazon.com/images/W/WEBP_402378-T1/images/I/31qaROshXhL._SX300_SY300_QL70_FMwebp_.jpg"/>
    <s v="https://www.amazon.in/Tesora-Electric-Stainless-Protection-White/dp/B09VGS66FV/ref=sr_1_266?qid=1672923605&amp;s=kitchen&amp;sr=1-266"/>
  </r>
  <r>
    <s v="B08H21B6V7"/>
    <x v="1184"/>
    <x v="0"/>
    <s v="Mobiles&amp;Accessories"/>
    <s v="Smartphones&amp;BasicMobiles"/>
    <s v="BasicMobiles"/>
    <n v="2599"/>
    <n v="2999"/>
    <n v="13.337779259753251"/>
    <x v="0"/>
    <n v="0.13"/>
    <x v="4"/>
    <s v="No"/>
    <n v="3.9"/>
    <x v="1"/>
    <n v="14266"/>
    <n v="42783734"/>
    <n v="27.603779259753253"/>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x v="1051"/>
    <s v="https://m.media-amazon.com/images/I/41fMEQ-GoHL._SX300_SY300_QL70_ML2_.jpg"/>
    <s v="https://www.amazon.in/Nokia-150-Cyan/dp/B08H21B6V7/ref=sr_1_301?qid=1672895835&amp;s=electronics&amp;sr=1-301"/>
  </r>
  <r>
    <s v="B00P0R95EA"/>
    <x v="1185"/>
    <x v="1"/>
    <s v="Heating,Cooling&amp;AirQuality"/>
    <s v="WaterHeaters&amp;Geysers"/>
    <s v="ImmersionRods"/>
    <n v="510"/>
    <n v="640"/>
    <n v="20.3125"/>
    <x v="0"/>
    <n v="0.2"/>
    <x v="4"/>
    <s v="No"/>
    <n v="4.0999999999999996"/>
    <x v="0"/>
    <n v="7229"/>
    <n v="4626560"/>
    <n v="27.54149999999999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x v="1052"/>
    <s v="https://m.media-amazon.com/images/I/41a-huLVEIL._SX300_SY300_QL70_FMwebp_.jpg"/>
    <s v="https://www.amazon.in/Usha-IH2415-1500-Watt-Immersion-Heater/dp/B00P0R95EA/ref=sr_1_244?qid=1672923603&amp;s=kitchen&amp;sr=1-244"/>
  </r>
  <r>
    <s v="B084872DQY"/>
    <x v="1186"/>
    <x v="0"/>
    <s v="HomeTheater,TV&amp;Video"/>
    <s v="Televisions"/>
    <s v="SmartTelevisions"/>
    <n v="14999"/>
    <n v="14999"/>
    <n v="0"/>
    <x v="0"/>
    <n v="0"/>
    <x v="7"/>
    <s v="No"/>
    <n v="4.3"/>
    <x v="0"/>
    <n v="27508"/>
    <n v="412592492"/>
    <n v="27.507999999999999"/>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x v="1053"/>
    <s v="https://m.media-amazon.com/images/W/WEBP_402378-T1/images/I/51xmNdrIlcS._SY300_SX300_QL70_FMwebp_.jpg"/>
    <s v="https://www.amazon.in/Mi-inches-Ready-Android-Black/dp/B084872DQY/ref=sr_1_488?qid=1672909149&amp;s=electronics&amp;sr=1-488"/>
  </r>
  <r>
    <s v="B0811VCGL5"/>
    <x v="1187"/>
    <x v="1"/>
    <s v="Heating,Cooling&amp;AirQuality"/>
    <s v="AirPurifiers"/>
    <s v="HEPAAirPurifiers"/>
    <n v="9970"/>
    <n v="12999"/>
    <n v="23.301792445572737"/>
    <x v="0"/>
    <n v="0.23"/>
    <x v="3"/>
    <s v="No"/>
    <n v="4.3"/>
    <x v="0"/>
    <n v="4049"/>
    <n v="52632951"/>
    <n v="27.350792445572736"/>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x v="1054"/>
    <s v="https://m.media-amazon.com/images/W/WEBP_402378-T2/images/I/41Mktp5hVIL._SX300_SY300_QL70_FMwebp_.jpg"/>
    <s v="https://www.amazon.in/Mi-Purifier-Filter-Smart-Connectivity/dp/B0811VCGL5/ref=sr_1_182?qid=1672923600&amp;s=kitchen&amp;sr=1-182"/>
  </r>
  <r>
    <s v="B07D8VBYB4"/>
    <x v="1188"/>
    <x v="1"/>
    <s v="Kitchen&amp;HomeAppliances"/>
    <s v="SmallKitchenAppliances"/>
    <s v="JuicerMixerGrinders"/>
    <n v="5865"/>
    <n v="7776"/>
    <n v="24.575617283950617"/>
    <x v="0"/>
    <n v="0.25"/>
    <x v="3"/>
    <s v="No"/>
    <n v="4.4000000000000004"/>
    <x v="0"/>
    <n v="2737"/>
    <n v="21282912"/>
    <n v="27.31261728395061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x v="1055"/>
    <s v="https://m.media-amazon.com/images/W/WEBP_402378-T1/images/I/41pb+fODkVL._SX300_SY300_.jpg"/>
    <s v="https://www.amazon.in/Powermatic-Plus-CH-900-Watt-Grinder/dp/B07D8VBYB4/ref=sr_1_432?qid=1672923613&amp;s=kitchen&amp;sr=1-432"/>
  </r>
  <r>
    <s v="B0085W2MUQ"/>
    <x v="1189"/>
    <x v="1"/>
    <s v="Kitchen&amp;HomeAppliances"/>
    <s v="SmallKitchenAppliances"/>
    <s v="HandBlenders"/>
    <n v="765"/>
    <n v="970"/>
    <n v="21.134020618556701"/>
    <x v="0"/>
    <n v="0.21"/>
    <x v="3"/>
    <s v="No"/>
    <n v="4.2"/>
    <x v="0"/>
    <n v="6055"/>
    <n v="5873350"/>
    <n v="27.1890206185567"/>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x v="1056"/>
    <s v="https://m.media-amazon.com/images/W/WEBP_402378-T1/images/I/31l0oxTSJuL._SX300_SY300_QL70_FMwebp_.jpg"/>
    <s v="https://www.amazon.in/Orpat-HHB-100E-250-Watt-Blender-White/dp/B0085W2MUQ/ref=sr_1_358?qid=1672923610&amp;s=kitchen&amp;sr=1-358"/>
  </r>
  <r>
    <s v="B097RJ867P"/>
    <x v="1190"/>
    <x v="1"/>
    <s v="Kitchen&amp;HomeAppliances"/>
    <s v="SmallKitchenAppliances"/>
    <s v="DeepFatFryers"/>
    <n v="8799"/>
    <n v="11595"/>
    <n v="24.113842173350584"/>
    <x v="0"/>
    <n v="0.24"/>
    <x v="3"/>
    <s v="No"/>
    <n v="4.4000000000000004"/>
    <x v="0"/>
    <n v="2981"/>
    <n v="34564695"/>
    <n v="27.09484217335058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x v="1057"/>
    <s v="https://m.media-amazon.com/images/W/WEBP_402378-T2/images/I/31nZs1BL4tL._SX300_SY300_QL70_FMwebp_.jpg"/>
    <s v="https://www.amazon.in/PHILIPS-Digital-HD9252-90-Technology/dp/B097RJ867P/ref=sr_1_107?qid=1672923596&amp;s=kitchen&amp;sr=1-107"/>
  </r>
  <r>
    <s v="B084N133Y7"/>
    <x v="1191"/>
    <x v="2"/>
    <s v="Accessories&amp;Peripherals"/>
    <s v="Cables&amp;Accessories"/>
    <s v="Cables"/>
    <n v="1499"/>
    <n v="1999"/>
    <n v="25.012506253126567"/>
    <x v="0"/>
    <n v="0.25"/>
    <x v="3"/>
    <s v="No"/>
    <n v="4.4000000000000004"/>
    <x v="0"/>
    <n v="1951"/>
    <n v="3900049"/>
    <n v="26.963506253126567"/>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058"/>
    <s v="https://m.media-amazon.com/images/W/WEBP_402378-T2/images/I/21fnuilweNL._SY445_SX342_QL70_FMwebp_.jpg"/>
    <s v="https://www.amazon.in/Belkin-Lightning-iPhone-Charging-MFi-Certified/dp/B084N133Y7/ref=sr_1_175?qid=1672909133&amp;s=electronics&amp;sr=1-175"/>
  </r>
  <r>
    <s v="B078JT7LTD"/>
    <x v="1192"/>
    <x v="1"/>
    <s v="Kitchen&amp;HomeAppliances"/>
    <s v="SmallKitchenAppliances"/>
    <s v="MixerGrinders"/>
    <n v="6120"/>
    <n v="8073"/>
    <n v="24.191750278706799"/>
    <x v="0"/>
    <n v="0.24"/>
    <x v="3"/>
    <s v="No"/>
    <n v="4.5999999999999996"/>
    <x v="0"/>
    <n v="2751"/>
    <n v="22208823"/>
    <n v="26.9427502787068"/>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x v="1059"/>
    <s v="https://m.media-amazon.com/images/I/415634DtKfL._SX300_SY300_QL70_FMwebp_.jpg"/>
    <s v="https://www.amazon.in/Sujata-Dynamix-900W-900-Watt-Mixer-Grinder/dp/B078JT7LTD/ref=sr_1_462?qid=1672923615&amp;s=kitchen&amp;sr=1-462"/>
  </r>
  <r>
    <s v="B0746N6WML"/>
    <x v="1193"/>
    <x v="4"/>
    <s v="OfficePaperProducts"/>
    <s v="Paper"/>
    <s v="Stationery"/>
    <n v="341"/>
    <n v="450"/>
    <n v="24.222222222222221"/>
    <x v="1"/>
    <n v="0.24"/>
    <x v="3"/>
    <s v="No"/>
    <n v="4.3"/>
    <x v="0"/>
    <n v="2493"/>
    <n v="1121850"/>
    <n v="26.71522222222222"/>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x v="1060"/>
    <s v="https://m.media-amazon.com/images/W/WEBP_402378-T1/images/I/41Uk8sX-WkL._SX300_SY300_QL70_FMwebp_.jpg"/>
    <s v="https://www.amazon.in/Parker-Vector-Camouflage-Gift-Set/dp/B0746N6WML/ref=sr_1_414?qid=1672903016&amp;s=computers&amp;sr=1-414"/>
  </r>
  <r>
    <s v="B08HQL67D6"/>
    <x v="1194"/>
    <x v="2"/>
    <s v="Accessories&amp;Peripherals"/>
    <s v="LaptopAccessories"/>
    <s v="Lapdesks"/>
    <n v="599"/>
    <n v="599"/>
    <n v="0"/>
    <x v="0"/>
    <n v="0"/>
    <x v="7"/>
    <s v="No"/>
    <n v="4"/>
    <x v="0"/>
    <n v="26423"/>
    <n v="15827377"/>
    <n v="26.422999999999998"/>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x v="1061"/>
    <s v="https://m.media-amazon.com/images/W/WEBP_402378-T1/images/I/41tWgm56a0L._SX300_SY300_QL70_FMwebp_.jpg"/>
    <s v="https://www.amazon.in/OFIXO-Multi-Purpose-Foldable-Portable-Writing/dp/B08HQL67D6/ref=sr_1_264?qid=1672903007&amp;s=computers&amp;sr=1-264"/>
  </r>
  <r>
    <s v="B075DB1F13"/>
    <x v="1195"/>
    <x v="0"/>
    <s v="GeneralPurposeBatteries&amp;BatteryChargers"/>
    <m/>
    <m/>
    <n v="1500"/>
    <n v="1500"/>
    <n v="0"/>
    <x v="0"/>
    <n v="0"/>
    <x v="7"/>
    <s v="No"/>
    <n v="4.4000000000000004"/>
    <x v="0"/>
    <n v="25996"/>
    <n v="38994000"/>
    <n v="25.995999999999999"/>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x v="1062"/>
    <s v="https://m.media-amazon.com/images/W/WEBP_402378-T1/images/I/41N+hHYrIWL._SY300_SX300_.jpg"/>
    <s v="https://www.amazon.in/Panasonic-Eneloop-BQ-CC55E-Advanced-Battery/dp/B075DB1F13/ref=sr_1_425?qid=1672903016&amp;s=computers&amp;sr=1-425"/>
  </r>
  <r>
    <s v="B00LM4W1N2"/>
    <x v="1196"/>
    <x v="4"/>
    <s v="OfficePaperProducts"/>
    <s v="Paper"/>
    <s v="Stationery"/>
    <n v="480"/>
    <n v="600"/>
    <n v="20"/>
    <x v="0"/>
    <n v="0.2"/>
    <x v="4"/>
    <s v="No"/>
    <n v="4.3"/>
    <x v="0"/>
    <n v="5719"/>
    <n v="3431400"/>
    <n v="25.719000000000001"/>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x v="1063"/>
    <s v="https://m.media-amazon.com/images/I/41Ae67XZACL._SX300_SY300_QL70_FMwebp_.jpg"/>
    <s v="https://www.amazon.in/Parker-Classic-Gold-Ball-Pen/dp/B00LM4W1N2/ref=sr_1_197?qid=1672903005&amp;s=computers&amp;sr=1-197"/>
  </r>
  <r>
    <s v="B091V8HK8Z"/>
    <x v="1197"/>
    <x v="1"/>
    <s v="Kitchen&amp;HomeAppliances"/>
    <s v="SmallKitchenAppliances"/>
    <s v="Kettles&amp;HotWaterDispensers"/>
    <n v="1345"/>
    <n v="1750"/>
    <n v="23.142857142857142"/>
    <x v="0"/>
    <n v="0.23"/>
    <x v="3"/>
    <s v="No"/>
    <n v="3.8"/>
    <x v="1"/>
    <n v="2466"/>
    <n v="4315500"/>
    <n v="25.60885714285714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x v="1064"/>
    <s v="https://m.media-amazon.com/images/W/WEBP_402378-T2/images/I/415mgfOmzUS._SX300_SY300_QL70_FMwebp_.jpg"/>
    <s v="https://www.amazon.in/Milton-Electric-Stainless-Kettle-Litres/dp/B091V8HK8Z/ref=sr_1_108?qid=1672923596&amp;s=kitchen&amp;sr=1-108"/>
  </r>
  <r>
    <s v="B09BVCVTBC"/>
    <x v="1198"/>
    <x v="2"/>
    <s v="Accessories&amp;Peripherals"/>
    <s v="PCGamingPeripherals"/>
    <s v="GamingKeyboards"/>
    <n v="2649"/>
    <n v="3499"/>
    <n v="24.292655044298371"/>
    <x v="0"/>
    <n v="0.24"/>
    <x v="3"/>
    <s v="No"/>
    <n v="4.5"/>
    <x v="0"/>
    <n v="1271"/>
    <n v="4447229"/>
    <n v="25.563655044298372"/>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x v="1065"/>
    <s v="https://m.media-amazon.com/images/I/41nRBNNDnNL._SX300_SY300_QL70_FMwebp_.jpg"/>
    <s v="https://www.amazon.in/Redragon-K617-Keyboard-Mechanical-Supported/dp/B09BVCVTBC/ref=sr_1_362?qid=1672903013&amp;s=computers&amp;sr=1-362"/>
  </r>
  <r>
    <s v="B00F159RIK"/>
    <x v="1199"/>
    <x v="1"/>
    <s v="Kitchen&amp;HomeAppliances"/>
    <s v="Vacuum,Cleaning&amp;Ironing"/>
    <s v="Irons,Steamers&amp;Accessories"/>
    <n v="499"/>
    <n v="625"/>
    <n v="20.16"/>
    <x v="0"/>
    <n v="0.2"/>
    <x v="4"/>
    <s v="No"/>
    <n v="4.2"/>
    <x v="0"/>
    <n v="5355"/>
    <n v="3346875"/>
    <n v="25.51500000000000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x v="1066"/>
    <s v="https://m.media-amazon.com/images/I/416ICdLhYGL._SX300_SY300_QL70_FMwebp_.jpg"/>
    <s v="https://www.amazon.in/Bajaj-DX-600-Watts-Light-Weight/dp/B00F159RIK/ref=sr_1_100?qid=1672923596&amp;s=kitchen&amp;sr=1-100"/>
  </r>
  <r>
    <s v="B00O24PUO6"/>
    <x v="1200"/>
    <x v="1"/>
    <s v="Heating,Cooling&amp;AirQuality"/>
    <s v="RoomHeaters"/>
    <s v="FanHeaters"/>
    <n v="1464"/>
    <n v="1650"/>
    <n v="11.272727272727273"/>
    <x v="0"/>
    <n v="0.11"/>
    <x v="4"/>
    <s v="No"/>
    <n v="4.0999999999999996"/>
    <x v="0"/>
    <n v="14120"/>
    <n v="23298000"/>
    <n v="25.392727272727271"/>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x v="1067"/>
    <s v="https://m.media-amazon.com/images/W/WEBP_402378-T1/images/I/41DwZuxPCaL._SY300_SX300_QL70_FMwebp_.jpg"/>
    <s v="https://www.amazon.in/Orpat-OEH-1260-2000-Watt-Heater-Grey/dp/B00O24PUO6/ref=sr_1_24?qid=1672923591&amp;s=kitchen&amp;sr=1-24"/>
  </r>
  <r>
    <s v="B00J4YG0PC"/>
    <x v="1201"/>
    <x v="4"/>
    <s v="OfficePaperProducts"/>
    <s v="Paper"/>
    <s v="Stationery"/>
    <n v="561"/>
    <n v="720"/>
    <n v="22.083333333333332"/>
    <x v="0"/>
    <n v="0.22"/>
    <x v="3"/>
    <s v="No"/>
    <n v="4.4000000000000004"/>
    <x v="0"/>
    <n v="3182"/>
    <n v="2291040"/>
    <n v="25.26533333333333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x v="1068"/>
    <s v="https://m.media-amazon.com/images/I/41+vZl3dF7L._SY300_SX300_.jpg"/>
    <s v="https://www.amazon.in/Classmate-Long-Notebook-Cover-Single/dp/B00J4YG0PC/ref=sr_1_225?qid=1672903006&amp;s=computers&amp;sr=1-225"/>
  </r>
  <r>
    <s v="B08TM71L54"/>
    <x v="1202"/>
    <x v="1"/>
    <s v="Kitchen&amp;HomeAppliances"/>
    <s v="Vacuum,Cleaning&amp;Ironing"/>
    <s v="Irons,Steamers&amp;Accessories"/>
    <n v="3190"/>
    <n v="4195"/>
    <n v="23.957091775923718"/>
    <x v="0"/>
    <n v="0.24"/>
    <x v="3"/>
    <s v="No"/>
    <n v="4"/>
    <x v="0"/>
    <n v="1282"/>
    <n v="5377990"/>
    <n v="25.23909177592371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x v="1069"/>
    <s v="https://m.media-amazon.com/images/W/WEBP_402378-T2/images/I/31LsgYDJNkL._SX300_SY300_QL70_FMwebp_.jpg"/>
    <s v="https://www.amazon.in/PHILIPS-Handheld-Garment-STH3000-20/dp/B08TM71L54/ref=sr_1_77?qid=1672923593&amp;s=kitchen&amp;sr=1-77"/>
  </r>
  <r>
    <s v="B075S9FVRY"/>
    <x v="1203"/>
    <x v="1"/>
    <s v="Kitchen&amp;HomeAppliances"/>
    <s v="SmallKitchenAppliances"/>
    <s v="MixerGrinders"/>
    <n v="5490"/>
    <n v="7200"/>
    <n v="23.75"/>
    <x v="0"/>
    <n v="0.24"/>
    <x v="3"/>
    <s v="No"/>
    <n v="4.5"/>
    <x v="0"/>
    <n v="1408"/>
    <n v="10137600"/>
    <n v="25.158000000000001"/>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x v="1070"/>
    <s v="https://m.media-amazon.com/images/I/41wCglxg9qL._SX300_SY300_QL70_FMwebp_.jpg"/>
    <s v="https://www.amazon.in/Sujata-Supermix-AM-007-Watt-Juicer-Grinder/dp/B075S9FVRY/ref=sr_1_444?qid=1672923614&amp;s=kitchen&amp;sr=1-444"/>
  </r>
  <r>
    <s v="B01JOFKL0A"/>
    <x v="1204"/>
    <x v="2"/>
    <s v="Printers,Inks&amp;Accessories"/>
    <s v="Printers"/>
    <m/>
    <n v="5299"/>
    <n v="6355"/>
    <n v="16.616837136113297"/>
    <x v="0"/>
    <n v="0.17"/>
    <x v="4"/>
    <s v="No"/>
    <n v="3.9"/>
    <x v="1"/>
    <n v="8280"/>
    <n v="52619400"/>
    <n v="24.896837136113298"/>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x v="1071"/>
    <s v="https://m.media-amazon.com/images/I/31ejgWaEayL._SY300_SX300_QL70_FMwebp_.jpg"/>
    <s v="https://www.amazon.in/Canon-E477-Wireless-Efficient-Printer/dp/B01JOFKL0A/ref=sr_1_427?qid=1672903016&amp;s=computers&amp;sr=1-427"/>
  </r>
  <r>
    <s v="B07N2MGB3G"/>
    <x v="1205"/>
    <x v="1"/>
    <s v="Kitchen&amp;HomeAppliances"/>
    <s v="SmallKitchenAppliances"/>
    <s v="OvenToasterGrills"/>
    <n v="1699"/>
    <n v="1999"/>
    <n v="15.007503751875939"/>
    <x v="0"/>
    <n v="0.15"/>
    <x v="4"/>
    <s v="No"/>
    <n v="4.0999999999999996"/>
    <x v="0"/>
    <n v="8873"/>
    <n v="17737127"/>
    <n v="23.880503751875938"/>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x v="1072"/>
    <s v="https://m.media-amazon.com/images/W/WEBP_402378-T1/images/I/41LKiR8QpwL._SX300_SY300_QL70_FMwebp_.jpg"/>
    <s v="https://www.amazon.in/AGARO-Marvel-Litre-Toaster-Griller/dp/B07N2MGB3G/ref=sr_1_222?qid=1672923601&amp;s=kitchen&amp;sr=1-222"/>
  </r>
  <r>
    <s v="B00LHZWD0C"/>
    <x v="1206"/>
    <x v="4"/>
    <s v="OfficePaperProducts"/>
    <s v="Paper"/>
    <s v="Stationery"/>
    <n v="252"/>
    <n v="315"/>
    <n v="20"/>
    <x v="1"/>
    <n v="0.2"/>
    <x v="4"/>
    <s v="No"/>
    <n v="4.5"/>
    <x v="0"/>
    <n v="3785"/>
    <n v="1192275"/>
    <n v="2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x v="1073"/>
    <s v="https://m.media-amazon.com/images/W/WEBP_402378-T1/images/I/51mCZQzY6SL._SX300_SY300_QL70_FMwebp_.jpg"/>
    <s v="https://www.amazon.in/Luxor-Subject-Single-Ruled-Notebook/dp/B00LHZWD0C/ref=sr_1_193?qid=1672903005&amp;s=computers&amp;sr=1-193"/>
  </r>
  <r>
    <s v="B09JS562TP"/>
    <x v="1207"/>
    <x v="0"/>
    <s v="Mobiles&amp;Accessories"/>
    <s v="Smartphones&amp;BasicMobiles"/>
    <s v="BasicMobiles"/>
    <n v="1399"/>
    <n v="1630"/>
    <n v="14.171779141104293"/>
    <x v="0"/>
    <n v="0.14000000000000001"/>
    <x v="4"/>
    <s v="No"/>
    <n v="4"/>
    <x v="0"/>
    <n v="9378"/>
    <n v="15286140"/>
    <n v="23.549779141104295"/>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1074"/>
    <s v="https://m.media-amazon.com/images/I/41MOWVL2YNL._SX300_SY300_QL70_ML2_.jpg"/>
    <s v="https://www.amazon.in/Motorola-keypad-Mobile-Expandable-Battery/dp/B09JS562TP/ref=sr_1_125?qid=1672895784&amp;s=electronics&amp;sr=1-125"/>
  </r>
  <r>
    <s v="B09JS94MBV"/>
    <x v="1208"/>
    <x v="0"/>
    <s v="Mobiles&amp;Accessories"/>
    <s v="Smartphones&amp;BasicMobiles"/>
    <s v="BasicMobiles"/>
    <n v="1399"/>
    <n v="1630"/>
    <n v="14.171779141104293"/>
    <x v="0"/>
    <n v="0.14000000000000001"/>
    <x v="4"/>
    <s v="No"/>
    <n v="4"/>
    <x v="0"/>
    <n v="9378"/>
    <n v="15286140"/>
    <n v="23.549779141104295"/>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1074"/>
    <s v="https://m.media-amazon.com/images/I/412DrCgktiL._SX300_SY300_QL70_ML2_.jpg"/>
    <s v="https://www.amazon.in/Motorola-keypad-Mobile-Expandable-Battery/dp/B09JS94MBV/ref=sr_1_239?qid=1672895814&amp;s=electronics&amp;sr=1-239"/>
  </r>
  <r>
    <s v="B097JVLW3L"/>
    <x v="1209"/>
    <x v="0"/>
    <s v="HomeTheater,TV&amp;Video"/>
    <s v="Accessories"/>
    <s v="3DGlasses"/>
    <n v="2699"/>
    <n v="3500"/>
    <n v="22.885714285714286"/>
    <x v="0"/>
    <n v="0.23"/>
    <x v="3"/>
    <s v="No"/>
    <n v="3.5"/>
    <x v="1"/>
    <n v="621"/>
    <n v="2173500"/>
    <n v="23.50671428571428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x v="1075"/>
    <s v="https://m.media-amazon.com/images/W/WEBP_402378-T1/images/I/31z9cuviPzL._SX300_SY300_QL70_FMwebp_.jpg"/>
    <s v="https://www.amazon.in/Virtual-Reality-Headset-Headphones-Gaming/dp/B097JVLW3L/ref=sr_1_479?qid=1672909147&amp;s=electronics&amp;sr=1-479"/>
  </r>
  <r>
    <s v="B00LY1FN1K"/>
    <x v="1210"/>
    <x v="1"/>
    <s v="CraftMaterials"/>
    <s v="PaintingMaterials"/>
    <s v="Paints"/>
    <n v="200"/>
    <n v="230"/>
    <n v="13.043478260869565"/>
    <x v="1"/>
    <n v="0.13"/>
    <x v="4"/>
    <s v="No"/>
    <n v="4.4000000000000004"/>
    <x v="0"/>
    <n v="10170"/>
    <n v="2339100"/>
    <n v="23.21347826086956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x v="1076"/>
    <s v="https://m.media-amazon.com/images/I/31TDc727hUL._SX300_SY300_QL70_FMwebp_.jpg"/>
    <s v="https://www.amazon.in/Camel-Camlin-Kokuyo-Fabrica-Acrylic/dp/B00LY1FN1K/ref=sr_1_359?qid=1672903012&amp;s=computers&amp;sr=1-359"/>
  </r>
  <r>
    <s v="B00KIDSU8S"/>
    <x v="1211"/>
    <x v="1"/>
    <s v="Heating,Cooling&amp;AirQuality"/>
    <s v="Fans"/>
    <s v="ExhaustFans"/>
    <n v="1999"/>
    <n v="2360"/>
    <n v="15.296610169491526"/>
    <x v="0"/>
    <n v="0.15"/>
    <x v="4"/>
    <s v="No"/>
    <n v="4.2"/>
    <x v="0"/>
    <n v="7801"/>
    <n v="18410360"/>
    <n v="23.09761016949152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x v="1077"/>
    <s v="https://m.media-amazon.com/images/I/41+zSXivpML._SY300_SX300_.jpg"/>
    <s v="https://www.amazon.in/Havells-FHVVEDXOWH08-Ventil-200mm-White/dp/B00KIDSU8S/ref=sr_1_465?qid=1672923615&amp;s=kitchen&amp;sr=1-465"/>
  </r>
  <r>
    <s v="B08235JZFB"/>
    <x v="1212"/>
    <x v="1"/>
    <s v="Kitchen&amp;HomeAppliances"/>
    <s v="Vacuum,Cleaning&amp;Ironing"/>
    <s v="Irons,Steamers&amp;Accessories"/>
    <n v="850"/>
    <n v="1000"/>
    <n v="15"/>
    <x v="0"/>
    <n v="0.15"/>
    <x v="4"/>
    <s v="No"/>
    <n v="4.0999999999999996"/>
    <x v="0"/>
    <n v="7619"/>
    <n v="7619000"/>
    <n v="22.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x v="1078"/>
    <s v="https://m.media-amazon.com/images/I/31TSknJ2JbL._SY300_SX300_QL70_FMwebp_.jpg"/>
    <s v="https://www.amazon.in/Crompton-InstaGlide-Certified-Dry-Iron/dp/B08235JZFB/ref=sr_1_283?qid=1672923606&amp;s=kitchen&amp;sr=1-283"/>
  </r>
  <r>
    <s v="B0BMGG6NKT"/>
    <x v="1213"/>
    <x v="0"/>
    <s v="Mobiles&amp;Accessories"/>
    <s v="Smartphones&amp;BasicMobiles"/>
    <s v="Smartphones"/>
    <n v="10499"/>
    <n v="13499"/>
    <n v="22.223868434698868"/>
    <x v="0"/>
    <n v="0.22"/>
    <x v="3"/>
    <s v="No"/>
    <n v="4.2"/>
    <x v="0"/>
    <n v="284"/>
    <n v="3833716"/>
    <n v="22.507868434698867"/>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1079"/>
    <s v="https://m.media-amazon.com/images/I/41kg-+XWoxL._SY300_SX300_.jpg"/>
    <s v="https://www.amazon.in/Samsung-Galaxy-Storage-MediaTek-Battery/dp/B0BMGG6NKT/ref=sr_1_140?qid=1672895784&amp;s=electronics&amp;sr=1-140"/>
  </r>
  <r>
    <s v="B00LXTFMRS"/>
    <x v="1214"/>
    <x v="1"/>
    <s v="CraftMaterials"/>
    <s v="PaintingMaterials"/>
    <s v="Paints"/>
    <n v="191"/>
    <n v="225"/>
    <n v="15.111111111111111"/>
    <x v="1"/>
    <n v="0.15"/>
    <x v="4"/>
    <s v="No"/>
    <n v="4.4000000000000004"/>
    <x v="0"/>
    <n v="7203"/>
    <n v="1620675"/>
    <n v="22.31411111111111"/>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x v="1080"/>
    <s v="https://m.media-amazon.com/images/W/WEBP_402378-T1/images/I/4136eo-yWlL._SX300_SY300_QL70_FMwebp_.jpg"/>
    <s v="https://www.amazon.in/Fevicryl-Acrylic-colors-Sunflower-Shades/dp/B00LXTFMRS/ref=sr_1_72?qid=1672902997&amp;s=computers&amp;sr=1-72"/>
  </r>
  <r>
    <s v="B07NRTCDS5"/>
    <x v="1215"/>
    <x v="1"/>
    <s v="Kitchen&amp;HomeAppliances"/>
    <s v="SmallKitchenAppliances"/>
    <s v="JuicerMixerGrinders"/>
    <n v="1199"/>
    <n v="1499"/>
    <n v="20.013342228152101"/>
    <x v="0"/>
    <n v="0.2"/>
    <x v="4"/>
    <s v="No"/>
    <n v="3.8"/>
    <x v="1"/>
    <n v="2206"/>
    <n v="3306794"/>
    <n v="22.219342228152101"/>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x v="1081"/>
    <s v="https://m.media-amazon.com/images/W/WEBP_402378-T2/images/I/31SFYZqCSeL._SX300_SY300_QL70_FMwebp_.jpg"/>
    <s v="https://www.amazon.in/Brayden-Portable-Smoothie-Blender-Rechargeable/dp/B07NRTCDS5/ref=sr_1_190?qid=1672923600&amp;s=kitchen&amp;sr=1-190"/>
  </r>
  <r>
    <s v="B09HSKYMB3"/>
    <x v="1216"/>
    <x v="0"/>
    <s v="Mobiles&amp;Accessories"/>
    <s v="Smartphones&amp;BasicMobiles"/>
    <s v="Smartphones"/>
    <n v="7915"/>
    <n v="9999"/>
    <n v="20.842084208420843"/>
    <x v="0"/>
    <n v="0.21"/>
    <x v="3"/>
    <s v="No"/>
    <n v="4.3"/>
    <x v="0"/>
    <n v="1376"/>
    <n v="13758624"/>
    <n v="22.21808420842084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x v="1082"/>
    <s v="https://m.media-amazon.com/images/I/31Hb9RGI+jL._SY300_SX300_.jpg"/>
    <s v="https://www.amazon.in/REDMI-Sport-Carbon-Black-RAM/dp/B09HSKYMB3/ref=sr_1_405?qid=1672895864&amp;s=electronics&amp;sr=1-405"/>
  </r>
  <r>
    <s v="B09ZVJXN5L"/>
    <x v="1217"/>
    <x v="1"/>
    <s v="Heating,Cooling&amp;AirQuality"/>
    <s v="RoomHeaters"/>
    <s v="FanHeaters"/>
    <n v="778"/>
    <n v="999"/>
    <n v="22.122122122122121"/>
    <x v="0"/>
    <n v="0.22"/>
    <x v="3"/>
    <s v="No"/>
    <n v="3.3"/>
    <x v="1"/>
    <n v="8"/>
    <n v="7992"/>
    <n v="22.1301221221221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x v="1083"/>
    <s v="https://m.media-amazon.com/images/I/41EFR4bxzeL._SX300_SY300_QL70_FMwebp_.jpg"/>
    <s v="https://www.amazon.in/KNYUC-MART-Electric-Compact-Adjustable/dp/B09ZVJXN5L/ref=sr_1_403?qid=1672923612&amp;s=kitchen&amp;sr=1-403"/>
  </r>
  <r>
    <s v="B009DA69W6"/>
    <x v="1218"/>
    <x v="1"/>
    <s v="Kitchen&amp;HomeAppliances"/>
    <s v="WaterPurifiers&amp;Accessories"/>
    <s v="WaterFilters&amp;Purifiers"/>
    <n v="1699"/>
    <n v="1900"/>
    <n v="10.578947368421053"/>
    <x v="0"/>
    <n v="0.11"/>
    <x v="4"/>
    <s v="No"/>
    <n v="3.6"/>
    <x v="1"/>
    <n v="11456"/>
    <n v="21766400"/>
    <n v="22.03494736842105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x v="1084"/>
    <s v="https://m.media-amazon.com/images/W/WEBP_402378-T1/images/I/31A-v4dVHmL._SX300_SY300_QL70_FMwebp_.jpg"/>
    <s v="https://www.amazon.in/Gold-Optima-10-Litres-Non-electric-Purifier/dp/B009DA69W6/ref=sr_1_196?qid=1672923600&amp;s=kitchen&amp;sr=1-196"/>
  </r>
  <r>
    <s v="B084MZXJNK"/>
    <x v="1219"/>
    <x v="2"/>
    <s v="Accessories&amp;Peripherals"/>
    <s v="Cables&amp;Accessories"/>
    <s v="Cables"/>
    <n v="1599"/>
    <n v="1999"/>
    <n v="20.010005002501249"/>
    <x v="0"/>
    <n v="0.2"/>
    <x v="4"/>
    <s v="No"/>
    <n v="4.4000000000000004"/>
    <x v="0"/>
    <n v="1951"/>
    <n v="3900049"/>
    <n v="21.9610050025012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058"/>
    <s v="https://m.media-amazon.com/images/W/WEBP_402378-T2/images/I/31fQdrBOMvL._SY445_SX342_QL70_FMwebp_.jpg"/>
    <s v="https://www.amazon.in/Belkin-Lightning-Unbreakable-Braided-Charging/dp/B084MZXJNK/ref=sr_1_134?qid=1672909130&amp;s=electronics&amp;sr=1-134"/>
  </r>
  <r>
    <s v="B01EJ5MM5M"/>
    <x v="1220"/>
    <x v="2"/>
    <s v="Printers,Inks&amp;Accessories"/>
    <s v="Printers"/>
    <s v="InkjetPrinters"/>
    <n v="3498"/>
    <n v="3875"/>
    <n v="9.7290322580645157"/>
    <x v="0"/>
    <n v="0.1"/>
    <x v="7"/>
    <s v="No"/>
    <n v="3.4"/>
    <x v="1"/>
    <n v="12185"/>
    <n v="47216875"/>
    <n v="21.914032258064516"/>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x v="1085"/>
    <s v="https://m.media-amazon.com/images/W/WEBP_402378-T1/images/I/31Z02dwnKfL._SY300_SX300_QL70_FMwebp_.jpg"/>
    <s v="https://www.amazon.in/Canon-MG2577s-Inkjet-Colour-Printer/dp/B01EJ5MM5M/ref=sr_1_378?qid=1672903013&amp;s=computers&amp;sr=1-378"/>
  </r>
  <r>
    <s v="B0162K34H2"/>
    <x v="1221"/>
    <x v="2"/>
    <s v="Accessories&amp;Peripherals"/>
    <s v="Cables&amp;Accessories"/>
    <s v="Cables"/>
    <n v="849"/>
    <n v="999"/>
    <n v="15.015015015015015"/>
    <x v="0"/>
    <n v="0.15"/>
    <x v="4"/>
    <s v="No"/>
    <n v="4.0999999999999996"/>
    <x v="0"/>
    <n v="6736"/>
    <n v="6729264"/>
    <n v="21.75101501501501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x v="1086"/>
    <s v="https://m.media-amazon.com/images/I/41vVXPCqnML._SX300_SY300_QL70_FMwebp_.jpg"/>
    <s v="https://www.amazon.in/LTG500-Indestructible-Certified-Lightning-2Meter/dp/B0162K34H2/ref=sr_1_202?qid=1672909134&amp;s=electronics&amp;sr=1-202"/>
  </r>
  <r>
    <s v="B07KKJPTWB"/>
    <x v="1222"/>
    <x v="1"/>
    <s v="Kitchen&amp;HomeAppliances"/>
    <s v="SmallKitchenAppliances"/>
    <s v="MiniFoodProcessors&amp;Choppers"/>
    <n v="1599"/>
    <n v="1999"/>
    <n v="20.010005002501249"/>
    <x v="0"/>
    <n v="0.2"/>
    <x v="4"/>
    <s v="No"/>
    <n v="4.4000000000000004"/>
    <x v="0"/>
    <n v="1558"/>
    <n v="3114442"/>
    <n v="21.56800500250124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x v="1087"/>
    <s v="https://m.media-amazon.com/images/I/31GXpZTtghL._SX300_SY300_QL70_FMwebp_.jpg"/>
    <s v="https://www.amazon.in/Brayden-Plastic-Express-Bi-Level-Stainless/dp/B07KKJPTWB/ref=sr_1_254?qid=1672923605&amp;s=kitchen&amp;sr=1-254"/>
  </r>
  <r>
    <s v="B09WRMNJ9G"/>
    <x v="1223"/>
    <x v="0"/>
    <s v="Mobiles&amp;Accessories"/>
    <s v="Smartphones&amp;BasicMobiles"/>
    <s v="Smartphones"/>
    <n v="34999"/>
    <n v="38999"/>
    <n v="10.256673248032001"/>
    <x v="0"/>
    <n v="0.1"/>
    <x v="7"/>
    <s v="No"/>
    <n v="4.2"/>
    <x v="0"/>
    <n v="11029"/>
    <n v="430119971"/>
    <n v="21.28567324803200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x v="1088"/>
    <s v="https://m.media-amazon.com/images/I/41pQ4gJMwEL._SX300_SY300_QL70_ML2_.jpg"/>
    <s v="https://www.amazon.in/OnePlus-Forest-Green-Storage-SuperVOOC/dp/B09WRMNJ9G/ref=sr_1_79?qid=1672895770&amp;s=electronics&amp;sr=1-79"/>
  </r>
  <r>
    <s v="B083RD1J99"/>
    <x v="1224"/>
    <x v="2"/>
    <s v="Accessories&amp;Peripherals"/>
    <s v="Keyboards,Mice&amp;InputDevices"/>
    <s v="Mice"/>
    <n v="328"/>
    <n v="399"/>
    <n v="17.794486215538846"/>
    <x v="1"/>
    <n v="0.18"/>
    <x v="4"/>
    <s v="No"/>
    <n v="4.0999999999999996"/>
    <x v="0"/>
    <n v="3441"/>
    <n v="1372959"/>
    <n v="21.23548621553884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x v="1089"/>
    <s v="https://m.media-amazon.com/images/I/214VmJYxx9L._SX300_SY300_QL70_FMwebp_.jpg"/>
    <s v="https://www.amazon.in/HP-Wired-Mouse-100-6VY96AA/dp/B083RD1J99/ref=sr_1_286?qid=1672903008&amp;s=computers&amp;sr=1-286"/>
  </r>
  <r>
    <s v="B08VGDBF3B"/>
    <x v="1225"/>
    <x v="1"/>
    <s v="HomeStorage&amp;Organization"/>
    <s v="LaundryOrganization"/>
    <s v="LaundryBaskets"/>
    <n v="395"/>
    <n v="499"/>
    <n v="20.841683366733466"/>
    <x v="1"/>
    <n v="0.21"/>
    <x v="3"/>
    <s v="No"/>
    <n v="4"/>
    <x v="0"/>
    <n v="330"/>
    <n v="164670"/>
    <n v="21.17168336673346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x v="1090"/>
    <s v="https://m.media-amazon.com/images/I/41FQI5F2OiL._SX300_SY300_QL70_FMwebp_.jpg"/>
    <s v="https://www.amazon.in/Kuber-Industries-Foldable-Laundry-KUBMART11446/dp/B08VGDBF3B/ref=sr_1_320?qid=1672923609&amp;s=kitchen&amp;sr=1-320"/>
  </r>
  <r>
    <s v="B0BMGB2TPR"/>
    <x v="1226"/>
    <x v="0"/>
    <s v="Mobiles&amp;Accessories"/>
    <s v="Smartphones&amp;BasicMobiles"/>
    <s v="Smartphones"/>
    <n v="9499"/>
    <n v="11999"/>
    <n v="20.835069589132427"/>
    <x v="0"/>
    <n v="0.21"/>
    <x v="3"/>
    <s v="No"/>
    <n v="4.2"/>
    <x v="0"/>
    <n v="284"/>
    <n v="3407716"/>
    <n v="21.11906958913242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1079"/>
    <s v="https://m.media-amazon.com/images/I/41IcuNkyrdL._SX300_SY300_QL70_ML2_.jpg"/>
    <s v="https://www.amazon.in/Samsung-Galaxy-Storage-MediaTek-Battery/dp/B0BMGB2TPR/ref=sr_1_23?qid=1672895748&amp;s=electronics&amp;sr=1-23"/>
  </r>
  <r>
    <s v="B0BMGB3CH9"/>
    <x v="1227"/>
    <x v="0"/>
    <s v="Mobiles&amp;Accessories"/>
    <s v="Smartphones&amp;BasicMobiles"/>
    <s v="Smartphones"/>
    <n v="9499"/>
    <n v="11999"/>
    <n v="20.835069589132427"/>
    <x v="0"/>
    <n v="0.21"/>
    <x v="3"/>
    <s v="No"/>
    <n v="4.2"/>
    <x v="0"/>
    <n v="284"/>
    <n v="3407716"/>
    <n v="21.11906958913242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1079"/>
    <s v="https://m.media-amazon.com/images/I/41kg-+XWoxL._SY300_SX300_.jpg"/>
    <s v="https://www.amazon.in/Samsung-Galaxy-Storage-MediaTek-Battery/dp/B0BMGB3CH9/ref=sr_1_17?qid=1672895748&amp;s=electronics&amp;sr=1-17"/>
  </r>
  <r>
    <s v="B09NTHQRW3"/>
    <x v="1228"/>
    <x v="1"/>
    <s v="Kitchen&amp;HomeAppliances"/>
    <s v="SmallKitchenAppliances"/>
    <s v="HandBlenders"/>
    <n v="1999"/>
    <n v="2499"/>
    <n v="20.008003201280509"/>
    <x v="0"/>
    <n v="0.2"/>
    <x v="4"/>
    <s v="No"/>
    <n v="4.0999999999999996"/>
    <x v="0"/>
    <n v="1034"/>
    <n v="2583966"/>
    <n v="21.042003201280508"/>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x v="1091"/>
    <s v="https://m.media-amazon.com/images/W/WEBP_402378-T2/images/I/312FrvLA2RL._SX300_SY300_QL70_FMwebp_.jpg"/>
    <s v="https://www.amazon.in/InstaCuppa-Portable-Smoothie-Crushing-Rechargeable/dp/B09NTHQRW3/ref=sr_1_140?qid=1672923597&amp;s=kitchen&amp;sr=1-140"/>
  </r>
  <r>
    <s v="B008P7IF02"/>
    <x v="1229"/>
    <x v="1"/>
    <s v="Kitchen&amp;HomeAppliances"/>
    <s v="Coffee,Tea&amp;Espresso"/>
    <s v="EspressoMachines"/>
    <n v="4799"/>
    <n v="5795"/>
    <n v="17.187230371009491"/>
    <x v="0"/>
    <n v="0.17"/>
    <x v="4"/>
    <s v="No"/>
    <n v="3.9"/>
    <x v="1"/>
    <n v="3815"/>
    <n v="22107925"/>
    <n v="21.002230371009492"/>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x v="1092"/>
    <s v="https://m.media-amazon.com/images/W/WEBP_402378-T1/images/I/31M+TYWPdQL._SY300_SX300_.jpg"/>
    <s v="https://www.amazon.in/Morphy-Richards-Europa-Espresso-Cappuccino/dp/B008P7IF02/ref=sr_1_276?qid=1672923606&amp;s=kitchen&amp;sr=1-276"/>
  </r>
  <r>
    <s v="B00LZLPYHW"/>
    <x v="1230"/>
    <x v="4"/>
    <s v="OfficePaperProducts"/>
    <s v="Paper"/>
    <s v="Stationery"/>
    <n v="137"/>
    <n v="160"/>
    <n v="14.374999999999998"/>
    <x v="2"/>
    <n v="0.14000000000000001"/>
    <x v="4"/>
    <s v="No"/>
    <n v="4.4000000000000004"/>
    <x v="0"/>
    <n v="6537"/>
    <n v="1045920"/>
    <n v="20.911999999999999"/>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x v="1093"/>
    <s v="https://m.media-amazon.com/images/W/WEBP_402378-T2/images/I/51owoY2Xq7L._SX300_SY300_QL70_FMwebp_.jpg"/>
    <s v="https://www.amazon.in/Classmate-Premium-Subject-Notebook-Single/dp/B00LZLPYHW/ref=sr_1_153?qid=1672903002&amp;s=computers&amp;sr=1-153"/>
  </r>
  <r>
    <s v="B07SY4C3TD"/>
    <x v="1231"/>
    <x v="2"/>
    <s v="Printers,Inks&amp;Accessories"/>
    <s v="Inks,Toners&amp;Cartridges"/>
    <s v="InkjetInkCartridges"/>
    <n v="596"/>
    <n v="723"/>
    <n v="17.565698478561547"/>
    <x v="0"/>
    <n v="0.18"/>
    <x v="4"/>
    <s v="No"/>
    <n v="4.4000000000000004"/>
    <x v="0"/>
    <n v="3219"/>
    <n v="2327337"/>
    <n v="20.784698478561548"/>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x v="1094"/>
    <s v="https://m.media-amazon.com/images/I/41fuAckaI7L._SX300_SY300_QL70_FMwebp_.jpg"/>
    <s v="https://www.amazon.in/HP-GT53XL-135-ml-Black-Bottle/dp/B07SY4C3TD/ref=sr_1_364?qid=1672903013&amp;s=computers&amp;sr=1-364"/>
  </r>
  <r>
    <s v="B07JB2Y4SR"/>
    <x v="1232"/>
    <x v="1"/>
    <s v="CraftMaterials"/>
    <s v="DrawingMaterials"/>
    <s v="DrawingMedia"/>
    <n v="90"/>
    <n v="100"/>
    <n v="10"/>
    <x v="2"/>
    <n v="0.1"/>
    <x v="7"/>
    <s v="No"/>
    <n v="4.4000000000000004"/>
    <x v="0"/>
    <n v="10718"/>
    <n v="1071800"/>
    <n v="2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x v="1095"/>
    <s v="https://m.media-amazon.com/images/W/WEBP_402378-T2/images/I/51zIKeCjN-L._SX300_SY300_QL70_FMwebp_.jpg"/>
    <s v="https://www.amazon.in/Classmate-ITC-Octane-Colourburst-Pen/dp/B07JB2Y4SR/ref=sr_1_343?qid=1672903012&amp;s=computers&amp;sr=1-343"/>
  </r>
  <r>
    <s v="B0B3G5XZN5"/>
    <x v="1233"/>
    <x v="1"/>
    <s v="Kitchen&amp;HomeAppliances"/>
    <s v="SmallKitchenAppliances"/>
    <s v="HandBlenders"/>
    <n v="2799"/>
    <n v="3499"/>
    <n v="20.005715918833953"/>
    <x v="0"/>
    <n v="0.2"/>
    <x v="4"/>
    <s v="No"/>
    <n v="4.5"/>
    <x v="0"/>
    <n v="546"/>
    <n v="1910454"/>
    <n v="20.551715918833953"/>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x v="1096"/>
    <s v="https://m.media-amazon.com/images/I/31ZbGgybh0L._SX300_SY300_QL70_FMwebp_.jpg"/>
    <s v="https://www.amazon.in/InstaCuppa-Portable-Smoothie-Crushing-Rechargeable/dp/B0B3G5XZN5/ref=sr_1_148?qid=1672923598&amp;s=kitchen&amp;sr=1-148"/>
  </r>
  <r>
    <s v="B00Y4ORQ46"/>
    <x v="1234"/>
    <x v="0"/>
    <s v="Headphones,Earbuds&amp;Accessories"/>
    <s v="Headphones"/>
    <s v="On-Ear"/>
    <n v="745"/>
    <n v="795"/>
    <n v="6.2893081761006293"/>
    <x v="0"/>
    <n v="0.06"/>
    <x v="7"/>
    <s v="No"/>
    <n v="4"/>
    <x v="0"/>
    <n v="13797"/>
    <n v="10968615"/>
    <n v="20.0863081761006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x v="1097"/>
    <s v="https://m.media-amazon.com/images/W/WEBP_402378-T1/images/I/31puHGasbOL._SX300_SY300_QL70_FMwebp_.jpg"/>
    <s v="https://www.amazon.in/Logitech-H111-Stero-Headset-Black/dp/B00Y4ORQ46/ref=sr_1_123?qid=1672903001&amp;s=computers&amp;sr=1-123"/>
  </r>
  <r>
    <s v="B08D9MNH4B"/>
    <x v="1235"/>
    <x v="2"/>
    <s v="Printers,Inks&amp;Accessories"/>
    <s v="Printers"/>
    <m/>
    <n v="5899"/>
    <n v="7005"/>
    <n v="15.788722341184869"/>
    <x v="0"/>
    <n v="0.16"/>
    <x v="4"/>
    <s v="No"/>
    <n v="3.6"/>
    <x v="1"/>
    <n v="4199"/>
    <n v="29413995"/>
    <n v="19.98772234118487"/>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x v="1098"/>
    <s v="https://m.media-amazon.com/images/W/WEBP_402378-T2/images/I/31ulmi5lTYL._SX300_SY300_QL70_FMwebp_.jpg"/>
    <s v="https://www.amazon.in/HP-DeskJet-2723-Wireless-Printer/dp/B08D9MNH4B/ref=sr_1_418?qid=1672903016&amp;s=computers&amp;sr=1-418"/>
  </r>
  <r>
    <s v="B098QXR9X2"/>
    <x v="1236"/>
    <x v="0"/>
    <s v="Mobiles&amp;Accessories"/>
    <s v="MobileAccessories"/>
    <s v="Chargers"/>
    <n v="2499"/>
    <n v="2999"/>
    <n v="16.672224074691563"/>
    <x v="0"/>
    <n v="0.17"/>
    <x v="4"/>
    <s v="No"/>
    <n v="4.0999999999999996"/>
    <x v="0"/>
    <n v="3156"/>
    <n v="9464844"/>
    <n v="19.828224074691562"/>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x v="1099"/>
    <s v="https://m.media-amazon.com/images/I/31zYqHExOPS._SX300_SY300_QL70_ML2_.jpg"/>
    <s v="https://www.amazon.in/Ambrane-Multi-Layer-Protection-Li-Polymer-Stylo/dp/B098QXR9X2/ref=sr_1_469?qid=1672895886&amp;s=electronics&amp;sr=1-469"/>
  </r>
  <r>
    <s v="B07MP21WJD"/>
    <x v="1237"/>
    <x v="1"/>
    <s v="Kitchen&amp;HomeAppliances"/>
    <s v="Vacuum,Cleaning&amp;Ironing"/>
    <s v="Irons,Steamers&amp;Accessories"/>
    <n v="245"/>
    <n v="299"/>
    <n v="18.060200668896321"/>
    <x v="1"/>
    <n v="0.18"/>
    <x v="4"/>
    <s v="No"/>
    <n v="4.0999999999999996"/>
    <x v="0"/>
    <n v="1660"/>
    <n v="496340"/>
    <n v="19.720200668896322"/>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x v="1100"/>
    <s v="https://m.media-amazon.com/images/W/WEBP_402378-T2/images/I/31MNWLE6vuL._SY300_SX300_QL70_FMwebp_.jpg"/>
    <s v="https://www.amazon.in/Ikea-Lint-Roller-Paper-Sheets/dp/B07MP21WJD/ref=sr_1_156_mod_primary_new?qid=1672923598&amp;s=kitchen&amp;sbo=RZvfv%2F%2FHxDF%2BO5021pAnSA%3D%3D&amp;sr=1-156"/>
  </r>
  <r>
    <s v="B08F47T4X5"/>
    <x v="1238"/>
    <x v="1"/>
    <s v="Kitchen&amp;HomeAppliances"/>
    <s v="SmallKitchenAppliances"/>
    <s v="VacuumSealers"/>
    <n v="89"/>
    <n v="89"/>
    <n v="0"/>
    <x v="2"/>
    <n v="0"/>
    <x v="7"/>
    <s v="No"/>
    <n v="4.2"/>
    <x v="0"/>
    <n v="19621"/>
    <n v="1746269"/>
    <n v="19.62099999999999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x v="1101"/>
    <s v="https://m.media-amazon.com/images/I/51swXR+r2xL._SY300_SX300_.jpg"/>
    <s v="https://www.amazon.in/VR-Pcs-Different-Multi-Color-Multicolor/dp/B08F47T4X5/ref=sr_1_94?qid=1672923595&amp;s=kitchen&amp;sr=1-94"/>
  </r>
  <r>
    <s v="B07VZYMQNZ"/>
    <x v="1239"/>
    <x v="1"/>
    <s v="Kitchen&amp;HomeAppliances"/>
    <s v="SmallKitchenAppliances"/>
    <s v="Kettles&amp;HotWaterDispensers"/>
    <n v="1180"/>
    <n v="1440"/>
    <n v="18.055555555555554"/>
    <x v="0"/>
    <n v="0.18"/>
    <x v="4"/>
    <s v="No"/>
    <n v="4.2"/>
    <x v="0"/>
    <n v="1527"/>
    <n v="2198880"/>
    <n v="19.58255555555555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x v="1102"/>
    <s v="https://m.media-amazon.com/images/W/WEBP_402378-T2/images/I/414WPLTqm0L._SX300_SY300_QL70_FMwebp_.jpg"/>
    <s v="https://www.amazon.in/Borosil-Rio-1-5L-Electric-Kettle/dp/B07VZYMQNZ/ref=sr_1_479?qid=1672923615&amp;s=kitchen&amp;sr=1-479"/>
  </r>
  <r>
    <s v="B008LN8KDM"/>
    <x v="1240"/>
    <x v="1"/>
    <s v="Kitchen&amp;HomeAppliances"/>
    <s v="Vacuum,Cleaning&amp;Ironing"/>
    <s v="Irons,Steamers&amp;Accessories"/>
    <n v="1849"/>
    <n v="2095"/>
    <n v="11.742243436754176"/>
    <x v="0"/>
    <n v="0.12"/>
    <x v="4"/>
    <s v="No"/>
    <n v="4.3"/>
    <x v="0"/>
    <n v="7681"/>
    <n v="16091695"/>
    <n v="19.423243436754177"/>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x v="1103"/>
    <s v="https://m.media-amazon.com/images/W/WEBP_402378-T1/images/I/41sKyiPWzAL._SX300_SY300_QL70_FMwebp_.jpg"/>
    <s v="https://www.amazon.in/Philips-GC1920-28-1440-Watt-Non-Stick/dp/B008LN8KDM/ref=sr_1_220?qid=1672923603&amp;s=kitchen&amp;sr=1-220"/>
  </r>
  <r>
    <s v="B093QCY6YJ"/>
    <x v="1241"/>
    <x v="2"/>
    <s v="NetworkingDevices"/>
    <s v="NetworkAdapters"/>
    <s v="WirelessUSBAdapters"/>
    <n v="290"/>
    <n v="349"/>
    <n v="16.905444126074499"/>
    <x v="1"/>
    <n v="0.17"/>
    <x v="4"/>
    <s v="No"/>
    <n v="3.7"/>
    <x v="1"/>
    <n v="1977"/>
    <n v="689973"/>
    <n v="18.882444126074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x v="1104"/>
    <s v="https://m.media-amazon.com/images/W/WEBP_402378-T2/images/I/317-HiMYIgS._SY300_SX300_QL70_FMwebp_.jpg"/>
    <s v="https://www.amazon.in/ZEBRONICS-ZEB-USB150WF1-Supports-encryption-Standards/dp/B093QCY6YJ/ref=sr_1_104?qid=1672909129&amp;s=electronics&amp;sr=1-104"/>
  </r>
  <r>
    <s v="B00B7GKXMG"/>
    <x v="1242"/>
    <x v="1"/>
    <s v="Kitchen&amp;HomeAppliances"/>
    <s v="Vacuum,Cleaning&amp;Ironing"/>
    <s v="Irons,Steamers&amp;Accessories"/>
    <n v="699"/>
    <n v="850"/>
    <n v="17.764705882352942"/>
    <x v="0"/>
    <n v="0.18"/>
    <x v="4"/>
    <s v="No"/>
    <n v="4.0999999999999996"/>
    <x v="0"/>
    <n v="1106"/>
    <n v="940100"/>
    <n v="18.870705882352944"/>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x v="1105"/>
    <s v="https://m.media-amazon.com/images/I/319pDZDL+sL._SY300_SX300_.jpg"/>
    <s v="https://www.amazon.in/Wipro-Smartlife-Super-Deluxe-Iron/dp/B00B7GKXMG/ref=sr_1_364?qid=1672923610&amp;s=kitchen&amp;sr=1-364"/>
  </r>
  <r>
    <s v="B07GWTWFS2"/>
    <x v="1243"/>
    <x v="1"/>
    <s v="Kitchen&amp;HomeAppliances"/>
    <s v="SmallKitchenAppliances"/>
    <s v="SandwichMakers"/>
    <n v="1699"/>
    <n v="1975"/>
    <n v="13.974683544303797"/>
    <x v="0"/>
    <n v="0.14000000000000001"/>
    <x v="4"/>
    <s v="No"/>
    <n v="4.0999999999999996"/>
    <x v="0"/>
    <n v="4716"/>
    <n v="9314100"/>
    <n v="18.690683544303798"/>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x v="1106"/>
    <s v="https://m.media-amazon.com/images/W/WEBP_402378-T2/images/I/41mtYvY3VdS._SX300_SY300_QL70_FMwebp_.jpg"/>
    <s v="https://www.amazon.in/Kent-16025-700-Watt-Sandwich-Grill/dp/B07GWTWFS2/ref=sr_1_296?qid=1672923607&amp;s=kitchen&amp;sr=1-296"/>
  </r>
  <r>
    <s v="B00LZPQVMK"/>
    <x v="1244"/>
    <x v="4"/>
    <s v="OfficePaperProducts"/>
    <s v="Paper"/>
    <s v="Stationery"/>
    <n v="272"/>
    <n v="320"/>
    <n v="15"/>
    <x v="1"/>
    <n v="0.15"/>
    <x v="4"/>
    <s v="No"/>
    <n v="4"/>
    <x v="0"/>
    <n v="3686"/>
    <n v="1179520"/>
    <n v="18.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x v="1107"/>
    <s v="https://m.media-amazon.com/images/W/WEBP_402378-T2/images/I/41zNLdERuiL._SX300_SY300_QL70_FMwebp_.jpg"/>
    <s v="https://www.amazon.in/Parker-Vector-Standard-Ball-Black/dp/B00LZPQVMK/ref=sr_1_374?qid=1672903013&amp;s=computers&amp;sr=1-374"/>
  </r>
  <r>
    <s v="B09CGLY5CX"/>
    <x v="1245"/>
    <x v="1"/>
    <s v="Heating,Cooling&amp;AirQuality"/>
    <s v="RoomHeaters"/>
    <s v="ElectricHeaters"/>
    <n v="1959"/>
    <n v="2400"/>
    <n v="18.375"/>
    <x v="0"/>
    <n v="0.18"/>
    <x v="4"/>
    <s v="No"/>
    <n v="4"/>
    <x v="0"/>
    <n v="237"/>
    <n v="568800"/>
    <n v="18.611999999999998"/>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x v="1108"/>
    <s v="https://m.media-amazon.com/images/I/31uLbVqjaqL._SX300_SY300_QL70_FMwebp_.jpg"/>
    <s v="https://www.amazon.in/Crompton-convector-adjustable-Thermostats-Standard/dp/B09CGLY5CX/ref=sr_1_120_mod_primary_new?qid=1672923596&amp;s=kitchen&amp;sbo=RZvfv%2F%2FHxDF%2BO5021pAnSA%3D%3D&amp;sr=1-120"/>
  </r>
  <r>
    <s v="B095JPKPH3"/>
    <x v="1246"/>
    <x v="0"/>
    <s v="HomeTheater,TV&amp;Video"/>
    <s v="Televisions"/>
    <s v="SmartTelevisions"/>
    <n v="61999"/>
    <n v="69999"/>
    <n v="11.428734696209945"/>
    <x v="0"/>
    <n v="0.11"/>
    <x v="4"/>
    <s v="No"/>
    <n v="4.0999999999999996"/>
    <x v="0"/>
    <n v="6753"/>
    <n v="472703247"/>
    <n v="18.181734696209944"/>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974"/>
    <s v="https://m.media-amazon.com/images/I/41sSPp4pkYL._SY300_SX300_QL70_FMwebp_.jpg"/>
    <s v="https://www.amazon.in/OnePlus-163-8-inches-Android-65U1S/dp/B095JPKPH3/ref=sr_1_492?qid=1672909149&amp;s=electronics&amp;sr=1-492"/>
  </r>
  <r>
    <s v="B08H6B3G96"/>
    <x v="1247"/>
    <x v="1"/>
    <s v="Kitchen&amp;HomeAppliances"/>
    <s v="Vacuum,Cleaning&amp;Ironing"/>
    <s v="Irons,Steamers&amp;Accessories"/>
    <n v="3349"/>
    <n v="3995"/>
    <n v="16.170212765957448"/>
    <x v="0"/>
    <n v="0.16"/>
    <x v="4"/>
    <s v="No"/>
    <n v="4.3"/>
    <x v="0"/>
    <n v="1954"/>
    <n v="7806230"/>
    <n v="18.12421276595744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x v="1109"/>
    <s v="https://m.media-amazon.com/images/W/WEBP_402378-T2/images/I/4145oJH-y0L._SX300_SY300_QL70_FMwebp_.jpg"/>
    <s v="https://www.amazon.in/EasySpeed-GC2147-30-Resistant-Soleplate/dp/B08H6B3G96/ref=sr_1_290?qid=1672923606&amp;s=kitchen&amp;sr=1-290"/>
  </r>
  <r>
    <s v="B09BF8JBWX"/>
    <x v="1248"/>
    <x v="0"/>
    <s v="Mobiles&amp;Accessories"/>
    <s v="Smartphones&amp;BasicMobiles"/>
    <s v="BasicMobiles"/>
    <n v="1055"/>
    <n v="1249"/>
    <n v="15.532425940752603"/>
    <x v="0"/>
    <n v="0.16"/>
    <x v="4"/>
    <s v="No"/>
    <n v="3.8"/>
    <x v="1"/>
    <n v="2352"/>
    <n v="2937648"/>
    <n v="17.884425940752603"/>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x v="1110"/>
    <s v="https://m.media-amazon.com/images/I/41ynwpRq+kL._SY300_SX300_.jpg"/>
    <s v="https://www.amazon.in/Lava-Notfication-recoding-Military-Certified/dp/B09BF8JBWX/ref=sr_1_411?qid=1672895872&amp;s=electronics&amp;sr=1-411"/>
  </r>
  <r>
    <s v="B07Q7561HD"/>
    <x v="1249"/>
    <x v="0"/>
    <s v="GeneralPurposeBatteries&amp;BatteryChargers"/>
    <s v="DisposableBatteries"/>
    <m/>
    <n v="149"/>
    <n v="180"/>
    <n v="17.222222222222221"/>
    <x v="2"/>
    <n v="0.17"/>
    <x v="4"/>
    <s v="No"/>
    <n v="4.4000000000000004"/>
    <x v="0"/>
    <n v="644"/>
    <n v="115920"/>
    <n v="17.86622222222222"/>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x v="1111"/>
    <s v="https://m.media-amazon.com/images/W/WEBP_402378-T2/images/I/51MA5PwP6xL._SX300_SY300_QL70_FMwebp_.jpg"/>
    <s v="https://www.amazon.in/Eveready-1015-Carbon-Zinc-Battery/dp/B07Q7561HD/ref=sr_1_70?qid=1672902997&amp;s=computers&amp;sr=1-70"/>
  </r>
  <r>
    <s v="B099FDW2ZF"/>
    <x v="1250"/>
    <x v="1"/>
    <s v="Heating,Cooling&amp;AirQuality"/>
    <s v="RoomHeaters"/>
    <s v="ElectricHeaters"/>
    <n v="1235"/>
    <n v="1499"/>
    <n v="17.61174116077385"/>
    <x v="0"/>
    <n v="0.18"/>
    <x v="4"/>
    <s v="No"/>
    <n v="4.0999999999999996"/>
    <x v="0"/>
    <n v="203"/>
    <n v="304297"/>
    <n v="17.814741160773849"/>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x v="1112"/>
    <s v="https://m.media-amazon.com/images/I/41XrOa1+-PL._SY300_SX300_.jpg"/>
    <s v="https://www.amazon.in/Maharaja-Whiteline-Carbon-Standard-5200100986/dp/B099FDW2ZF/ref=sr_1_292?qid=1672923607&amp;s=kitchen&amp;sr=1-292"/>
  </r>
  <r>
    <s v="B01M265AAK"/>
    <x v="1251"/>
    <x v="1"/>
    <s v="Heating,Cooling&amp;AirQuality"/>
    <s v="RoomHeaters"/>
    <s v="ElectricHeaters"/>
    <n v="3711"/>
    <n v="4495"/>
    <n v="17.441601779755285"/>
    <x v="0"/>
    <n v="0.17"/>
    <x v="4"/>
    <s v="No"/>
    <n v="4.3"/>
    <x v="0"/>
    <n v="356"/>
    <n v="1600220"/>
    <n v="17.79760177975528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x v="1113"/>
    <s v="https://m.media-amazon.com/images/W/WEBP_402378-T2/images/I/41nYaR0z9fL._SX300_SY300_QL70_FMwebp_.jpg"/>
    <s v="https://www.amazon.in/Morphy-Richards-Aristo-PTC-Heater/dp/B01M265AAK/ref=sr_1_285?qid=1672923606&amp;s=kitchen&amp;sr=1-285"/>
  </r>
  <r>
    <s v="B00LOD70SC"/>
    <x v="1252"/>
    <x v="4"/>
    <s v="OfficePaperProducts"/>
    <s v="Paper"/>
    <s v="Stationery"/>
    <n v="178"/>
    <n v="210"/>
    <n v="15.238095238095239"/>
    <x v="1"/>
    <n v="0.15"/>
    <x v="4"/>
    <s v="No"/>
    <n v="4.3"/>
    <x v="0"/>
    <n v="2450"/>
    <n v="514500"/>
    <n v="17.68809523809524"/>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x v="1114"/>
    <s v="https://m.media-amazon.com/images/I/31pJvN8OkSL._SX300_SY300_QL70_FMwebp_.jpg"/>
    <s v="https://www.amazon.in/Pilot-Liquid-Roller-Ball-Black/dp/B00LOD70SC/ref=sr_1_300?qid=1672903010&amp;s=computers&amp;sr=1-300"/>
  </r>
  <r>
    <s v="B0B3CPQ5PF"/>
    <x v="1253"/>
    <x v="0"/>
    <s v="Mobiles&amp;Accessories"/>
    <s v="Smartphones&amp;BasicMobiles"/>
    <s v="Smartphones"/>
    <n v="28999"/>
    <n v="28999"/>
    <n v="0"/>
    <x v="0"/>
    <n v="0"/>
    <x v="7"/>
    <s v="No"/>
    <n v="4.3"/>
    <x v="0"/>
    <n v="17415"/>
    <n v="505017585"/>
    <n v="17.414999999999999"/>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1115"/>
    <s v="https://m.media-amazon.com/images/I/41iEc0hf6TL._SX300_SY300_QL70_ML2_.jpg"/>
    <s v="https://www.amazon.in/OnePlus-Nord-Jade-128GB-Storage/dp/B0B3CPQ5PF/ref=sr_1_8?qid=1672895748&amp;s=electronics&amp;sr=1-8"/>
  </r>
  <r>
    <s v="B0B3CQBRB4"/>
    <x v="1254"/>
    <x v="0"/>
    <s v="Mobiles&amp;Accessories"/>
    <s v="Smartphones&amp;BasicMobiles"/>
    <s v="Smartphones"/>
    <n v="28999"/>
    <n v="28999"/>
    <n v="0"/>
    <x v="0"/>
    <n v="0"/>
    <x v="7"/>
    <s v="No"/>
    <n v="4.3"/>
    <x v="0"/>
    <n v="17415"/>
    <n v="505017585"/>
    <n v="17.414999999999999"/>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1115"/>
    <s v="https://m.media-amazon.com/images/I/41qLZhKF5ZL._SX300_SY300_QL70_ML2_.jpg"/>
    <s v="https://www.amazon.in/OnePlus-Nord-Shadow-128GB-Storage/dp/B0B3CQBRB4/ref=sr_1_9?qid=1672895748&amp;s=electronics&amp;sr=1-9"/>
  </r>
  <r>
    <s v="B0B3D39RKV"/>
    <x v="1255"/>
    <x v="0"/>
    <s v="Mobiles&amp;Accessories"/>
    <s v="Smartphones&amp;BasicMobiles"/>
    <s v="Smartphones"/>
    <n v="33999"/>
    <n v="33999"/>
    <n v="0"/>
    <x v="0"/>
    <n v="0"/>
    <x v="7"/>
    <s v="No"/>
    <n v="4.3"/>
    <x v="0"/>
    <n v="17415"/>
    <n v="592092585"/>
    <n v="17.414999999999999"/>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1115"/>
    <s v="https://m.media-amazon.com/images/I/41iEc0hf6TL._SX300_SY300_QL70_ML2_.jpg"/>
    <s v="https://www.amazon.in/OnePlus-Nord-Jade-256GB-Storage/dp/B0B3D39RKV/ref=sr_1_75?qid=1672895770&amp;s=electronics&amp;sr=1-75"/>
  </r>
  <r>
    <s v="B00AXHBBXU"/>
    <x v="1256"/>
    <x v="4"/>
    <s v="OfficeElectronics"/>
    <s v="Calculators"/>
    <s v="Scientific"/>
    <n v="522"/>
    <n v="550"/>
    <n v="5.0909090909090908"/>
    <x v="0"/>
    <n v="0.05"/>
    <x v="7"/>
    <s v="No"/>
    <n v="4.4000000000000004"/>
    <x v="0"/>
    <n v="12179"/>
    <n v="6698450"/>
    <n v="17.269909090909092"/>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x v="1116"/>
    <s v="https://m.media-amazon.com/images/I/41LcHKyVl9L._SX300_SY300_QL70_FMwebp_.jpg"/>
    <s v="https://www.amazon.in/Casio-Non-Programmable-Scientific-Calculator-Functions/dp/B00AXHBBXU/ref=sr_1_79?qid=1672902998&amp;s=computers&amp;sr=1-79"/>
  </r>
  <r>
    <s v="B08L12N5H1"/>
    <x v="1257"/>
    <x v="1"/>
    <s v="Kitchen&amp;HomeAppliances"/>
    <s v="Vacuum,Cleaning&amp;Ironing"/>
    <s v="Vacuums&amp;FloorCare"/>
    <n v="2099"/>
    <n v="2499"/>
    <n v="16.006402561024409"/>
    <x v="0"/>
    <n v="0.16"/>
    <x v="4"/>
    <s v="No"/>
    <n v="0"/>
    <x v="4"/>
    <n v="992"/>
    <n v="2479008"/>
    <n v="16.99840256102441"/>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x v="1117"/>
    <s v="https://m.media-amazon.com/images/W/WEBP_402378-T1/images/I/41lZEy8e9DL._SX300_SY300_QL70_FMwebp_.jpg"/>
    <s v="https://www.amazon.in/Eureka-Forbes-Vacuum-Cleaner-Washable/dp/B08L12N5H1/ref=sr_1_295?qid=1672923607&amp;s=kitchen&amp;sr=1-295"/>
  </r>
  <r>
    <s v="B09F5Z694W"/>
    <x v="1258"/>
    <x v="2"/>
    <s v="Printers,Inks&amp;Accessories"/>
    <s v="Printers"/>
    <s v="InkjetPrinters"/>
    <n v="8349"/>
    <n v="9625"/>
    <n v="13.257142857142856"/>
    <x v="0"/>
    <n v="0.13"/>
    <x v="4"/>
    <s v="No"/>
    <n v="3.8"/>
    <x v="1"/>
    <n v="3652"/>
    <n v="35150500"/>
    <n v="16.90914285714285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x v="1118"/>
    <s v="https://m.media-amazon.com/images/W/WEBP_402378-T1/images/I/31AZelC8URL._SX300_SY300_QL70_FMwebp_.jpg"/>
    <s v="https://www.amazon.in/Canon-E4570-Efficient-Printing-Compatible/dp/B09F5Z694W/ref=sr_1_485?qid=1672903019&amp;s=computers&amp;sr=1-485"/>
  </r>
  <r>
    <s v="B09XTQFFCG"/>
    <x v="1259"/>
    <x v="1"/>
    <s v="Kitchen&amp;HomeAppliances"/>
    <s v="Vacuum,Cleaning&amp;Ironing"/>
    <s v="Vacuums&amp;FloorCare"/>
    <n v="2669"/>
    <n v="3199"/>
    <n v="16.567677399187247"/>
    <x v="0"/>
    <n v="0.17"/>
    <x v="4"/>
    <s v="No"/>
    <n v="3.9"/>
    <x v="1"/>
    <n v="260"/>
    <n v="831740"/>
    <n v="16.827677399187248"/>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x v="1119"/>
    <s v="https://m.media-amazon.com/images/I/41R4IgGsMaL._SX300_SY300_QL70_FMwebp_.jpg"/>
    <s v="https://www.amazon.in/FYA-Handheld-Cordless-Wireless-Rechargeable/dp/B09XTQFFCG/ref=sr_1_421?qid=1672923613&amp;s=kitchen&amp;sr=1-421"/>
  </r>
  <r>
    <s v="B09H7JDJCW"/>
    <x v="1260"/>
    <x v="1"/>
    <s v="Kitchen&amp;HomeAppliances"/>
    <s v="Coffee,Tea&amp;Espresso"/>
    <s v="DripCoffeeMachines"/>
    <n v="2999"/>
    <n v="3595"/>
    <n v="16.578581363004172"/>
    <x v="0"/>
    <n v="0.17"/>
    <x v="4"/>
    <s v="No"/>
    <n v="4"/>
    <x v="0"/>
    <n v="178"/>
    <n v="639910"/>
    <n v="16.756581363004173"/>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x v="1120"/>
    <s v="https://m.media-amazon.com/images/I/41d7YWtyLCL._SX300_SY300_QL70_FMwebp_.jpg"/>
    <s v="https://www.amazon.in/PHILIPS-Coffee-HD7432-20-Medium/dp/B09H7JDJCW/ref=sr_1_483?qid=1672923615&amp;s=kitchen&amp;sr=1-483"/>
  </r>
  <r>
    <s v="B08497Z1MQ"/>
    <x v="1261"/>
    <x v="2"/>
    <s v="Accessories&amp;Peripherals"/>
    <s v="PCGamingPeripherals"/>
    <s v="GamingMice"/>
    <n v="599"/>
    <n v="700"/>
    <n v="14.428571428571429"/>
    <x v="0"/>
    <n v="0.14000000000000001"/>
    <x v="4"/>
    <s v="No"/>
    <n v="4.3"/>
    <x v="0"/>
    <n v="2301"/>
    <n v="1610700"/>
    <n v="16.72957142857142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x v="1121"/>
    <s v="https://m.media-amazon.com/images/I/31mYeD0VSTL._SX300_SY300_QL70_FMwebp_.jpg"/>
    <s v="https://www.amazon.in/HP-M270-Gaming-Mouse-7ZZ87AA/dp/B08497Z1MQ/ref=sr_1_450?qid=1672903017&amp;s=computers&amp;sr=1-450"/>
  </r>
  <r>
    <s v="B08QDPB1SL"/>
    <x v="1262"/>
    <x v="0"/>
    <s v="GeneralPurposeBatteries&amp;BatteryChargers"/>
    <s v="DisposableBatteries"/>
    <m/>
    <n v="190"/>
    <n v="220"/>
    <n v="13.636363636363635"/>
    <x v="1"/>
    <n v="0.14000000000000001"/>
    <x v="4"/>
    <s v="No"/>
    <n v="4.4000000000000004"/>
    <x v="0"/>
    <n v="2866"/>
    <n v="630520"/>
    <n v="16.50236363636363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x v="1122"/>
    <s v="https://m.media-amazon.com/images/W/WEBP_402378-T2/images/I/41hmoJUQTuL._SX300_SY300_QL70_FMwebp_.jpg"/>
    <s v="https://www.amazon.in/Duracell-Chhota-Power-Battery-Set/dp/B08QDPB1SL/ref=sr_1_194?qid=1672903005&amp;s=computers&amp;sr=1-194"/>
  </r>
  <r>
    <s v="B07DZ986Q2"/>
    <x v="1263"/>
    <x v="1"/>
    <s v="Kitchen&amp;HomeAppliances"/>
    <s v="Vacuum,Cleaning&amp;Ironing"/>
    <s v="Irons,Steamers&amp;Accessories"/>
    <n v="7799"/>
    <n v="8995"/>
    <n v="13.296275708727071"/>
    <x v="0"/>
    <n v="0.13"/>
    <x v="4"/>
    <s v="No"/>
    <n v="4"/>
    <x v="0"/>
    <n v="3160"/>
    <n v="28424200"/>
    <n v="16.45627570872707"/>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x v="1123"/>
    <s v="https://m.media-amazon.com/images/I/318JzFxYqtL._SX300_SY300_QL70_FMwebp_.jpg"/>
    <s v="https://www.amazon.in/Philips-Garment-Steamer-GC523-60/dp/B07DZ986Q2/ref=sr_1_253?qid=1672923605&amp;s=kitchen&amp;sr=1-253"/>
  </r>
  <r>
    <s v="B0123P3PWE"/>
    <x v="1264"/>
    <x v="1"/>
    <s v="Heating,Cooling&amp;AirQuality"/>
    <s v="WaterHeaters&amp;Geysers"/>
    <s v="ImmersionRods"/>
    <n v="999"/>
    <n v="1075"/>
    <n v="7.0697674418604652"/>
    <x v="0"/>
    <n v="7.0000000000000007E-2"/>
    <x v="7"/>
    <s v="No"/>
    <n v="4.0999999999999996"/>
    <x v="0"/>
    <n v="9275"/>
    <n v="9970625"/>
    <n v="16.344767441860466"/>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x v="1124"/>
    <s v="https://m.media-amazon.com/images/W/WEBP_402378-T1/images/I/51mvimcd7EL._SY445_SX342_QL70_FMwebp_.jpg"/>
    <s v="https://www.amazon.in/Rico-1500-W-immersion-water-heater/dp/B0123P3PWE/ref=sr_1_272?qid=1672923606&amp;s=kitchen&amp;sr=1-272"/>
  </r>
  <r>
    <s v="B00S2SEV7K"/>
    <x v="1265"/>
    <x v="4"/>
    <s v="OfficePaperProducts"/>
    <s v="Paper"/>
    <s v="Stationery"/>
    <n v="90"/>
    <n v="100"/>
    <n v="10"/>
    <x v="2"/>
    <n v="0.1"/>
    <x v="7"/>
    <s v="No"/>
    <n v="4.0999999999999996"/>
    <x v="0"/>
    <n v="6199"/>
    <n v="619900"/>
    <n v="16.19899999999999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x v="1125"/>
    <s v="https://m.media-amazon.com/images/I/21t8TMvuq6L._SX300_SY300_QL70_FMwebp_.jpg"/>
    <s v="https://www.amazon.in/Pilot-Frixion-Clicker-Roller-Blue/dp/B00S2SEV7K/ref=sr_1_457?qid=1672903018&amp;s=computers&amp;sr=1-457"/>
  </r>
  <r>
    <s v="B082ZQ4479"/>
    <x v="1266"/>
    <x v="1"/>
    <s v="Kitchen&amp;HomeAppliances"/>
    <s v="SmallKitchenAppliances"/>
    <s v="Mills&amp;Grinders"/>
    <n v="3710"/>
    <n v="4330"/>
    <n v="14.318706697459586"/>
    <x v="0"/>
    <n v="0.14000000000000001"/>
    <x v="4"/>
    <s v="No"/>
    <n v="3.7"/>
    <x v="1"/>
    <n v="1662"/>
    <n v="7196460"/>
    <n v="15.980706697459585"/>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x v="1126"/>
    <s v="https://m.media-amazon.com/images/I/41-iQHWCwHL._SX300_SY300_QL70_FMwebp_.jpg"/>
    <s v="https://www.amazon.in/Prestige-Wet-Grinder-PWG-07/dp/B082ZQ4479/ref=sr_1_369?qid=1672923611&amp;s=kitchen&amp;sr=1-369"/>
  </r>
  <r>
    <s v="B00DJ5N9VK"/>
    <x v="1267"/>
    <x v="8"/>
    <s v="Arts&amp;Crafts"/>
    <s v="Drawing&amp;PaintingSupplies"/>
    <s v="ColouringPens&amp;Markers"/>
    <n v="150"/>
    <n v="150"/>
    <n v="0"/>
    <x v="2"/>
    <n v="0"/>
    <x v="7"/>
    <s v="No"/>
    <n v="4.3"/>
    <x v="0"/>
    <n v="15867"/>
    <n v="2380050"/>
    <n v="15.86700000000000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x v="1127"/>
    <s v="https://m.media-amazon.com/images/I/41rJGx-w9iL._SX300_SY300_QL70_FMwebp_.jpg"/>
    <s v="https://www.amazon.in/Faber-Castell-Connector-Pen-Set-Assorted/dp/B00DJ5N9VK/ref=sr_1_381?qid=1672903013&amp;s=computers&amp;sr=1-381"/>
  </r>
  <r>
    <s v="B09CTRPSJR"/>
    <x v="1268"/>
    <x v="2"/>
    <s v="Accessories&amp;Peripherals"/>
    <s v="Keyboards,Mice&amp;InputDevices"/>
    <s v="GraphicTablets"/>
    <n v="217"/>
    <n v="237"/>
    <n v="8.4388185654008439"/>
    <x v="1"/>
    <n v="0.08"/>
    <x v="7"/>
    <s v="No"/>
    <n v="3.8"/>
    <x v="1"/>
    <n v="7354"/>
    <n v="1742898"/>
    <n v="15.792818565400843"/>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x v="1128"/>
    <s v="https://m.media-amazon.com/images/I/51YTmlApiXL._SX300_SY300_QL70_FMwebp_.jpg"/>
    <s v="https://www.amazon.in/Storio-Writing-Tablet-8-5Inch-Birthday/dp/B09CTRPSJR/ref=sr_1_7?qid=1672902995&amp;s=computers&amp;sr=1-7"/>
  </r>
  <r>
    <s v="B00TDD0YM4"/>
    <x v="1269"/>
    <x v="1"/>
    <s v="Kitchen&amp;HomeAppliances"/>
    <s v="Vacuum,Cleaning&amp;Ironing"/>
    <s v="Irons,Steamers&amp;Accessories"/>
    <n v="1490"/>
    <n v="1695"/>
    <n v="12.094395280235988"/>
    <x v="0"/>
    <n v="0.12"/>
    <x v="4"/>
    <s v="No"/>
    <n v="4.4000000000000004"/>
    <x v="0"/>
    <n v="3543"/>
    <n v="6005385"/>
    <n v="15.637395280235989"/>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x v="1129"/>
    <s v="https://m.media-amazon.com/images/I/41E0TjbPBAL._SX300_SY300_QL70_FMwebp_.jpg"/>
    <s v="https://www.amazon.in/Philips-GC026-30-Fabric-Shaver/dp/B00TDD0YM4/ref=sr_1_54?qid=1672923592&amp;s=kitchen&amp;sr=1-54"/>
  </r>
  <r>
    <s v="B0B8ZKWGKD"/>
    <x v="1270"/>
    <x v="0"/>
    <s v="HomeTheater,TV&amp;Video"/>
    <s v="Accessories"/>
    <s v="TVMounts,Stands&amp;Turntables"/>
    <n v="893"/>
    <n v="1052"/>
    <n v="15.114068441064637"/>
    <x v="0"/>
    <n v="0.15"/>
    <x v="4"/>
    <s v="No"/>
    <n v="4.3"/>
    <x v="0"/>
    <n v="106"/>
    <n v="111512"/>
    <n v="15.220068441064637"/>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x v="1130"/>
    <s v="https://m.media-amazon.com/images/W/WEBP_402378-T1/images/I/41J0RvJFffL._SX300_SY300_QL70_FMwebp_.jpg"/>
    <s v="https://www.amazon.in/Generation-Space-Saving-Solution-Management-Speakers/dp/B0B8ZKWGKD/ref=sr_1_474?qid=1672909147&amp;s=electronics&amp;sr=1-474"/>
  </r>
  <r>
    <s v="B009P2LK80"/>
    <x v="1271"/>
    <x v="1"/>
    <s v="Heating,Cooling&amp;AirQuality"/>
    <s v="RoomHeaters"/>
    <s v="HalogenHeaters"/>
    <n v="1409"/>
    <n v="1639"/>
    <n v="14.032946918852959"/>
    <x v="0"/>
    <n v="0.14000000000000001"/>
    <x v="4"/>
    <s v="No"/>
    <n v="3.7"/>
    <x v="1"/>
    <n v="787"/>
    <n v="1289893"/>
    <n v="14.81994691885296"/>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x v="1131"/>
    <s v="https://m.media-amazon.com/images/W/WEBP_402378-T2/images/I/41WyoT08raL._SX300_SY300_QL70_FMwebp_.jpg"/>
    <s v="https://www.amazon.in/Bajaj-Delux-2000-Watt-Room-Heater/dp/B009P2LK80/ref=sr_1_103?qid=1672923596&amp;s=kitchen&amp;sr=1-103"/>
  </r>
  <r>
    <s v="B08VGFX2B6"/>
    <x v="1272"/>
    <x v="1"/>
    <s v="HomeStorage&amp;Organization"/>
    <s v="LaundryOrganization"/>
    <s v="LaundryBaskets"/>
    <n v="177"/>
    <n v="199"/>
    <n v="11.055276381909549"/>
    <x v="2"/>
    <n v="0.11"/>
    <x v="4"/>
    <s v="No"/>
    <n v="4.0999999999999996"/>
    <x v="0"/>
    <n v="3688"/>
    <n v="733912"/>
    <n v="14.743276381909549"/>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x v="1132"/>
    <s v="https://m.media-amazon.com/images/I/41wqOJ5t9QL._SX300_SY300_QL70_FMwebp_.jpg"/>
    <s v="https://www.amazon.in/Kuber-Industries-Foldable-Laundry-KUBMART11450/dp/B08VGFX2B6/ref=sr_1_116?qid=1672923596&amp;s=kitchen&amp;sr=1-116"/>
  </r>
  <r>
    <s v="B0BBFJ9M3X"/>
    <x v="1273"/>
    <x v="0"/>
    <s v="Mobiles&amp;Accessories"/>
    <s v="Smartphones&amp;BasicMobiles"/>
    <s v="Smartphones"/>
    <n v="13999"/>
    <n v="15999"/>
    <n v="12.500781298831177"/>
    <x v="0"/>
    <n v="0.13"/>
    <x v="4"/>
    <s v="No"/>
    <n v="3.9"/>
    <x v="1"/>
    <n v="2180"/>
    <n v="34877820"/>
    <n v="14.680781298831176"/>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x v="1133"/>
    <s v="https://m.media-amazon.com/images/I/41gQbaGlXrL._SX300_SY300_QL70_ML2_.jpg"/>
    <s v="https://www.amazon.in/Redmi-Meadow-Design-Dimensity-5000mAh/dp/B0BBFJ9M3X/ref=sr_1_179?qid=1672895799&amp;s=electronics&amp;sr=1-179"/>
  </r>
  <r>
    <s v="B0BBFJLP21"/>
    <x v="1274"/>
    <x v="0"/>
    <s v="Mobiles&amp;Accessories"/>
    <s v="Smartphones&amp;BasicMobiles"/>
    <s v="Smartphones"/>
    <n v="13999"/>
    <n v="15999"/>
    <n v="12.500781298831177"/>
    <x v="0"/>
    <n v="0.13"/>
    <x v="4"/>
    <s v="No"/>
    <n v="3.9"/>
    <x v="1"/>
    <n v="2180"/>
    <n v="34877820"/>
    <n v="14.680781298831176"/>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x v="1134"/>
    <s v="https://m.media-amazon.com/images/I/412VyMavsJL._SX300_SY300_QL70_ML2_.jpg"/>
    <s v="https://www.amazon.in/Redmi-Thunder-Storage-Dimensity-5000mAh/dp/B0BBFJLP21/ref=sr_1_255?qid=1672895821&amp;s=electronics&amp;sr=1-255"/>
  </r>
  <r>
    <s v="B00YQLG7GK"/>
    <x v="1275"/>
    <x v="1"/>
    <s v="Kitchen&amp;HomeAppliances"/>
    <s v="SmallKitchenAppliances"/>
    <s v="HandBlenders"/>
    <n v="1695"/>
    <n v="1695"/>
    <n v="0"/>
    <x v="0"/>
    <n v="0"/>
    <x v="7"/>
    <s v="No"/>
    <n v="4.2"/>
    <x v="0"/>
    <n v="14290"/>
    <n v="24221550"/>
    <n v="14.29"/>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x v="1135"/>
    <s v="https://m.media-amazon.com/images/W/WEBP_402378-T1/images/I/31MVkjIpLiL._SX300_SY300_QL70_FMwebp_.jpg"/>
    <s v="https://www.amazon.in/Philips-Collection-HL1655-00-250-Watt/dp/B00YQLG7GK/ref=sr_1_169?qid=1672923598&amp;s=kitchen&amp;sr=1-169"/>
  </r>
  <r>
    <s v="B0989W6J2F"/>
    <x v="1276"/>
    <x v="1"/>
    <s v="Kitchen&amp;HomeAppliances"/>
    <s v="SmallKitchenAppliances"/>
    <s v="VacuumSealers"/>
    <n v="1595"/>
    <n v="1799"/>
    <n v="11.339633129516399"/>
    <x v="0"/>
    <n v="0.11"/>
    <x v="4"/>
    <s v="No"/>
    <n v="4"/>
    <x v="0"/>
    <n v="2877"/>
    <n v="5175723"/>
    <n v="14.216633129516399"/>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x v="1136"/>
    <s v="https://m.media-amazon.com/images/W/WEBP_402378-T2/images/I/418ML1Yn1cL._SX300_SY300_QL70_FMwebp_.jpg"/>
    <s v="https://www.amazon.in/Sealing-Machine-Warranty-Function-Plastic/dp/B0989W6J2F/ref=sr_1_226?qid=1672923603&amp;s=kitchen&amp;sr=1-226"/>
  </r>
  <r>
    <s v="B08H6CZSHT"/>
    <x v="1277"/>
    <x v="1"/>
    <s v="Kitchen&amp;HomeAppliances"/>
    <s v="Vacuum,Cleaning&amp;Ironing"/>
    <s v="Irons,Steamers&amp;Accessories"/>
    <n v="2903"/>
    <n v="3295"/>
    <n v="11.896813353566008"/>
    <x v="0"/>
    <n v="0.12"/>
    <x v="4"/>
    <s v="No"/>
    <n v="4.3"/>
    <x v="0"/>
    <n v="2299"/>
    <n v="7575205"/>
    <n v="14.195813353566008"/>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x v="1137"/>
    <s v="https://m.media-amazon.com/images/I/41iBNm2ivFL._SX300_SY300_QL70_FMwebp_.jpg"/>
    <s v="https://www.amazon.in/EasySpeed-GC2145-Resistant-Soleplate-Drip-Stop/dp/B08H6CZSHT/ref=sr_1_268?qid=1672923606&amp;s=kitchen&amp;sr=1-268"/>
  </r>
  <r>
    <s v="B07P1BR7L8"/>
    <x v="1278"/>
    <x v="1"/>
    <s v="Kitchen&amp;HomeAppliances"/>
    <s v="SmallKitchenAppliances"/>
    <s v="OvenToasterGrills"/>
    <n v="8599"/>
    <n v="8995"/>
    <n v="4.4024458032240137"/>
    <x v="0"/>
    <n v="0.04"/>
    <x v="7"/>
    <s v="No"/>
    <n v="4.4000000000000004"/>
    <x v="0"/>
    <n v="9734"/>
    <n v="87557330"/>
    <n v="14.13644580322401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x v="1138"/>
    <s v="https://m.media-amazon.com/images/I/417VKyMXuYL._SX300_SY300_QL70_FMwebp_.jpg"/>
    <s v="https://www.amazon.in/Philips-HD6975-00-25-Litre-Digital/dp/B07P1BR7L8/ref=sr_1_417?qid=1672923613&amp;s=kitchen&amp;sr=1-417"/>
  </r>
  <r>
    <s v="B00BN5SNF0"/>
    <x v="1279"/>
    <x v="0"/>
    <s v="GeneralPurposeBatteries&amp;BatteryChargers"/>
    <s v="RechargeableBatteries"/>
    <m/>
    <n v="250"/>
    <n v="250"/>
    <n v="0"/>
    <x v="1"/>
    <n v="0"/>
    <x v="7"/>
    <s v="No"/>
    <n v="3.9"/>
    <x v="1"/>
    <n v="13971"/>
    <n v="3492750"/>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x v="1139"/>
    <s v="https://m.media-amazon.com/images/I/41tcZ6fcJML._SX300_SY300_QL70_FMwebp_.jpg"/>
    <s v="https://www.amazon.in/Envie-1000-4PL-Ni-CD-Rechargeable/dp/B00BN5SNF0/ref=sr_1_276?qid=1672903008&amp;s=computers&amp;sr=1-276"/>
  </r>
  <r>
    <s v="B00P93X0VO"/>
    <x v="1280"/>
    <x v="4"/>
    <s v="OfficePaperProducts"/>
    <s v="Paper"/>
    <s v="Stationery"/>
    <n v="114"/>
    <n v="120"/>
    <n v="5"/>
    <x v="2"/>
    <n v="0.05"/>
    <x v="7"/>
    <s v="No"/>
    <n v="4.2"/>
    <x v="0"/>
    <n v="8938"/>
    <n v="1072560"/>
    <n v="13.938000000000001"/>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x v="1140"/>
    <s v="https://m.media-amazon.com/images/I/51LTAUNKg9L._SX300_SY300_QL70_FMwebp_.jpg"/>
    <s v="https://www.amazon.in/Classmate-Pulse-Spiral-Notebook-Unruled/dp/B00P93X0VO/ref=sr_1_290?qid=1672903010&amp;s=computers&amp;sr=1-290"/>
  </r>
  <r>
    <s v="B00URH5E34"/>
    <x v="1281"/>
    <x v="2"/>
    <s v="Accessories&amp;Peripherals"/>
    <s v="USBGadgets"/>
    <s v="Lamps"/>
    <n v="39"/>
    <n v="39"/>
    <n v="0"/>
    <x v="2"/>
    <n v="0"/>
    <x v="7"/>
    <s v="No"/>
    <n v="3.6"/>
    <x v="1"/>
    <n v="13572"/>
    <n v="529308"/>
    <n v="13.57199999999999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x v="1141"/>
    <s v="https://m.media-amazon.com/images/W/WEBP_402378-T2/images/I/31vg0FKWoUL._SX300_SY300_QL70_FMwebp_.jpg"/>
    <s v="https://www.amazon.in/Inventis-Portable-Flexible-Light-Colors/dp/B00URH5E34/ref=sr_1_461?qid=1672903018&amp;s=computers&amp;sr=1-461"/>
  </r>
  <r>
    <s v="B00H3H03Q4"/>
    <x v="1282"/>
    <x v="1"/>
    <s v="Kitchen&amp;HomeAppliances"/>
    <s v="WaterPurifiers&amp;Accessories"/>
    <s v="WaterCartridges"/>
    <n v="1130"/>
    <n v="1130"/>
    <n v="0"/>
    <x v="0"/>
    <n v="0"/>
    <x v="7"/>
    <s v="No"/>
    <n v="4.2"/>
    <x v="0"/>
    <n v="13250"/>
    <n v="14972500"/>
    <n v="13.25"/>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x v="1142"/>
    <s v="https://m.media-amazon.com/images/I/41rkDPlAt+L._SY300_SX300_.jpg"/>
    <s v="https://www.amazon.in/HUL-Pureit-Germkill-Classic-Purifier/dp/B00H3H03Q4/ref=sr_1_131?qid=1672923597&amp;s=kitchen&amp;sr=1-131"/>
  </r>
  <r>
    <s v="B089BDBDGM"/>
    <x v="1283"/>
    <x v="1"/>
    <s v="HomeStorage&amp;Organization"/>
    <s v="LaundryOrganization"/>
    <s v="LaundryBaskets"/>
    <n v="219"/>
    <n v="249"/>
    <n v="12.048192771084338"/>
    <x v="1"/>
    <n v="0.12"/>
    <x v="4"/>
    <s v="No"/>
    <n v="4"/>
    <x v="0"/>
    <n v="1108"/>
    <n v="275892"/>
    <n v="13.15619277108433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x v="1143"/>
    <s v="https://m.media-amazon.com/images/W/WEBP_402378-T1/images/I/51rf2161JNL._SX300_SY300_QL70_FMwebp_.jpg"/>
    <s v="https://www.amazon.in/Kuber-Industries-Waterproof-Organizer-CTKTC044992/dp/B089BDBDGM/ref=sr_1_469?qid=1672923615&amp;s=kitchen&amp;sr=1-469"/>
  </r>
  <r>
    <s v="B0B5V47VK4"/>
    <x v="1284"/>
    <x v="0"/>
    <s v="Mobiles&amp;Accessories"/>
    <s v="Smartphones&amp;BasicMobiles"/>
    <s v="Smartphones"/>
    <n v="44999"/>
    <n v="49999"/>
    <n v="10.00020000400008"/>
    <x v="0"/>
    <n v="0.1"/>
    <x v="7"/>
    <s v="No"/>
    <n v="4.3"/>
    <x v="0"/>
    <n v="3075"/>
    <n v="153746925"/>
    <n v="13.07520000400008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x v="1144"/>
    <s v="https://m.media-amazon.com/images/I/413c3ZnFLxL._SX300_SY300_QL70_ML2_.jpg"/>
    <s v="https://www.amazon.in/OnePlus-Moonstone-Black-128GB-Storage/dp/B0B5V47VK4/ref=sr_1_300?qid=1672895835&amp;s=electronics&amp;sr=1-300"/>
  </r>
  <r>
    <s v="B00LM4X3XE"/>
    <x v="1285"/>
    <x v="4"/>
    <s v="OfficePaperProducts"/>
    <s v="Paper"/>
    <s v="Stationery"/>
    <n v="90"/>
    <n v="100"/>
    <n v="10"/>
    <x v="2"/>
    <n v="0.1"/>
    <x v="7"/>
    <s v="No"/>
    <n v="4.3"/>
    <x v="0"/>
    <n v="3061"/>
    <n v="306100"/>
    <n v="1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x v="1145"/>
    <s v="https://m.media-amazon.com/images/I/41ds2zVHE4L._SX300_SY300_QL70_FMwebp_.jpg"/>
    <s v="https://www.amazon.in/Parker-Quink-Ink-Bottle-Black/dp/B00LM4X3XE/ref=sr_1_324?qid=1672903011&amp;s=computers&amp;sr=1-324"/>
  </r>
  <r>
    <s v="B08CYPB15D"/>
    <x v="1286"/>
    <x v="2"/>
    <s v="Printers,Inks&amp;Accessories"/>
    <s v="Inks,Toners&amp;Cartridges"/>
    <s v="InkjetInkCartridges"/>
    <n v="717"/>
    <n v="761"/>
    <n v="5.7818659658344282"/>
    <x v="0"/>
    <n v="0.06"/>
    <x v="7"/>
    <s v="No"/>
    <n v="4"/>
    <x v="0"/>
    <n v="7199"/>
    <n v="5478439"/>
    <n v="12.98086596583442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x v="1146"/>
    <s v="https://m.media-amazon.com/images/W/WEBP_402378-T1/images/I/41ZraPJKHYL._SY300_SX300_QL70_FMwebp_.jpg"/>
    <s v="https://www.amazon.in/805-Black-Original-Ink-Cartridge/dp/B08CYPB15D/ref=sr_1_62?qid=1672902997&amp;s=computers&amp;sr=1-62"/>
  </r>
  <r>
    <s v="B00ZRBWPA0"/>
    <x v="1287"/>
    <x v="0"/>
    <s v="GeneralPurposeBatteries&amp;BatteryChargers"/>
    <s v="DisposableBatteries"/>
    <m/>
    <n v="159"/>
    <n v="180"/>
    <n v="11.666666666666666"/>
    <x v="2"/>
    <n v="0.12"/>
    <x v="4"/>
    <s v="No"/>
    <n v="4.3"/>
    <x v="0"/>
    <n v="989"/>
    <n v="178020"/>
    <n v="12.65566666666666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x v="1147"/>
    <s v="https://m.media-amazon.com/images/W/WEBP_402378-T2/images/I/517nCRsjYeL._SX300_SY300_QL70_FMwebp_.jpg"/>
    <s v="https://www.amazon.in/Eveready-Alkaline-Batteries-1012-Battery/dp/B00ZRBWPA0/ref=sr_1_181?qid=1672903004&amp;s=computers&amp;sr=1-181"/>
  </r>
  <r>
    <s v="B00LUGTJGO"/>
    <x v="1288"/>
    <x v="1"/>
    <s v="Heating,Cooling&amp;AirQuality"/>
    <s v="RoomHeaters"/>
    <s v="ElectricHeaters"/>
    <n v="1399"/>
    <n v="1549"/>
    <n v="9.6836668818592635"/>
    <x v="0"/>
    <n v="0.1"/>
    <x v="7"/>
    <s v="No"/>
    <n v="3.9"/>
    <x v="1"/>
    <n v="2602"/>
    <n v="4030498"/>
    <n v="12.28566688185926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x v="1148"/>
    <s v="https://m.media-amazon.com/images/I/519JHuNt1RL._SX300_SY300_QL70_FMwebp_.jpg"/>
    <s v="https://www.amazon.in/Bajaj-RHX-2-800-Watt-Room-Heater/dp/B00LUGTJGO/ref=sr_1_17?qid=1672923591&amp;s=kitchen&amp;sr=1-17"/>
  </r>
  <r>
    <s v="B00P93X2H6"/>
    <x v="1289"/>
    <x v="4"/>
    <s v="OfficePaperProducts"/>
    <s v="Paper"/>
    <s v="Stationery"/>
    <n v="67"/>
    <n v="75"/>
    <n v="10.666666666666668"/>
    <x v="2"/>
    <n v="0.11"/>
    <x v="4"/>
    <s v="No"/>
    <n v="4.0999999999999996"/>
    <x v="0"/>
    <n v="1269"/>
    <n v="95175"/>
    <n v="11.935666666666668"/>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x v="1149"/>
    <s v="https://m.media-amazon.com/images/W/WEBP_402378-T1/images/I/51o0rLZiIjL._SX300_SY300_QL70_FMwebp_.jpg"/>
    <s v="https://www.amazon.in/Classmate-Pulse-Spiral-Notebook-Unruled/dp/B00P93X2H6/ref=sr_1_248?qid=1672903007&amp;s=computers&amp;sr=1-248"/>
  </r>
  <r>
    <s v="B09BL2KHQW"/>
    <x v="1290"/>
    <x v="1"/>
    <s v="Kitchen&amp;HomeAppliances"/>
    <s v="WaterPurifiers&amp;Accessories"/>
    <s v="WaterPurifierAccessories"/>
    <n v="231"/>
    <n v="260"/>
    <n v="11.153846153846155"/>
    <x v="1"/>
    <n v="0.11"/>
    <x v="4"/>
    <s v="No"/>
    <n v="4.0999999999999996"/>
    <x v="0"/>
    <n v="490"/>
    <n v="127400"/>
    <n v="11.643846153846155"/>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x v="1150"/>
    <s v="https://m.media-amazon.com/images/I/41ugz3c3G1L._SY300_SX300_QL70_FMwebp_.jpg"/>
    <s v="https://www.amazon.in/KENT-POWP-Sediment-Filter-Thread-WCAP/dp/B09BL2KHQW/ref=sr_1_461_mod_primary_new?qid=1672923614&amp;s=kitchen&amp;sbo=RZvfv%2F%2FHxDF%2BO5021pAnSA%3D%3D&amp;sr=1-461"/>
  </r>
  <r>
    <s v="B00SMFPJG0"/>
    <x v="1291"/>
    <x v="1"/>
    <s v="Kitchen&amp;HomeAppliances"/>
    <s v="WaterPurifiers&amp;Accessories"/>
    <s v="WaterCartridges"/>
    <n v="649"/>
    <n v="670"/>
    <n v="3.1343283582089549"/>
    <x v="0"/>
    <n v="0.03"/>
    <x v="7"/>
    <s v="No"/>
    <n v="4.0999999999999996"/>
    <x v="0"/>
    <n v="7786"/>
    <n v="5216620"/>
    <n v="10.920328358208955"/>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x v="1151"/>
    <s v="https://m.media-amazon.com/images/W/WEBP_402378-T2/images/I/41emm+fTJmL._SX300_SY300_.jpg"/>
    <s v="https://www.amazon.in/Kent-Gold-Optima-Spare-Kit/dp/B00SMFPJG0/ref=sr_1_324?qid=1672923609&amp;s=kitchen&amp;sr=1-324"/>
  </r>
  <r>
    <s v="B00E9G8KOY"/>
    <x v="1292"/>
    <x v="1"/>
    <s v="Kitchen&amp;HomeAppliances"/>
    <s v="WaterPurifiers&amp;Accessories"/>
    <s v="WaterPurifierAccessories"/>
    <n v="600"/>
    <n v="600"/>
    <n v="0"/>
    <x v="0"/>
    <n v="0"/>
    <x v="7"/>
    <s v="No"/>
    <n v="4.0999999999999996"/>
    <x v="0"/>
    <n v="10907"/>
    <n v="6544200"/>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x v="1152"/>
    <s v="https://m.media-amazon.com/images/I/41OxPvBpwYL._SX300_SY300_QL70_FMwebp_.jpg"/>
    <s v="https://www.amazon.in/HUL-Pureit-Germkill-Classic-Purifier/dp/B00E9G8KOY/ref=sr_1_130?qid=1672923597&amp;s=kitchen&amp;sr=1-130"/>
  </r>
  <r>
    <s v="B08BQ947H3"/>
    <x v="1293"/>
    <x v="2"/>
    <s v="Accessories&amp;Peripherals"/>
    <s v="LaptopAccessories"/>
    <s v="CameraPrivacyCovers"/>
    <n v="149"/>
    <n v="149"/>
    <n v="0"/>
    <x v="2"/>
    <n v="0"/>
    <x v="7"/>
    <s v="No"/>
    <n v="4.3"/>
    <x v="0"/>
    <n v="10833"/>
    <n v="1614117"/>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x v="1153"/>
    <s v="https://m.media-amazon.com/images/I/41PeQz-jDSL._SX300_SY300_QL70_ML2_.jpg"/>
    <s v="https://www.amazon.in/LIRAMARK-Webcam-Blocker-Computer-MacBook/dp/B08BQ947H3/ref=sr_1_317?qid=1672895842&amp;s=electronics&amp;sr=1-317"/>
  </r>
  <r>
    <s v="B07D2NMTTV"/>
    <x v="1294"/>
    <x v="1"/>
    <s v="Kitchen&amp;HomeAppliances"/>
    <s v="Vacuum,Cleaning&amp;Ironing"/>
    <s v="Irons,Steamers&amp;Accessories"/>
    <n v="3199"/>
    <n v="3500"/>
    <n v="8.6"/>
    <x v="0"/>
    <n v="0.09"/>
    <x v="7"/>
    <s v="No"/>
    <n v="4.2"/>
    <x v="0"/>
    <n v="1899"/>
    <n v="6646500"/>
    <n v="10.4989999999999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x v="1154"/>
    <s v="https://m.media-amazon.com/images/I/41ady4ISpWL._SX300_SY300_QL70_FMwebp_.jpg"/>
    <s v="https://www.amazon.in/Black-Decker-BXIR2201IN-2200-Watt-Cordless/dp/B07D2NMTTV/ref=sr_1_366?qid=1672923611&amp;s=kitchen&amp;sr=1-366"/>
  </r>
  <r>
    <s v="B00LZLQ624"/>
    <x v="1295"/>
    <x v="4"/>
    <s v="OfficePaperProducts"/>
    <s v="Paper"/>
    <s v="Stationery"/>
    <n v="157"/>
    <n v="160"/>
    <n v="1.875"/>
    <x v="2"/>
    <n v="0.02"/>
    <x v="7"/>
    <s v="No"/>
    <n v="4.5"/>
    <x v="0"/>
    <n v="8618"/>
    <n v="1378880"/>
    <n v="10.493"/>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x v="1155"/>
    <s v="https://m.media-amazon.com/images/I/419KXo-7kDL._SX300_SY300_QL70_FMwebp_.jpg"/>
    <s v="https://www.amazon.in/Classmate-Premium-Subject-Notebook-Single/dp/B00LZLQ624/ref=sr_1_108?qid=1672903000&amp;s=computers&amp;sr=1-108"/>
  </r>
  <r>
    <s v="B09N6TTHT6"/>
    <x v="1296"/>
    <x v="2"/>
    <s v="Accessories&amp;Peripherals"/>
    <s v="USBGadgets"/>
    <s v="Lamps"/>
    <n v="89"/>
    <n v="99"/>
    <n v="10.1010101010101"/>
    <x v="2"/>
    <n v="0.1"/>
    <x v="7"/>
    <s v="No"/>
    <n v="4.2"/>
    <x v="0"/>
    <n v="241"/>
    <n v="23859"/>
    <n v="10.342010101010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x v="1156"/>
    <s v="https://m.media-amazon.com/images/I/318Gp3pIqXL._SX300_SY300_QL70_FMwebp_.jpg"/>
    <s v="https://www.amazon.in/DASITON-Flexible-Ambient-Portable-Outdoor/dp/B09N6TTHT6/ref=sr_1_218?qid=1672903006&amp;s=computers&amp;sr=1-218"/>
  </r>
  <r>
    <s v="B01MUAUOCX"/>
    <x v="1297"/>
    <x v="1"/>
    <s v="Kitchen&amp;HomeAppliances"/>
    <s v="SmallKitchenAppliances"/>
    <s v="SmallApplianceParts&amp;Accessories"/>
    <n v="688"/>
    <n v="747"/>
    <n v="7.8982597054886208"/>
    <x v="0"/>
    <n v="0.08"/>
    <x v="7"/>
    <s v="No"/>
    <n v="4.5"/>
    <x v="0"/>
    <n v="2280"/>
    <n v="1703160"/>
    <n v="10.178259705488621"/>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x v="1157"/>
    <s v="https://m.media-amazon.com/images/W/WEBP_402378-T1/images/I/315uFBgWK3L._SX300_SY300_QL70_FMwebp_.jpg"/>
    <s v="https://www.amazon.in/SUJATA-Chutney-Jar-Small-8x8x8cm/dp/B01MUAUOCX/ref=sr_1_386?qid=1672923611&amp;s=kitchen&amp;sr=1-386"/>
  </r>
  <r>
    <s v="B009UORDX4"/>
    <x v="1298"/>
    <x v="1"/>
    <s v="Kitchen&amp;HomeAppliances"/>
    <s v="Vacuum,Cleaning&amp;Ironing"/>
    <s v="Irons,Steamers&amp;Accessories"/>
    <n v="949"/>
    <n v="975"/>
    <n v="2.666666666666667"/>
    <x v="0"/>
    <n v="0.03"/>
    <x v="7"/>
    <s v="No"/>
    <n v="4.3"/>
    <x v="0"/>
    <n v="7223"/>
    <n v="7042425"/>
    <n v="9.8896666666666668"/>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x v="1158"/>
    <s v="https://images-na.ssl-images-amazon.com/images/W/WEBP_402378-T1/images/I/41EK0QNFSUL._SX300_SY300_QL70_FMwebp_.jpg"/>
    <s v="https://www.amazon.in/Philips-HI113-1000-Watt-Plastic-Coating/dp/B009UORDX4/ref=sr_1_319?qid=1672923609&amp;s=kitchen&amp;sr=1-319"/>
  </r>
  <r>
    <s v="B0762HXMTF"/>
    <x v="1299"/>
    <x v="1"/>
    <s v="Kitchen&amp;HomeAppliances"/>
    <s v="WaterPurifiers&amp;Accessories"/>
    <s v="WaterFilters&amp;Purifiers"/>
    <n v="1799"/>
    <n v="1950"/>
    <n v="7.7435897435897436"/>
    <x v="0"/>
    <n v="0.08"/>
    <x v="7"/>
    <s v="No"/>
    <n v="3.9"/>
    <x v="1"/>
    <n v="1888"/>
    <n v="3681600"/>
    <n v="9.6315897435897426"/>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x v="1159"/>
    <s v="https://m.media-amazon.com/images/I/41EI+3OYGaL._SY300_SX300_.jpg"/>
    <s v="https://www.amazon.in/Kent-Alkaline-Filter-Pitcher-3-5-litres/dp/B0762HXMTF/ref=sr_1_410?qid=1672923612&amp;s=kitchen&amp;sr=1-410"/>
  </r>
  <r>
    <s v="B00LY12TH6"/>
    <x v="1300"/>
    <x v="1"/>
    <s v="CraftMaterials"/>
    <s v="PaintingMaterials"/>
    <m/>
    <n v="230"/>
    <n v="230"/>
    <n v="0"/>
    <x v="1"/>
    <n v="0"/>
    <x v="7"/>
    <s v="No"/>
    <n v="4.5"/>
    <x v="0"/>
    <n v="9427"/>
    <n v="2168210"/>
    <n v="9.4269999999999996"/>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x v="1160"/>
    <s v="https://m.media-amazon.com/images/W/WEBP_402378-T2/images/I/31filqqY7-L._SX300_SY300_QL70_FMwebp_.jpg"/>
    <s v="https://www.amazon.in/Camel-Oil-Pastel-Reusable-Plastic/dp/B00LY12TH6/ref=sr_1_448?qid=1672903017&amp;s=computers&amp;sr=1-448"/>
  </r>
  <r>
    <s v="B0073QGKAS"/>
    <x v="1301"/>
    <x v="1"/>
    <s v="Kitchen&amp;HomeAppliances"/>
    <s v="SmallKitchenAppliances"/>
    <s v="Pop-upToasters"/>
    <n v="1499"/>
    <n v="1499"/>
    <n v="0"/>
    <x v="0"/>
    <n v="0"/>
    <x v="7"/>
    <s v="No"/>
    <n v="4.3"/>
    <x v="0"/>
    <n v="9331"/>
    <n v="13987169"/>
    <n v="9.3309999999999995"/>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x v="1161"/>
    <s v="https://m.media-amazon.com/images/W/WEBP_402378-T2/images/I/313jBpnrJVL._SX300_SY300_QL70_FMwebp_.jpg"/>
    <s v="https://www.amazon.in/Bajaj-ATX-750-Watt-Pop-up-Toaster/dp/B0073QGKAS/ref=sr_1_194?qid=1672923600&amp;s=kitchen&amp;sr=1-194"/>
  </r>
  <r>
    <s v="B078XFKBZL"/>
    <x v="1302"/>
    <x v="1"/>
    <s v="Kitchen&amp;HomeAppliances"/>
    <s v="WaterPurifiers&amp;Accessories"/>
    <s v="WaterCartridges"/>
    <n v="600"/>
    <n v="640"/>
    <n v="6.25"/>
    <x v="0"/>
    <n v="0.06"/>
    <x v="7"/>
    <s v="No"/>
    <n v="3.8"/>
    <x v="1"/>
    <n v="2593"/>
    <n v="1659520"/>
    <n v="8.84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x v="1162"/>
    <s v="https://m.media-amazon.com/images/I/313Cd59228L._SX300_SY300_QL70_FMwebp_.jpg"/>
    <s v="https://www.amazon.in/Prestige-PSWP-2-0-Purifier-Cartridge/dp/B078XFKBZL/ref=sr_1_284_mod_primary_new?qid=1672923606&amp;s=kitchen&amp;sbo=RZvfv%2F%2FHxDF%2BO5021pAnSA%3D%3D&amp;sr=1-284"/>
  </r>
  <r>
    <s v="B0752LL57V"/>
    <x v="1303"/>
    <x v="4"/>
    <s v="OfficeElectronics"/>
    <s v="Calculators"/>
    <s v="Basic"/>
    <n v="440"/>
    <n v="440"/>
    <n v="0"/>
    <x v="1"/>
    <n v="0"/>
    <x v="7"/>
    <s v="No"/>
    <n v="4.5"/>
    <x v="0"/>
    <n v="8610"/>
    <n v="3788400"/>
    <n v="8.61"/>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x v="1163"/>
    <s v="https://m.media-amazon.com/images/I/41cRLg+wdIL._SY300_SX300_.jpg"/>
    <s v="https://www.amazon.in/Casio-MJ-12D-Desktop-Calculator-Grey/dp/B0752LL57V/ref=sr_1_168?qid=1672903002&amp;s=computers&amp;sr=1-168"/>
  </r>
  <r>
    <s v="B08CYNJ5KY"/>
    <x v="1304"/>
    <x v="2"/>
    <s v="Printers,Inks&amp;Accessories"/>
    <s v="Inks,Toners&amp;Cartridges"/>
    <s v="InkjetInkCartridges"/>
    <n v="828"/>
    <n v="861"/>
    <n v="3.8327526132404177"/>
    <x v="0"/>
    <n v="0.04"/>
    <x v="7"/>
    <s v="No"/>
    <n v="4.2"/>
    <x v="0"/>
    <n v="4567"/>
    <n v="3932187"/>
    <n v="8.3997526132404179"/>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x v="1164"/>
    <s v="https://m.media-amazon.com/images/I/4152kKO7W8L._SY300_SX300_QL70_FMwebp_.jpg"/>
    <s v="https://www.amazon.in/682-Black-Original-Ink-Cartridge/dp/B08CYNJ5KY/ref=sr_1_122?qid=1672903001&amp;s=computers&amp;sr=1-122"/>
  </r>
  <r>
    <s v="B071VNHMX2"/>
    <x v="1305"/>
    <x v="1"/>
    <s v="Kitchen&amp;HomeAppliances"/>
    <s v="SmallKitchenAppliances"/>
    <s v="Pop-upToasters"/>
    <n v="2095"/>
    <n v="2095"/>
    <n v="0"/>
    <x v="0"/>
    <n v="0"/>
    <x v="7"/>
    <s v="No"/>
    <n v="4.5"/>
    <x v="0"/>
    <n v="7949"/>
    <n v="16653155"/>
    <n v="7.9489999999999998"/>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x v="1165"/>
    <s v="https://m.media-amazon.com/images/W/WEBP_402378-T1/images/I/31CLpobJstL._SY300_SX300_QL70_FMwebp_.jpg"/>
    <s v="https://www.amazon.in/Philips-Collection-HD2582-00-830-Watt/dp/B071VNHMX2/ref=sr_1_109?qid=1672923596&amp;s=kitchen&amp;sr=1-109"/>
  </r>
  <r>
    <s v="B014SZPBM4"/>
    <x v="1306"/>
    <x v="0"/>
    <s v="GeneralPurposeBatteries&amp;BatteryChargers"/>
    <s v="DisposableBatteries"/>
    <m/>
    <n v="380"/>
    <n v="400"/>
    <n v="5"/>
    <x v="1"/>
    <n v="0.05"/>
    <x v="7"/>
    <s v="No"/>
    <n v="4.4000000000000004"/>
    <x v="0"/>
    <n v="2111"/>
    <n v="844400"/>
    <n v="7.1110000000000007"/>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x v="1166"/>
    <s v="https://m.media-amazon.com/images/I/51BGUyveMfL._SX300_SY300_QL70_FMwebp_.jpg"/>
    <s v="https://www.amazon.in/Duracell-Alkaline-Battery-Duralock-Technology/dp/B014SZPBM4/ref=sr_1_490?qid=1672903019&amp;s=computers&amp;sr=1-490"/>
  </r>
  <r>
    <s v="B08SJVD8QD"/>
    <x v="1307"/>
    <x v="1"/>
    <s v="Kitchen&amp;HomeAppliances"/>
    <s v="SmallKitchenAppliances"/>
    <s v="DigitalKitchenScales"/>
    <n v="379"/>
    <n v="389"/>
    <n v="2.5706940874035991"/>
    <x v="1"/>
    <n v="0.03"/>
    <x v="7"/>
    <s v="No"/>
    <n v="4.2"/>
    <x v="0"/>
    <n v="3739"/>
    <n v="1454471"/>
    <n v="6.3096940874035994"/>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x v="1167"/>
    <s v="https://m.media-amazon.com/images/I/31HohsWo-+L._SY445_SX342_.jpg"/>
    <s v="https://www.amazon.in/Weighing-Multipurpose-Electronic-Measuring-Vegetable/dp/B08SJVD8QD/ref=sr_1_445?qid=1672923614&amp;s=kitchen&amp;sr=1-445"/>
  </r>
  <r>
    <s v="B00P93X6EK"/>
    <x v="1308"/>
    <x v="4"/>
    <s v="OfficePaperProducts"/>
    <s v="Paper"/>
    <s v="Stationery"/>
    <n v="157"/>
    <n v="160"/>
    <n v="1.875"/>
    <x v="2"/>
    <n v="0.02"/>
    <x v="7"/>
    <s v="No"/>
    <n v="4.5"/>
    <x v="0"/>
    <n v="4428"/>
    <n v="708480"/>
    <n v="6.3029999999999999"/>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x v="1168"/>
    <s v="https://m.media-amazon.com/images/W/WEBP_402378-T2/images/I/51fhn5ex+GL._SY300_SX300_.jpg"/>
    <s v="https://www.amazon.in/Classmate-Pulse-Spiral-Notebook-Unruled/dp/B00P93X6EK/ref=sr_1_311?qid=1672903010&amp;s=computers&amp;sr=1-311"/>
  </r>
  <r>
    <s v="B08TDJNM3G"/>
    <x v="1309"/>
    <x v="2"/>
    <s v="Accessories&amp;Peripherals"/>
    <s v="USBGadgets"/>
    <s v="Lamps"/>
    <n v="59"/>
    <n v="59"/>
    <n v="0"/>
    <x v="2"/>
    <n v="0"/>
    <x v="7"/>
    <s v="No"/>
    <n v="3.8"/>
    <x v="1"/>
    <n v="5958"/>
    <n v="351522"/>
    <n v="5.958000000000000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x v="1169"/>
    <s v="https://m.media-amazon.com/images/I/413phG1P5UL._SX300_SY300_QL70_FMwebp_.jpg"/>
    <s v="https://www.amazon.in/COSMOS-Portable-Flexible-Light-Colours/dp/B08TDJNM3G/ref=sr_1_136?qid=1672903001&amp;s=computers&amp;sr=1-136"/>
  </r>
  <r>
    <s v="B00KIE28X0"/>
    <x v="1310"/>
    <x v="1"/>
    <s v="CraftMaterials"/>
    <s v="PaintingMaterials"/>
    <s v="Paints"/>
    <n v="310"/>
    <n v="310"/>
    <n v="0"/>
    <x v="1"/>
    <n v="0"/>
    <x v="7"/>
    <s v="No"/>
    <n v="4.5"/>
    <x v="0"/>
    <n v="5882"/>
    <n v="1823420"/>
    <n v="5.8819999999999997"/>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x v="1170"/>
    <s v="https://m.media-amazon.com/images/I/51UTH-oHa9L._SY300_SX300_QL70_FMwebp_.jpg"/>
    <s v="https://www.amazon.in/Camel-Camlin-Kokuyo-Acrylic-Color/dp/B00KIE28X0/ref=sr_1_334?qid=1672903011&amp;s=computers&amp;sr=1-334"/>
  </r>
  <r>
    <s v="B07KCMR8D6"/>
    <x v="1311"/>
    <x v="4"/>
    <s v="OfficePaperProducts"/>
    <s v="Paper"/>
    <s v="Stationery"/>
    <n v="50"/>
    <n v="50"/>
    <n v="0"/>
    <x v="2"/>
    <n v="0"/>
    <x v="7"/>
    <s v="No"/>
    <n v="4.3"/>
    <x v="0"/>
    <n v="5792"/>
    <n v="289600"/>
    <n v="5.7919999999999998"/>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x v="1171"/>
    <s v="https://m.media-amazon.com/images/W/WEBP_402378-T2/images/I/414BHyTttvL._SX300_SY300_QL70_FMwebp_.jpg"/>
    <s v="https://www.amazon.in/Classmate-Octane-Neon-Pack-5/dp/B07KCMR8D6/ref=sr_1_35?qid=1672902996&amp;s=computers&amp;sr=1-35"/>
  </r>
  <r>
    <s v="B0846D5CBP"/>
    <x v="1312"/>
    <x v="4"/>
    <s v="OfficeElectronics"/>
    <s v="Calculators"/>
    <s v="Scientific"/>
    <n v="1295"/>
    <n v="1295"/>
    <n v="0"/>
    <x v="0"/>
    <n v="0"/>
    <x v="7"/>
    <s v="No"/>
    <n v="4.5"/>
    <x v="0"/>
    <n v="5760"/>
    <n v="7459200"/>
    <n v="5.76"/>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x v="1172"/>
    <s v="https://m.media-amazon.com/images/W/WEBP_402378-T1/images/I/41PDEAuwT3L._SX300_SY300_QL70_FMwebp_.jpg"/>
    <s v="https://www.amazon.in/Casio-FX-991ES-Plus-2nd-Scientific-Calculator/dp/B0846D5CBP/ref=sr_1_56?qid=1672902997&amp;s=computers&amp;sr=1-56"/>
  </r>
  <r>
    <s v="B00VA7YYUO"/>
    <x v="1313"/>
    <x v="1"/>
    <s v="CraftMaterials"/>
    <s v="DrawingMaterials"/>
    <s v="DrawingMedia"/>
    <n v="99"/>
    <n v="99"/>
    <n v="0"/>
    <x v="2"/>
    <n v="0"/>
    <x v="7"/>
    <s v="No"/>
    <n v="4.3"/>
    <x v="0"/>
    <n v="5036"/>
    <n v="498564"/>
    <n v="5.035999999999999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x v="1173"/>
    <s v="https://m.media-amazon.com/images/I/41q7jfLMl3L._SY300_SX300_QL70_FMwebp_.jpg"/>
    <s v="https://www.amazon.in/Apsara-Platinum-Pencils-Value-Pack/dp/B00VA7YYUO/ref=sr_1_296?qid=1672903010&amp;s=computers&amp;sr=1-296"/>
  </r>
  <r>
    <s v="B086Q3QMFS"/>
    <x v="1314"/>
    <x v="4"/>
    <s v="OfficePaperProducts"/>
    <s v="Paper"/>
    <s v="Stationery"/>
    <n v="120"/>
    <n v="120"/>
    <n v="0"/>
    <x v="2"/>
    <n v="0"/>
    <x v="7"/>
    <s v="No"/>
    <n v="4.5"/>
    <x v="0"/>
    <n v="4951"/>
    <n v="594120"/>
    <n v="4.9509999999999996"/>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x v="1174"/>
    <s v="https://m.media-amazon.com/images/W/WEBP_402378-T2/images/I/41KFL-3kiUL._SX300_SY300_QL70_FMwebp_.jpg"/>
    <s v="https://www.amazon.in/Classmate-Drawing-Book-Unruled-Pages/dp/B086Q3QMFS/ref=sr_1_468?qid=1672903018&amp;s=computers&amp;sr=1-468"/>
  </r>
  <r>
    <s v="B00R1P3B4O"/>
    <x v="1315"/>
    <x v="0"/>
    <s v="Cameras&amp;Photography"/>
    <s v="Accessories"/>
    <s v="Film"/>
    <n v="549"/>
    <n v="549"/>
    <n v="0"/>
    <x v="0"/>
    <n v="0"/>
    <x v="7"/>
    <s v="No"/>
    <n v="4.5"/>
    <x v="0"/>
    <n v="4875"/>
    <n v="267637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x v="1175"/>
    <s v="https://m.media-amazon.com/images/I/51fEftU7HAL._SX300_SY300_QL70_FMwebp_.jpg"/>
    <s v="https://www.amazon.in/Fujifilm-Instax-Instant-Fuji-Cameras/dp/B00R1P3B4O/ref=sr_1_129?qid=1672903001&amp;s=computers&amp;sr=1-129"/>
  </r>
  <r>
    <s v="B00LY17RHI"/>
    <x v="1316"/>
    <x v="4"/>
    <s v="OfficePaperProducts"/>
    <s v="Paper"/>
    <s v="Stationery"/>
    <n v="225"/>
    <n v="225"/>
    <n v="0"/>
    <x v="1"/>
    <n v="0"/>
    <x v="7"/>
    <s v="No"/>
    <n v="4.0999999999999996"/>
    <x v="0"/>
    <n v="4798"/>
    <n v="1079550"/>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x v="1176"/>
    <s v="https://m.media-amazon.com/images/W/WEBP_402378-T2/images/I/21C8ziy-IJL._SX300_SY300_QL70_FMwebp_.jpg"/>
    <s v="https://www.amazon.in/Camlin-Elegante-Fountain-Pen-Black/dp/B00LY17RHI/ref=sr_1_476?qid=1672903018&amp;s=computers&amp;sr=1-476"/>
  </r>
  <r>
    <s v="B00B3VFJY2"/>
    <x v="1317"/>
    <x v="1"/>
    <s v="Kitchen&amp;HomeAppliances"/>
    <s v="WaterPurifiers&amp;Accessories"/>
    <s v="WaterPurifierAccessories"/>
    <n v="980"/>
    <n v="980"/>
    <n v="0"/>
    <x v="0"/>
    <n v="0"/>
    <x v="7"/>
    <s v="No"/>
    <n v="4.2"/>
    <x v="0"/>
    <n v="4740"/>
    <n v="4645200"/>
    <n v="4.74"/>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x v="1177"/>
    <s v="https://m.media-amazon.com/images/I/51G5KRUKOgL._SX300_SY300_QL70_FMwebp_.jpg"/>
    <s v="https://www.amazon.in/HUL-Pureit-Germkill-Advanced-Purifier/dp/B00B3VFJY2/ref=sr_1_287?qid=1672923606&amp;s=kitchen&amp;sr=1-287"/>
  </r>
  <r>
    <s v="B012ELCYUG"/>
    <x v="1318"/>
    <x v="1"/>
    <s v="Kitchen&amp;HomeAppliances"/>
    <s v="SmallKitchenAppliances"/>
    <s v="SmallApplianceParts&amp;Accessories"/>
    <n v="635"/>
    <n v="635"/>
    <n v="0"/>
    <x v="0"/>
    <n v="0"/>
    <x v="7"/>
    <s v="No"/>
    <n v="4.3"/>
    <x v="0"/>
    <n v="4570"/>
    <n v="2901950"/>
    <n v="4.57"/>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x v="1178"/>
    <s v="https://m.media-amazon.com/images/I/414iVhwacbL._SX300_SY300_QL70_FMwebp_.jpg"/>
    <s v="https://www.amazon.in/Preethi-MGA-502-0-4-Litre-Grind-Store/dp/B012ELCYUG/ref=sr_1_321?qid=1672923609&amp;s=kitchen&amp;sr=1-321"/>
  </r>
  <r>
    <s v="B00K32PEW4"/>
    <x v="1319"/>
    <x v="4"/>
    <s v="OfficeElectronics"/>
    <s v="Calculators"/>
    <s v="Financial&amp;Business"/>
    <n v="535"/>
    <n v="535"/>
    <n v="0"/>
    <x v="0"/>
    <n v="0"/>
    <x v="7"/>
    <s v="No"/>
    <n v="4.4000000000000004"/>
    <x v="0"/>
    <n v="4426"/>
    <n v="2367910"/>
    <n v="4.4260000000000002"/>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x v="1179"/>
    <s v="https://m.media-amazon.com/images/I/51yFKniMhcL._SX300_SY300_QL70_FMwebp_.jpg"/>
    <s v="https://www.amazon.in/Casio-MJ-120D-Electronic-Calculator/dp/B00K32PEW4/ref=sr_1_411?qid=1672903016&amp;s=computers&amp;sr=1-411"/>
  </r>
  <r>
    <s v="B07SBGFDX9"/>
    <x v="1320"/>
    <x v="4"/>
    <s v="OfficePaperProducts"/>
    <s v="Paper"/>
    <s v="Stationery"/>
    <n v="120"/>
    <n v="120"/>
    <n v="0"/>
    <x v="2"/>
    <n v="0"/>
    <x v="7"/>
    <s v="No"/>
    <n v="4.0999999999999996"/>
    <x v="0"/>
    <n v="4308"/>
    <n v="516960"/>
    <n v="4.307999999999999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x v="1180"/>
    <s v="https://m.media-amazon.com/images/I/410DCX0vt4L._SX300_SY300_QL70_FMwebp_.jpg"/>
    <s v="https://www.amazon.in/Linc-Ball-Point-Pentonic-Multicolor/dp/B07SBGFDX9/ref=sr_1_291?qid=1672903010&amp;s=computers&amp;sr=1-291"/>
  </r>
  <r>
    <s v="B0B7NWGXS6"/>
    <x v="1321"/>
    <x v="1"/>
    <s v="Heating,Cooling&amp;AirQuality"/>
    <s v="RoomHeaters"/>
    <s v="ElectricHeaters"/>
    <n v="2439"/>
    <n v="2545"/>
    <n v="4.1650294695481334"/>
    <x v="0"/>
    <n v="0.04"/>
    <x v="7"/>
    <s v="No"/>
    <n v="4.0999999999999996"/>
    <x v="0"/>
    <n v="25"/>
    <n v="63625"/>
    <n v="4.1900294695481337"/>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x v="1181"/>
    <s v="https://m.media-amazon.com/images/I/41EQwIB-rKL._SX300_SY300_QL70_FMwebp_.jpg"/>
    <s v="https://www.amazon.in/Havells-Quartz-Settings-Product-Warranty/dp/B0B7NWGXS6/ref=sr_1_252?qid=1672923605&amp;s=kitchen&amp;sr=1-252"/>
  </r>
  <r>
    <s v="B08TDJ5BVF"/>
    <x v="1322"/>
    <x v="2"/>
    <s v="Accessories&amp;Peripherals"/>
    <s v="USBGadgets"/>
    <s v="Lamps"/>
    <n v="39"/>
    <n v="39"/>
    <n v="0"/>
    <x v="2"/>
    <n v="0"/>
    <x v="7"/>
    <s v="No"/>
    <n v="3.8"/>
    <x v="1"/>
    <n v="3344"/>
    <n v="130416"/>
    <n v="3.343999999999999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x v="1182"/>
    <s v="https://m.media-amazon.com/images/I/31s6OZfTO2L._SX300_SY300_QL70_FMwebp_.jpg"/>
    <s v="https://www.amazon.in/COSMOS-Portable-Flexible-Colors-EC-POF1/dp/B08TDJ5BVF/ref=sr_1_436?qid=1672903017&amp;s=computers&amp;sr=1-436"/>
  </r>
  <r>
    <s v="B07FXLC2G2"/>
    <x v="1323"/>
    <x v="1"/>
    <s v="Kitchen&amp;HomeAppliances"/>
    <s v="WaterPurifiers&amp;Accessories"/>
    <s v="WaterFilters&amp;Purifiers"/>
    <n v="698"/>
    <n v="699"/>
    <n v="0.14306151645207438"/>
    <x v="0"/>
    <n v="0"/>
    <x v="7"/>
    <s v="No"/>
    <n v="4.2"/>
    <x v="0"/>
    <n v="3160"/>
    <n v="2208840"/>
    <n v="3.3030615164520745"/>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x v="1183"/>
    <s v="https://m.media-amazon.com/images/I/31N5vx+L1KL._SY300_SX300_.jpg"/>
    <s v="https://www.amazon.in/Tata-Swach-Bulb-6000-Litre-Cartridge/dp/B07FXLC2G2/ref=sr_1_183?qid=1672923600&amp;s=kitchen&amp;sr=1-183"/>
  </r>
  <r>
    <s v="B00LP9RFSU"/>
    <x v="1324"/>
    <x v="1"/>
    <s v="Kitchen&amp;HomeAppliances"/>
    <s v="WaterPurifiers&amp;Accessories"/>
    <s v="WaterPurifierAccessories"/>
    <n v="825"/>
    <n v="825"/>
    <n v="0"/>
    <x v="0"/>
    <n v="0"/>
    <x v="7"/>
    <s v="No"/>
    <n v="4"/>
    <x v="0"/>
    <n v="3246"/>
    <n v="2677950"/>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x v="1184"/>
    <s v="https://m.media-amazon.com/images/I/41WfA7FDnzL._SX300_SY300_QL70_FMwebp_.jpg"/>
    <s v="https://www.amazon.in/Eureka-Forbes-Amrit-Twin-Cartridge/dp/B00LP9RFSU/ref=sr_1_382?qid=1672923611&amp;s=kitchen&amp;sr=1-382"/>
  </r>
  <r>
    <s v="B00LM4X0KU"/>
    <x v="1325"/>
    <x v="4"/>
    <s v="OfficePaperProducts"/>
    <s v="Paper"/>
    <s v="Stationery"/>
    <n v="100"/>
    <n v="100"/>
    <n v="0"/>
    <x v="2"/>
    <n v="0"/>
    <x v="7"/>
    <s v="No"/>
    <n v="4.3"/>
    <x v="0"/>
    <n v="3095"/>
    <n v="309500"/>
    <n v="3.0950000000000002"/>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x v="1185"/>
    <s v="https://m.media-amazon.com/images/W/WEBP_402378-T1/images/I/4127NZ2xG6L._SX300_SY300_QL70_FMwebp_.jpg"/>
    <s v="https://www.amazon.in/Parker-Quink-Ink-Bottle-Blue/dp/B00LM4X0KU/ref=sr_1_188?qid=1672903004&amp;s=computers&amp;sr=1-188"/>
  </r>
  <r>
    <s v="B07VV37FT4"/>
    <x v="1326"/>
    <x v="4"/>
    <s v="OfficePaperProducts"/>
    <s v="Paper"/>
    <s v="Stationery"/>
    <n v="250"/>
    <n v="250"/>
    <n v="0"/>
    <x v="1"/>
    <n v="0"/>
    <x v="7"/>
    <s v="No"/>
    <n v="4.2"/>
    <x v="0"/>
    <n v="2628"/>
    <n v="657000"/>
    <n v="2.6280000000000001"/>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x v="1186"/>
    <s v="https://m.media-amazon.com/images/W/WEBP_402378-T2/images/I/41rm-mc937L._SX300_SY300_QL70_FMwebp_.jpg"/>
    <s v="https://www.amazon.in/Classmate-Octane-Pen-Neon-Refills/dp/B07VV37FT4/ref=sr_1_340?qid=1672903012&amp;s=computers&amp;sr=1-340"/>
  </r>
  <r>
    <s v="B00TI8E7BI"/>
    <x v="1327"/>
    <x v="1"/>
    <s v="Kitchen&amp;HomeAppliances"/>
    <s v="SmallKitchenAppliances"/>
    <s v="Kettles&amp;HotWaterDispensers"/>
    <n v="2695"/>
    <n v="2695"/>
    <n v="0"/>
    <x v="0"/>
    <n v="0"/>
    <x v="7"/>
    <s v="No"/>
    <n v="4.4000000000000004"/>
    <x v="0"/>
    <n v="2518"/>
    <n v="6786010"/>
    <n v="2.517999999999999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x v="1187"/>
    <s v="https://m.media-amazon.com/images/I/41JyZuDzDgL._SX300_SY300_QL70_FMwebp_.jpg"/>
    <s v="https://www.amazon.in/Philips-HD9306-06-1-5-Litre-Multicolor/dp/B00TI8E7BI/ref=sr_1_499?qid=1672923617&amp;s=kitchen&amp;sr=1-499"/>
  </r>
  <r>
    <s v="B071VMP1Z4"/>
    <x v="1328"/>
    <x v="0"/>
    <s v="HomeTheater,TV&amp;Video"/>
    <s v="Accessories"/>
    <s v="RemoteControls"/>
    <n v="399"/>
    <n v="399"/>
    <n v="0"/>
    <x v="1"/>
    <n v="0"/>
    <x v="7"/>
    <s v="No"/>
    <n v="3.9"/>
    <x v="1"/>
    <n v="1951"/>
    <n v="778449"/>
    <n v="1.951000000000000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x v="1188"/>
    <s v="https://m.media-amazon.com/images/W/WEBP_402378-T1/images/I/41hpz9rFbZL._SX300_SY300_QL70_FMwebp_.jpg"/>
    <s v="https://www.amazon.in/LRIPL-Compatible-Bravia-Remote-Almost/dp/B071VMP1Z4/ref=sr_1_157?qid=1672909131&amp;s=electronics&amp;sr=1-157"/>
  </r>
  <r>
    <s v="B07LFQLKFZ"/>
    <x v="1329"/>
    <x v="4"/>
    <s v="OfficePaperProducts"/>
    <s v="Paper"/>
    <s v="Stationery"/>
    <n v="420"/>
    <n v="420"/>
    <n v="0"/>
    <x v="1"/>
    <n v="0"/>
    <x v="7"/>
    <s v="No"/>
    <n v="4.2"/>
    <x v="0"/>
    <n v="1926"/>
    <n v="808920"/>
    <n v="1.9259999999999999"/>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x v="1189"/>
    <s v="https://m.media-amazon.com/images/W/WEBP_402378-T1/images/I/31-wcLwDaBL._SX300_SY300_QL70_FMwebp_.jpg"/>
    <s v="https://www.amazon.in/Parker-Moments-Vector-Timecheck-Roller/dp/B07LFQLKFZ/ref=sr_1_470?qid=1672903018&amp;s=computers&amp;sr=1-470"/>
  </r>
  <r>
    <s v="B086PXQ2R4"/>
    <x v="1330"/>
    <x v="4"/>
    <s v="OfficePaperProducts"/>
    <s v="Paper"/>
    <s v="Stationery"/>
    <n v="165"/>
    <n v="165"/>
    <n v="0"/>
    <x v="2"/>
    <n v="0"/>
    <x v="7"/>
    <s v="No"/>
    <n v="4.5"/>
    <x v="0"/>
    <n v="1674"/>
    <n v="276210"/>
    <n v="1.6739999999999999"/>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x v="1190"/>
    <s v="https://m.media-amazon.com/images/W/WEBP_402378-T1/images/I/41BDLm8-jLL._SX300_SY300_QL70_FMwebp_.jpg"/>
    <s v="https://www.amazon.in/Classmate-Long-Book-Unruled-Pages/dp/B086PXQ2R4/ref=sr_1_431?qid=1672903016&amp;s=computers&amp;sr=1-431"/>
  </r>
  <r>
    <s v="B099S26HWG"/>
    <x v="1331"/>
    <x v="4"/>
    <s v="OfficePaperProducts"/>
    <s v="Paper"/>
    <s v="Stationery"/>
    <n v="300"/>
    <n v="300"/>
    <n v="0"/>
    <x v="1"/>
    <n v="0"/>
    <x v="7"/>
    <s v="No"/>
    <n v="4.2"/>
    <x v="0"/>
    <n v="419"/>
    <n v="125700"/>
    <n v="0.4189999999999999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x v="1191"/>
    <s v="https://m.media-amazon.com/images/I/51h6eqwfePS._SX300_SY300_QL70_FMwebp_.jpg"/>
    <s v="https://www.amazon.in/Classmate-Pulse-Subject-Notebook-Single/dp/B099S26HWG/ref=sr_1_409?qid=1672903016&amp;s=computers&amp;sr=1-409"/>
  </r>
  <r>
    <s v="B095X38CJS"/>
    <x v="1332"/>
    <x v="4"/>
    <s v="OfficePaperProducts"/>
    <s v="Paper"/>
    <s v="Copy&amp;PrintingPaper"/>
    <n v="99"/>
    <n v="99"/>
    <n v="0"/>
    <x v="2"/>
    <n v="0"/>
    <x v="7"/>
    <s v="No"/>
    <n v="4.3"/>
    <x v="0"/>
    <n v="388"/>
    <n v="38412"/>
    <n v="0.3880000000000000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x v="1192"/>
    <s v="https://m.media-amazon.com/images/I/41WggyozHQL._SX300_SY300_QL70_FMwebp_.jpg"/>
    <s v="https://www.amazon.in/BRUSTRO-Copytinta-Coloured-Bright-Printing/dp/B095X38CJS/ref=sr_1_245?qid=1672903007&amp;s=computers&amp;sr=1-245"/>
  </r>
  <r>
    <s v="B008FWZGSG"/>
    <x v="1333"/>
    <x v="2"/>
    <s v="Accessories&amp;Peripherals"/>
    <s v="Cables&amp;Accessories"/>
    <s v="Cables"/>
    <n v="599"/>
    <n v="599"/>
    <n v="0"/>
    <x v="0"/>
    <n v="0"/>
    <x v="7"/>
    <s v="No"/>
    <n v="4.3"/>
    <x v="0"/>
    <n v="355"/>
    <n v="212645"/>
    <n v="0.35499999999999998"/>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1193"/>
    <s v="https://m.media-amazon.com/images/W/WEBP_402378-T1/images/I/11ICusapw3L._SY300_SX300_QL70_FMwebp_.jpg"/>
    <s v="https://www.amazon.in/Samsung-Original-Type-Cable-Meter/dp/B008FWZGSG/ref=sr_1_37?qid=1672909125&amp;s=electronics&amp;sr=1-37"/>
  </r>
  <r>
    <s v="B09LQQYNZQ"/>
    <x v="1334"/>
    <x v="0"/>
    <s v="HomeAudio"/>
    <s v="MediaStreamingDevices"/>
    <s v="StreamingClients"/>
    <n v="4699"/>
    <n v="4699"/>
    <n v="0"/>
    <x v="0"/>
    <n v="0"/>
    <x v="7"/>
    <s v="No"/>
    <n v="4.5"/>
    <x v="0"/>
    <n v="224"/>
    <n v="1052576"/>
    <n v="0.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x v="1194"/>
    <s v="https://m.media-amazon.com/images/W/WEBP_402378-T2/images/I/31M+JM+KZIL._SY300_SX300_.jpg"/>
    <s v="https://www.amazon.in/Realme-Smart-TV-Stick-4K/dp/B09LQQYNZQ/ref=sr_1_352?qid=1672909141&amp;s=electronics&amp;sr=1-352"/>
  </r>
  <r>
    <s v="B0B4PPD89B"/>
    <x v="1335"/>
    <x v="1"/>
    <s v="Kitchen&amp;HomeAppliances"/>
    <s v="SmallKitchenAppliances"/>
    <s v="VacuumSealers"/>
    <n v="79"/>
    <n v="79"/>
    <n v="0"/>
    <x v="2"/>
    <n v="0"/>
    <x v="7"/>
    <s v="No"/>
    <n v="4"/>
    <x v="0"/>
    <n v="97"/>
    <n v="7663"/>
    <n v="9.7000000000000003E-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x v="1195"/>
    <s v="https://m.media-amazon.com/images/W/WEBP_402378-T2/images/I/41tVoAxz0QL._SX300_SY300_QL70_FMwebp_.jpg"/>
    <s v="https://www.amazon.in/Kitchenwell-Plastic-Keeping-Kitchen-Multi-Color/dp/B0B4PPD89B/ref=sr_1_174?qid=1672923598&amp;s=kitchen&amp;sr=1-174"/>
  </r>
  <r>
    <s v="B0B4SJKRDF"/>
    <x v="1336"/>
    <x v="1"/>
    <s v="Kitchen&amp;HomeAppliances"/>
    <s v="SmallKitchenAppliances"/>
    <s v="DigitalKitchenScales"/>
    <n v="239"/>
    <n v="239"/>
    <n v="0"/>
    <x v="1"/>
    <n v="0"/>
    <x v="7"/>
    <s v="No"/>
    <n v="4.3"/>
    <x v="0"/>
    <n v="7"/>
    <n v="1673"/>
    <n v="7.0000000000000001E-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x v="1196"/>
    <s v="https://m.media-amazon.com/images/I/319gn5l2NSL._SX300_SY300_QL70_FMwebp_.jpg"/>
    <s v="https://www.amazon.in/Kitchenwell-Multipurpose-Portable-Electronic-Scale/dp/B0B4SJKRDF/ref=sr_1_239?qid=1672923603&amp;s=kitchen&amp;sr=1-2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D9C35E-A7C5-4452-8889-C5154847AFC2}" name="PivotTable13"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M17:M18" firstHeaderRow="1" firstDataRow="1" firstDataCol="0"/>
  <pivotFields count="26">
    <pivotField showAll="0"/>
    <pivotField showAll="0"/>
    <pivotField showAll="0"/>
    <pivotField showAll="0"/>
    <pivotField showAll="0"/>
    <pivotField showAll="0"/>
    <pivotField dataField="1" numFmtId="167" showAll="0"/>
    <pivotField numFmtId="167" showAll="0"/>
    <pivotField numFmtId="167" showAll="0"/>
    <pivotField showAll="0"/>
    <pivotField numFmtId="9" showAll="0"/>
    <pivotField showAll="0"/>
    <pivotField showAll="0"/>
    <pivotField showAll="0"/>
    <pivotField showAll="0"/>
    <pivotField showAll="0"/>
    <pivotField numFmtId="167" showAll="0"/>
    <pivotField numFmtId="167"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iscounted Price" fld="6" subtotal="average"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0D6E55-01C5-4C63-9DE8-D6291FF7AFC3}" name="PivotTable12"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M10:M11" firstHeaderRow="1" firstDataRow="1" firstDataCol="0"/>
  <pivotFields count="26">
    <pivotField showAll="0"/>
    <pivotField showAll="0"/>
    <pivotField showAll="0"/>
    <pivotField showAll="0"/>
    <pivotField showAll="0"/>
    <pivotField showAll="0"/>
    <pivotField numFmtId="167" showAll="0"/>
    <pivotField dataField="1" numFmtId="167" showAll="0"/>
    <pivotField numFmtId="167" showAll="0"/>
    <pivotField showAll="0"/>
    <pivotField numFmtId="9" showAll="0"/>
    <pivotField showAll="0"/>
    <pivotField showAll="0"/>
    <pivotField showAll="0"/>
    <pivotField showAll="0"/>
    <pivotField showAll="0"/>
    <pivotField numFmtId="167" showAll="0"/>
    <pivotField numFmtId="167"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ctual Price" fld="7" subtotal="average"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6BB602-A7B3-4722-8007-412E0E5BD08D}" name="PivotTable11"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M5:M6" firstHeaderRow="1" firstDataRow="1" firstDataCol="0"/>
  <pivotFields count="26">
    <pivotField dataField="1" showAll="0"/>
    <pivotField showAll="0"/>
    <pivotField showAll="0"/>
    <pivotField showAll="0"/>
    <pivotField showAll="0"/>
    <pivotField showAll="0"/>
    <pivotField numFmtId="167" showAll="0"/>
    <pivotField numFmtId="167" showAll="0"/>
    <pivotField numFmtId="167" showAll="0"/>
    <pivotField showAll="0"/>
    <pivotField numFmtId="9" showAll="0"/>
    <pivotField showAll="0"/>
    <pivotField showAll="0"/>
    <pivotField showAll="0"/>
    <pivotField showAll="0"/>
    <pivotField showAll="0"/>
    <pivotField numFmtId="167" showAll="0"/>
    <pivotField numFmtId="167" showAll="0"/>
    <pivotField showAll="0"/>
    <pivotField showAll="0"/>
    <pivotField showAll="0"/>
    <pivotField showAll="0"/>
    <pivotField showAll="0"/>
    <pivotField showAll="0"/>
    <pivotField showAll="0"/>
    <pivotField showAll="0"/>
  </pivotFields>
  <rowItems count="1">
    <i/>
  </rowItems>
  <colItems count="1">
    <i/>
  </colItems>
  <dataFields count="1">
    <dataField name="Count of Produc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ACCF44-2D0E-4785-A4D6-FF3DA0A18B61}" name="PivotTable10"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ategory">
  <location ref="A165:B171" firstHeaderRow="1" firstDataRow="1" firstDataCol="1"/>
  <pivotFields count="26">
    <pivotField showAll="0"/>
    <pivotField axis="axisRow" showAll="0" measureFilter="1" sortType="descending">
      <items count="1338">
        <item x="810"/>
        <item x="954"/>
        <item x="547"/>
        <item x="362"/>
        <item x="695"/>
        <item x="1087"/>
        <item x="632"/>
        <item x="576"/>
        <item x="575"/>
        <item x="679"/>
        <item x="579"/>
        <item x="698"/>
        <item x="831"/>
        <item x="989"/>
        <item x="570"/>
        <item x="939"/>
        <item x="729"/>
        <item x="823"/>
        <item x="694"/>
        <item x="733"/>
        <item x="1173"/>
        <item x="1085"/>
        <item x="1081"/>
        <item x="1161"/>
        <item x="1088"/>
        <item x="880"/>
        <item x="882"/>
        <item x="876"/>
        <item x="688"/>
        <item x="817"/>
        <item x="591"/>
        <item x="718"/>
        <item x="748"/>
        <item x="836"/>
        <item x="1004"/>
        <item x="196"/>
        <item x="183"/>
        <item x="712"/>
        <item x="1172"/>
        <item x="959"/>
        <item x="839"/>
        <item x="702"/>
        <item x="1205"/>
        <item x="1106"/>
        <item x="1129"/>
        <item x="930"/>
        <item x="858"/>
        <item x="867"/>
        <item x="824"/>
        <item x="483"/>
        <item x="489"/>
        <item x="455"/>
        <item x="567"/>
        <item x="894"/>
        <item x="514"/>
        <item x="859"/>
        <item x="540"/>
        <item x="274"/>
        <item x="574"/>
        <item x="734"/>
        <item x="783"/>
        <item x="993"/>
        <item x="1014"/>
        <item x="706"/>
        <item x="889"/>
        <item x="981"/>
        <item x="552"/>
        <item x="692"/>
        <item x="1054"/>
        <item x="766"/>
        <item x="808"/>
        <item x="210"/>
        <item x="2"/>
        <item x="0"/>
        <item x="397"/>
        <item x="195"/>
        <item x="602"/>
        <item x="845"/>
        <item x="16"/>
        <item x="135"/>
        <item x="433"/>
        <item x="173"/>
        <item x="829"/>
        <item x="634"/>
        <item x="585"/>
        <item x="270"/>
        <item x="292"/>
        <item x="467"/>
        <item x="582"/>
        <item x="730"/>
        <item x="357"/>
        <item x="68"/>
        <item x="273"/>
        <item x="236"/>
        <item x="852"/>
        <item x="1099"/>
        <item x="509"/>
        <item x="488"/>
        <item x="1"/>
        <item x="913"/>
        <item x="138"/>
        <item x="1021"/>
        <item x="43"/>
        <item x="58"/>
        <item x="132"/>
        <item x="415"/>
        <item x="648"/>
        <item x="459"/>
        <item x="50"/>
        <item x="33"/>
        <item x="63"/>
        <item x="464"/>
        <item x="465"/>
        <item x="332"/>
        <item x="163"/>
        <item x="354"/>
        <item x="937"/>
        <item x="938"/>
        <item x="572"/>
        <item x="891"/>
        <item x="1236"/>
        <item x="506"/>
        <item x="681"/>
        <item x="680"/>
        <item x="466"/>
        <item x="529"/>
        <item x="925"/>
        <item x="551"/>
        <item x="1181"/>
        <item x="961"/>
        <item x="312"/>
        <item x="189"/>
        <item x="239"/>
        <item x="1177"/>
        <item x="1176"/>
        <item x="346"/>
        <item x="211"/>
        <item x="561"/>
        <item x="176"/>
        <item x="944"/>
        <item x="1102"/>
        <item x="1313"/>
        <item x="259"/>
        <item x="267"/>
        <item x="909"/>
        <item x="448"/>
        <item x="614"/>
        <item x="815"/>
        <item x="450"/>
        <item x="969"/>
        <item x="596"/>
        <item x="788"/>
        <item x="1301"/>
        <item x="1271"/>
        <item x="774"/>
        <item x="1199"/>
        <item x="835"/>
        <item x="293"/>
        <item x="643"/>
        <item x="677"/>
        <item x="1055"/>
        <item x="566"/>
        <item x="1143"/>
        <item x="864"/>
        <item x="1174"/>
        <item x="1097"/>
        <item x="1086"/>
        <item x="834"/>
        <item x="492"/>
        <item x="549"/>
        <item x="761"/>
        <item x="1007"/>
        <item x="911"/>
        <item x="284"/>
        <item x="744"/>
        <item x="832"/>
        <item x="1288"/>
        <item x="309"/>
        <item x="1039"/>
        <item x="995"/>
        <item x="149"/>
        <item x="1191"/>
        <item x="1219"/>
        <item x="857"/>
        <item x="984"/>
        <item x="1114"/>
        <item x="1154"/>
        <item x="1158"/>
        <item x="513"/>
        <item x="471"/>
        <item x="1294"/>
        <item x="1100"/>
        <item x="578"/>
        <item x="106"/>
        <item x="463"/>
        <item x="158"/>
        <item x="157"/>
        <item x="161"/>
        <item x="17"/>
        <item x="29"/>
        <item x="71"/>
        <item x="656"/>
        <item x="724"/>
        <item x="5"/>
        <item x="3"/>
        <item x="4"/>
        <item x="55"/>
        <item x="428"/>
        <item x="40"/>
        <item x="12"/>
        <item x="25"/>
        <item x="20"/>
        <item x="39"/>
        <item x="45"/>
        <item x="52"/>
        <item x="244"/>
        <item x="117"/>
        <item x="143"/>
        <item x="592"/>
        <item x="1221"/>
        <item x="960"/>
        <item x="276"/>
        <item x="431"/>
        <item x="531"/>
        <item x="28"/>
        <item x="35"/>
        <item x="198"/>
        <item x="47"/>
        <item x="34"/>
        <item x="75"/>
        <item x="42"/>
        <item x="41"/>
        <item x="299"/>
        <item x="378"/>
        <item x="108"/>
        <item x="374"/>
        <item x="555"/>
        <item x="554"/>
        <item x="404"/>
        <item x="146"/>
        <item x="147"/>
        <item x="144"/>
        <item x="145"/>
        <item x="121"/>
        <item x="122"/>
        <item x="120"/>
        <item x="59"/>
        <item x="91"/>
        <item x="1111"/>
        <item x="1038"/>
        <item x="1166"/>
        <item x="1180"/>
        <item x="1239"/>
        <item x="830"/>
        <item x="926"/>
        <item x="86"/>
        <item x="137"/>
        <item x="209"/>
        <item x="188"/>
        <item x="526"/>
        <item x="56"/>
        <item x="241"/>
        <item x="234"/>
        <item x="32"/>
        <item x="90"/>
        <item x="160"/>
        <item x="69"/>
        <item x="772"/>
        <item x="1222"/>
        <item x="1215"/>
        <item x="1332"/>
        <item x="725"/>
        <item x="542"/>
        <item x="919"/>
        <item x="439"/>
        <item x="752"/>
        <item x="484"/>
        <item x="673"/>
        <item x="991"/>
        <item x="407"/>
        <item x="899"/>
        <item x="1091"/>
        <item x="1182"/>
        <item x="231"/>
        <item x="113"/>
        <item x="1310"/>
        <item x="1210"/>
        <item x="1300"/>
        <item x="1316"/>
        <item x="599"/>
        <item x="809"/>
        <item x="511"/>
        <item x="1071"/>
        <item x="1258"/>
        <item x="1204"/>
        <item x="1220"/>
        <item x="564"/>
        <item x="801"/>
        <item x="1307"/>
        <item x="227"/>
        <item x="1256"/>
        <item x="1312"/>
        <item x="1319"/>
        <item x="1303"/>
        <item x="990"/>
        <item x="1164"/>
        <item x="833"/>
        <item x="1011"/>
        <item x="1230"/>
        <item x="1314"/>
        <item x="1330"/>
        <item x="1201"/>
        <item x="1232"/>
        <item x="1326"/>
        <item x="1311"/>
        <item x="1331"/>
        <item x="1280"/>
        <item x="1289"/>
        <item x="1295"/>
        <item x="1308"/>
        <item x="205"/>
        <item x="442"/>
        <item x="468"/>
        <item x="253"/>
        <item x="275"/>
        <item x="607"/>
        <item x="749"/>
        <item x="186"/>
        <item x="719"/>
        <item x="474"/>
        <item x="804"/>
        <item x="726"/>
        <item x="941"/>
        <item x="569"/>
        <item x="895"/>
        <item x="1028"/>
        <item x="1041"/>
        <item x="985"/>
        <item x="1245"/>
        <item x="1110"/>
        <item x="1053"/>
        <item x="697"/>
        <item x="1212"/>
        <item x="874"/>
        <item x="972"/>
        <item x="405"/>
        <item x="65"/>
        <item x="860"/>
        <item x="348"/>
        <item x="403"/>
        <item x="630"/>
        <item x="640"/>
        <item x="1077"/>
        <item x="629"/>
        <item x="476"/>
        <item x="248"/>
        <item x="126"/>
        <item x="187"/>
        <item x="307"/>
        <item x="479"/>
        <item x="755"/>
        <item x="767"/>
        <item x="776"/>
        <item x="472"/>
        <item x="240"/>
        <item x="395"/>
        <item x="383"/>
        <item x="461"/>
        <item x="686"/>
        <item x="822"/>
        <item x="1262"/>
        <item x="979"/>
        <item x="983"/>
        <item x="883"/>
        <item x="877"/>
        <item x="1140"/>
        <item x="777"/>
        <item x="780"/>
        <item x="868"/>
        <item x="957"/>
        <item x="1134"/>
        <item x="1306"/>
        <item x="789"/>
        <item x="885"/>
        <item x="351"/>
        <item x="319"/>
        <item x="505"/>
        <item x="790"/>
        <item x="1309"/>
        <item x="1322"/>
        <item x="1296"/>
        <item x="626"/>
        <item x="806"/>
        <item x="1092"/>
        <item x="217"/>
        <item x="223"/>
        <item x="99"/>
        <item x="89"/>
        <item x="88"/>
        <item x="182"/>
        <item x="660"/>
        <item x="642"/>
        <item x="1276"/>
        <item x="462"/>
        <item x="1279"/>
        <item x="850"/>
        <item x="1137"/>
        <item x="1069"/>
        <item x="590"/>
        <item x="897"/>
        <item x="1031"/>
        <item x="1026"/>
        <item x="708"/>
        <item x="1324"/>
        <item x="1257"/>
        <item x="779"/>
        <item x="1003"/>
        <item x="609"/>
        <item x="843"/>
        <item x="1249"/>
        <item x="1287"/>
        <item x="528"/>
        <item x="1267"/>
        <item x="1015"/>
        <item x="819"/>
        <item x="646"/>
        <item x="589"/>
        <item x="78"/>
        <item x="102"/>
        <item x="111"/>
        <item x="101"/>
        <item x="112"/>
        <item x="109"/>
        <item x="105"/>
        <item x="100"/>
        <item x="162"/>
        <item x="208"/>
        <item x="335"/>
        <item x="136"/>
        <item x="504"/>
        <item x="260"/>
        <item x="278"/>
        <item x="272"/>
        <item x="287"/>
        <item x="577"/>
        <item x="655"/>
        <item x="754"/>
        <item x="753"/>
        <item x="277"/>
        <item x="541"/>
        <item x="820"/>
        <item x="1315"/>
        <item x="1259"/>
        <item x="371"/>
        <item x="987"/>
        <item x="453"/>
        <item x="400"/>
        <item x="377"/>
        <item x="498"/>
        <item x="159"/>
        <item x="258"/>
        <item x="326"/>
        <item x="360"/>
        <item x="289"/>
        <item x="134"/>
        <item x="495"/>
        <item x="460"/>
        <item x="115"/>
        <item x="328"/>
        <item x="317"/>
        <item x="1090"/>
        <item x="193"/>
        <item x="756"/>
        <item x="543"/>
        <item x="902"/>
        <item x="1012"/>
        <item x="1151"/>
        <item x="429"/>
        <item x="1321"/>
        <item x="1036"/>
        <item x="1066"/>
        <item x="1112"/>
        <item x="962"/>
        <item x="605"/>
        <item x="1132"/>
        <item x="558"/>
        <item x="770"/>
        <item x="956"/>
        <item x="1016"/>
        <item x="747"/>
        <item x="1073"/>
        <item x="1119"/>
        <item x="1211"/>
        <item x="661"/>
        <item x="280"/>
        <item x="662"/>
        <item x="1121"/>
        <item x="684"/>
        <item x="546"/>
        <item x="1030"/>
        <item x="401"/>
        <item x="862"/>
        <item x="794"/>
        <item x="728"/>
        <item x="994"/>
        <item x="785"/>
        <item x="1104"/>
        <item x="1006"/>
        <item x="1072"/>
        <item x="97"/>
        <item x="1082"/>
        <item x="771"/>
        <item x="1304"/>
        <item x="1286"/>
        <item x="1162"/>
        <item x="1235"/>
        <item x="670"/>
        <item x="1231"/>
        <item x="1008"/>
        <item x="1261"/>
        <item x="914"/>
        <item x="411"/>
        <item x="67"/>
        <item x="296"/>
        <item x="1224"/>
        <item x="986"/>
        <item x="84"/>
        <item x="797"/>
        <item x="517"/>
        <item x="773"/>
        <item x="1317"/>
        <item x="1292"/>
        <item x="1282"/>
        <item x="522"/>
        <item x="685"/>
        <item x="618"/>
        <item x="691"/>
        <item x="652"/>
        <item x="611"/>
        <item x="714"/>
        <item x="426"/>
        <item x="478"/>
        <item x="844"/>
        <item x="793"/>
        <item x="737"/>
        <item x="965"/>
        <item x="350"/>
        <item x="997"/>
        <item x="943"/>
        <item x="905"/>
        <item x="501"/>
        <item x="473"/>
        <item x="978"/>
        <item x="935"/>
        <item x="841"/>
        <item x="906"/>
        <item x="408"/>
        <item x="556"/>
        <item x="342"/>
        <item x="200"/>
        <item x="107"/>
        <item x="539"/>
        <item x="807"/>
        <item x="1147"/>
        <item x="1228"/>
        <item x="1233"/>
        <item x="1108"/>
        <item x="286"/>
        <item x="1281"/>
        <item x="410"/>
        <item x="775"/>
        <item x="392"/>
        <item x="268"/>
        <item x="1127"/>
        <item x="1070"/>
        <item x="971"/>
        <item x="1032"/>
        <item x="973"/>
        <item x="846"/>
        <item x="924"/>
        <item x="847"/>
        <item x="923"/>
        <item x="1067"/>
        <item x="1068"/>
        <item x="1060"/>
        <item x="1033"/>
        <item x="1034"/>
        <item x="1209"/>
        <item x="436"/>
        <item x="418"/>
        <item x="19"/>
        <item x="15"/>
        <item x="123"/>
        <item x="57"/>
        <item x="446"/>
        <item x="129"/>
        <item x="62"/>
        <item x="699"/>
        <item x="507"/>
        <item x="502"/>
        <item x="769"/>
        <item x="622"/>
        <item x="743"/>
        <item x="967"/>
        <item x="1299"/>
        <item x="1243"/>
        <item x="999"/>
        <item x="1109"/>
        <item x="996"/>
        <item x="741"/>
        <item x="1048"/>
        <item x="716"/>
        <item x="849"/>
        <item x="704"/>
        <item x="1218"/>
        <item x="1291"/>
        <item x="1290"/>
        <item x="929"/>
        <item x="927"/>
        <item x="865"/>
        <item x="454"/>
        <item x="233"/>
        <item x="499"/>
        <item x="1005"/>
        <item x="320"/>
        <item x="916"/>
        <item x="715"/>
        <item x="1335"/>
        <item x="1336"/>
        <item x="485"/>
        <item x="654"/>
        <item x="1217"/>
        <item x="1047"/>
        <item x="968"/>
        <item x="1169"/>
        <item x="869"/>
        <item x="768"/>
        <item x="795"/>
        <item x="970"/>
        <item x="644"/>
        <item x="1225"/>
        <item x="412"/>
        <item x="1283"/>
        <item x="1272"/>
        <item x="337"/>
        <item x="1051"/>
        <item x="185"/>
        <item x="166"/>
        <item x="192"/>
        <item x="263"/>
        <item x="180"/>
        <item x="255"/>
        <item x="295"/>
        <item x="124"/>
        <item x="265"/>
        <item x="254"/>
        <item x="470"/>
        <item x="1065"/>
        <item x="1248"/>
        <item x="399"/>
        <item x="821"/>
        <item x="327"/>
        <item x="322"/>
        <item x="568"/>
        <item x="736"/>
        <item x="593"/>
        <item x="1059"/>
        <item x="1058"/>
        <item x="892"/>
        <item x="1037"/>
        <item x="998"/>
        <item x="818"/>
        <item x="1117"/>
        <item x="608"/>
        <item x="1122"/>
        <item x="445"/>
        <item x="903"/>
        <item x="707"/>
        <item x="104"/>
        <item x="875"/>
        <item x="639"/>
        <item x="802"/>
        <item x="738"/>
        <item x="1153"/>
        <item x="443"/>
        <item x="800"/>
        <item x="647"/>
        <item x="701"/>
        <item x="658"/>
        <item x="1237"/>
        <item x="1293"/>
        <item x="855"/>
        <item x="668"/>
        <item x="140"/>
        <item x="955"/>
        <item x="1093"/>
        <item x="992"/>
        <item x="1234"/>
        <item x="1125"/>
        <item x="952"/>
        <item x="375"/>
        <item x="207"/>
        <item x="1123"/>
        <item x="751"/>
        <item x="1135"/>
        <item x="625"/>
        <item x="915"/>
        <item x="339"/>
        <item x="423"/>
        <item x="338"/>
        <item x="331"/>
        <item x="588"/>
        <item x="559"/>
        <item x="650"/>
        <item x="1328"/>
        <item x="1013"/>
        <item x="142"/>
        <item x="264"/>
        <item x="908"/>
        <item x="1056"/>
        <item x="1206"/>
        <item x="1050"/>
        <item x="190"/>
        <item x="781"/>
        <item x="1250"/>
        <item x="1116"/>
        <item x="782"/>
        <item x="451"/>
        <item x="232"/>
        <item x="604"/>
        <item x="603"/>
        <item x="22"/>
        <item x="23"/>
        <item x="696"/>
        <item x="515"/>
        <item x="664"/>
        <item x="421"/>
        <item x="1049"/>
        <item x="740"/>
        <item x="1020"/>
        <item x="784"/>
        <item x="424"/>
        <item x="323"/>
        <item x="1186"/>
        <item x="447"/>
        <item x="1187"/>
        <item x="1144"/>
        <item x="31"/>
        <item x="1216"/>
        <item x="1042"/>
        <item x="746"/>
        <item x="1083"/>
        <item x="150"/>
        <item x="497"/>
        <item x="1197"/>
        <item x="950"/>
        <item x="390"/>
        <item x="842"/>
        <item x="545"/>
        <item x="1251"/>
        <item x="550"/>
        <item x="519"/>
        <item x="1229"/>
        <item x="689"/>
        <item x="1208"/>
        <item x="1207"/>
        <item x="314"/>
        <item x="635"/>
        <item x="409"/>
        <item x="321"/>
        <item x="324"/>
        <item x="1159"/>
        <item x="269"/>
        <item x="651"/>
        <item x="297"/>
        <item x="597"/>
        <item x="612"/>
        <item x="341"/>
        <item x="398"/>
        <item x="637"/>
        <item x="38"/>
        <item x="37"/>
        <item x="713"/>
        <item x="953"/>
        <item x="266"/>
        <item x="261"/>
        <item x="167"/>
        <item x="64"/>
        <item x="762"/>
        <item x="503"/>
        <item x="133"/>
        <item x="130"/>
        <item x="667"/>
        <item x="653"/>
        <item x="444"/>
        <item x="379"/>
        <item x="345"/>
        <item x="49"/>
        <item x="48"/>
        <item x="53"/>
        <item x="54"/>
        <item x="1184"/>
        <item x="1156"/>
        <item x="477"/>
        <item x="316"/>
        <item x="1170"/>
        <item x="1194"/>
        <item x="1136"/>
        <item x="675"/>
        <item x="1223"/>
        <item x="1284"/>
        <item x="1098"/>
        <item x="1103"/>
        <item x="1246"/>
        <item x="594"/>
        <item x="544"/>
        <item x="1254"/>
        <item x="1255"/>
        <item x="1253"/>
        <item x="1167"/>
        <item x="288"/>
        <item x="256"/>
        <item x="616"/>
        <item x="615"/>
        <item x="693"/>
        <item x="563"/>
        <item x="949"/>
        <item x="861"/>
        <item x="512"/>
        <item x="958"/>
        <item x="530"/>
        <item x="1189"/>
        <item x="1113"/>
        <item x="1200"/>
        <item x="974"/>
        <item x="1078"/>
        <item x="1195"/>
        <item x="1175"/>
        <item x="1196"/>
        <item x="1329"/>
        <item x="1285"/>
        <item x="1325"/>
        <item x="1193"/>
        <item x="1244"/>
        <item x="500"/>
        <item x="1320"/>
        <item x="705"/>
        <item x="1148"/>
        <item x="1157"/>
        <item x="1017"/>
        <item x="1305"/>
        <item x="1190"/>
        <item x="1260"/>
        <item x="1277"/>
        <item x="1247"/>
        <item x="1263"/>
        <item x="1269"/>
        <item x="1155"/>
        <item x="920"/>
        <item x="1240"/>
        <item x="1149"/>
        <item x="1202"/>
        <item x="1278"/>
        <item x="1327"/>
        <item x="1298"/>
        <item x="1275"/>
        <item x="1018"/>
        <item x="1179"/>
        <item x="291"/>
        <item x="1150"/>
        <item x="1074"/>
        <item x="1214"/>
        <item x="853"/>
        <item x="966"/>
        <item x="600"/>
        <item x="36"/>
        <item x="683"/>
        <item x="118"/>
        <item x="922"/>
        <item x="723"/>
        <item x="1152"/>
        <item x="10"/>
        <item x="763"/>
        <item x="1265"/>
        <item x="1252"/>
        <item x="204"/>
        <item x="303"/>
        <item x="1163"/>
        <item x="1126"/>
        <item x="336"/>
        <item x="727"/>
        <item x="837"/>
        <item x="306"/>
        <item x="1128"/>
        <item x="373"/>
        <item x="676"/>
        <item x="627"/>
        <item x="1120"/>
        <item x="516"/>
        <item x="298"/>
        <item x="486"/>
        <item x="521"/>
        <item x="525"/>
        <item x="791"/>
        <item x="441"/>
        <item x="848"/>
        <item x="352"/>
        <item x="127"/>
        <item x="1027"/>
        <item x="904"/>
        <item x="873"/>
        <item x="430"/>
        <item x="672"/>
        <item x="508"/>
        <item x="787"/>
        <item x="212"/>
        <item x="368"/>
        <item x="1318"/>
        <item x="394"/>
        <item x="1302"/>
        <item x="1168"/>
        <item x="87"/>
        <item x="156"/>
        <item x="537"/>
        <item x="886"/>
        <item x="893"/>
        <item x="382"/>
        <item x="1061"/>
        <item x="945"/>
        <item x="1043"/>
        <item x="1266"/>
        <item x="1024"/>
        <item x="562"/>
        <item x="510"/>
        <item x="414"/>
        <item x="425"/>
        <item x="796"/>
        <item x="638"/>
        <item x="356"/>
        <item x="617"/>
        <item x="365"/>
        <item x="369"/>
        <item x="573"/>
        <item x="114"/>
        <item x="184"/>
        <item x="222"/>
        <item x="221"/>
        <item x="243"/>
        <item x="358"/>
        <item x="168"/>
        <item x="94"/>
        <item x="174"/>
        <item x="85"/>
        <item x="242"/>
        <item x="95"/>
        <item x="46"/>
        <item x="66"/>
        <item x="202"/>
        <item x="760"/>
        <item x="359"/>
        <item x="1002"/>
        <item x="257"/>
        <item x="786"/>
        <item x="881"/>
        <item x="1052"/>
        <item x="366"/>
        <item x="948"/>
        <item x="250"/>
        <item x="175"/>
        <item x="1138"/>
        <item x="1075"/>
        <item x="1334"/>
        <item x="1010"/>
        <item x="396"/>
        <item x="866"/>
        <item x="285"/>
        <item x="218"/>
        <item x="226"/>
        <item x="1064"/>
        <item x="1062"/>
        <item x="1063"/>
        <item x="1273"/>
        <item x="1274"/>
        <item x="388"/>
        <item x="171"/>
        <item x="7"/>
        <item x="9"/>
        <item x="6"/>
        <item x="8"/>
        <item x="1096"/>
        <item x="1095"/>
        <item x="1094"/>
        <item x="229"/>
        <item x="294"/>
        <item x="230"/>
        <item x="863"/>
        <item x="912"/>
        <item x="896"/>
        <item x="814"/>
        <item x="812"/>
        <item x="813"/>
        <item x="1198"/>
        <item x="347"/>
        <item x="975"/>
        <item x="657"/>
        <item x="535"/>
        <item x="636"/>
        <item x="1264"/>
        <item x="739"/>
        <item x="364"/>
        <item x="290"/>
        <item x="340"/>
        <item x="215"/>
        <item x="283"/>
        <item x="595"/>
        <item x="249"/>
        <item x="315"/>
        <item x="386"/>
        <item x="624"/>
        <item x="125"/>
        <item x="172"/>
        <item x="710"/>
        <item x="803"/>
        <item x="330"/>
        <item x="732"/>
        <item x="750"/>
        <item x="623"/>
        <item x="1057"/>
        <item x="856"/>
        <item x="1035"/>
        <item x="1000"/>
        <item x="838"/>
        <item x="1076"/>
        <item x="663"/>
        <item x="988"/>
        <item x="1142"/>
        <item x="26"/>
        <item x="27"/>
        <item x="355"/>
        <item x="1213"/>
        <item x="1227"/>
        <item x="1226"/>
        <item x="917"/>
        <item x="887"/>
        <item x="918"/>
        <item x="888"/>
        <item x="878"/>
        <item x="879"/>
        <item x="598"/>
        <item x="735"/>
        <item x="805"/>
        <item x="1084"/>
        <item x="318"/>
        <item x="490"/>
        <item x="947"/>
        <item x="1079"/>
        <item x="1333"/>
        <item x="98"/>
        <item x="11"/>
        <item x="367"/>
        <item x="13"/>
        <item x="74"/>
        <item x="61"/>
        <item x="14"/>
        <item x="82"/>
        <item x="279"/>
        <item x="153"/>
        <item x="80"/>
        <item x="60"/>
        <item x="83"/>
        <item x="81"/>
        <item x="92"/>
        <item x="93"/>
        <item x="980"/>
        <item x="933"/>
        <item x="665"/>
        <item x="432"/>
        <item x="304"/>
        <item x="72"/>
        <item x="910"/>
        <item x="1022"/>
        <item x="613"/>
        <item x="720"/>
        <item x="197"/>
        <item x="165"/>
        <item x="251"/>
        <item x="536"/>
        <item x="571"/>
        <item x="518"/>
        <item x="811"/>
        <item x="527"/>
        <item x="422"/>
        <item x="798"/>
        <item x="482"/>
        <item x="963"/>
        <item x="633"/>
        <item x="826"/>
        <item x="610"/>
        <item x="936"/>
        <item x="343"/>
        <item x="252"/>
        <item x="128"/>
        <item x="139"/>
        <item x="141"/>
        <item x="155"/>
        <item x="393"/>
        <item x="372"/>
        <item x="148"/>
        <item x="1019"/>
        <item x="1268"/>
        <item x="491"/>
        <item x="344"/>
        <item x="628"/>
        <item x="480"/>
        <item x="586"/>
        <item x="496"/>
        <item x="194"/>
        <item x="220"/>
        <item x="116"/>
        <item x="246"/>
        <item x="666"/>
        <item x="181"/>
        <item x="224"/>
        <item x="73"/>
        <item x="225"/>
        <item x="154"/>
        <item x="645"/>
        <item x="420"/>
        <item x="1297"/>
        <item x="1118"/>
        <item x="1192"/>
        <item x="1171"/>
        <item x="1146"/>
        <item x="1188"/>
        <item x="1203"/>
        <item x="548"/>
        <item x="487"/>
        <item x="305"/>
        <item x="631"/>
        <item x="302"/>
        <item x="391"/>
        <item x="235"/>
        <item x="884"/>
        <item x="271"/>
        <item x="469"/>
        <item x="553"/>
        <item x="434"/>
        <item x="940"/>
        <item x="103"/>
        <item x="901"/>
        <item x="219"/>
        <item x="721"/>
        <item x="557"/>
        <item x="669"/>
        <item x="757"/>
        <item x="674"/>
        <item x="458"/>
        <item x="1323"/>
        <item x="583"/>
        <item x="722"/>
        <item x="481"/>
        <item x="533"/>
        <item x="402"/>
        <item x="520"/>
        <item x="1001"/>
        <item x="1080"/>
        <item x="1183"/>
        <item x="854"/>
        <item x="534"/>
        <item x="700"/>
        <item x="717"/>
        <item x="361"/>
        <item x="213"/>
        <item x="851"/>
        <item x="349"/>
        <item x="565"/>
        <item x="1045"/>
        <item x="1046"/>
        <item x="825"/>
        <item x="440"/>
        <item x="449"/>
        <item x="413"/>
        <item x="110"/>
        <item x="79"/>
        <item x="203"/>
        <item x="44"/>
        <item x="840"/>
        <item x="24"/>
        <item x="76"/>
        <item x="30"/>
        <item x="389"/>
        <item x="493"/>
        <item x="538"/>
        <item x="70"/>
        <item x="21"/>
        <item x="18"/>
        <item x="942"/>
        <item x="419"/>
        <item x="237"/>
        <item x="238"/>
        <item x="214"/>
        <item x="671"/>
        <item x="381"/>
        <item x="601"/>
        <item x="313"/>
        <item x="376"/>
        <item x="216"/>
        <item x="435"/>
        <item x="119"/>
        <item x="745"/>
        <item x="164"/>
        <item x="333"/>
        <item x="1145"/>
        <item x="703"/>
        <item x="758"/>
        <item x="620"/>
        <item x="201"/>
        <item x="1115"/>
        <item x="1124"/>
        <item x="1160"/>
        <item x="1178"/>
        <item x="1185"/>
        <item x="1133"/>
        <item x="977"/>
        <item x="1131"/>
        <item x="1009"/>
        <item x="1107"/>
        <item x="1029"/>
        <item x="281"/>
        <item x="1023"/>
        <item x="1165"/>
        <item x="1040"/>
        <item x="951"/>
        <item x="1238"/>
        <item x="828"/>
        <item x="890"/>
        <item x="742"/>
        <item x="934"/>
        <item x="1044"/>
        <item x="778"/>
        <item x="827"/>
        <item x="619"/>
        <item x="871"/>
        <item x="964"/>
        <item x="792"/>
        <item x="606"/>
        <item x="151"/>
        <item x="169"/>
        <item x="177"/>
        <item x="228"/>
        <item x="300"/>
        <item x="152"/>
        <item x="178"/>
        <item x="245"/>
        <item x="384"/>
        <item x="765"/>
        <item x="764"/>
        <item x="437"/>
        <item x="523"/>
        <item x="438"/>
        <item x="179"/>
        <item x="524"/>
        <item x="417"/>
        <item x="199"/>
        <item x="380"/>
        <item x="385"/>
        <item x="452"/>
        <item x="247"/>
        <item x="282"/>
        <item x="649"/>
        <item x="329"/>
        <item x="711"/>
        <item x="311"/>
        <item x="191"/>
        <item x="872"/>
        <item x="131"/>
        <item x="584"/>
        <item x="587"/>
        <item x="363"/>
        <item x="262"/>
        <item x="1242"/>
        <item x="1101"/>
        <item x="1025"/>
        <item x="898"/>
        <item x="1141"/>
        <item x="976"/>
        <item x="1130"/>
        <item x="308"/>
        <item x="580"/>
        <item x="387"/>
        <item x="687"/>
        <item x="1105"/>
        <item x="621"/>
        <item x="51"/>
        <item x="1139"/>
        <item x="678"/>
        <item x="581"/>
        <item x="325"/>
        <item x="353"/>
        <item x="659"/>
        <item x="759"/>
        <item x="900"/>
        <item x="816"/>
        <item x="982"/>
        <item x="370"/>
        <item x="690"/>
        <item x="206"/>
        <item x="532"/>
        <item x="682"/>
        <item x="928"/>
        <item x="96"/>
        <item x="931"/>
        <item x="334"/>
        <item x="946"/>
        <item x="427"/>
        <item x="494"/>
        <item x="799"/>
        <item x="932"/>
        <item x="301"/>
        <item x="77"/>
        <item x="907"/>
        <item x="921"/>
        <item x="1241"/>
        <item x="1089"/>
        <item x="709"/>
        <item x="870"/>
        <item x="731"/>
        <item x="310"/>
        <item x="406"/>
        <item x="170"/>
        <item x="1270"/>
        <item x="456"/>
        <item x="475"/>
        <item x="457"/>
        <item x="416"/>
        <item x="641"/>
        <item x="56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7" showAll="0"/>
    <pivotField numFmtId="167" showAll="0"/>
    <pivotField numFmtId="167" showAll="0"/>
    <pivotField showAll="0"/>
    <pivotField numFmtId="9" showAll="0"/>
    <pivotField showAll="0"/>
    <pivotField showAll="0"/>
    <pivotField showAll="0"/>
    <pivotField showAll="0"/>
    <pivotField showAll="0"/>
    <pivotField numFmtId="167" showAll="0"/>
    <pivotField dataField="1" numFmtId="167" showAll="0"/>
    <pivotField showAll="0"/>
    <pivotField showAll="0"/>
    <pivotField showAll="0"/>
    <pivotField showAll="0"/>
    <pivotField showAll="0"/>
    <pivotField showAll="0"/>
    <pivotField showAll="0"/>
    <pivotField showAll="0"/>
  </pivotFields>
  <rowFields count="1">
    <field x="1"/>
  </rowFields>
  <rowItems count="6">
    <i>
      <x v="432"/>
    </i>
    <i>
      <x v="73"/>
    </i>
    <i>
      <x v="98"/>
    </i>
    <i>
      <x v="72"/>
    </i>
    <i>
      <x v="204"/>
    </i>
    <i t="grand">
      <x/>
    </i>
  </rowItems>
  <colItems count="1">
    <i/>
  </colItems>
  <dataFields count="1">
    <dataField name="Sum of Top 5 product" fld="17" baseField="0" baseItem="0" numFmtId="167"/>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2DCF82-8326-48C6-9629-4C2B5BEA29E6}" name="Question 13"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location ref="A149:B159" firstHeaderRow="1" firstDataRow="1" firstDataCol="1"/>
  <pivotFields count="26">
    <pivotField showAll="0"/>
    <pivotField showAll="0"/>
    <pivotField axis="axisRow" showAll="0" sortType="descending">
      <items count="10">
        <item x="7"/>
        <item x="2"/>
        <item x="0"/>
        <item x="6"/>
        <item x="1"/>
        <item x="5"/>
        <item x="3"/>
        <item x="4"/>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167" showAll="0"/>
    <pivotField numFmtId="167" showAll="0"/>
    <pivotField showAll="0"/>
    <pivotField dataField="1" numFmtId="9" showAll="0"/>
    <pivotField showAll="0"/>
    <pivotField showAll="0"/>
    <pivotField showAll="0"/>
    <pivotField showAll="0"/>
    <pivotField showAll="0"/>
    <pivotField numFmtId="167" showAll="0"/>
    <pivotField numFmtId="167" showAll="0"/>
    <pivotField showAll="0"/>
    <pivotField showAll="0"/>
    <pivotField showAll="0"/>
    <pivotField showAll="0"/>
    <pivotField showAll="0"/>
    <pivotField showAll="0"/>
    <pivotField showAll="0"/>
    <pivotField showAll="0"/>
  </pivotFields>
  <rowFields count="1">
    <field x="2"/>
  </rowFields>
  <rowItems count="10">
    <i>
      <x v="1"/>
    </i>
    <i>
      <x v="2"/>
    </i>
    <i>
      <x v="4"/>
    </i>
    <i>
      <x v="7"/>
    </i>
    <i>
      <x v="6"/>
    </i>
    <i>
      <x v="5"/>
    </i>
    <i>
      <x v="3"/>
    </i>
    <i>
      <x/>
    </i>
    <i>
      <x v="8"/>
    </i>
    <i t="grand">
      <x/>
    </i>
  </rowItems>
  <colItems count="1">
    <i/>
  </colItems>
  <dataFields count="1">
    <dataField name="Highest Discount%" fld="10" subtotal="max" baseField="2" baseItem="0" numFmtId="9"/>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97210A-EE73-4BD8-BE09-2E0601187B07}" name="Question 11"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Discount Bucket">
  <location ref="A127:B138" firstHeaderRow="1" firstDataRow="1" firstDataCol="1"/>
  <pivotFields count="26">
    <pivotField showAll="0"/>
    <pivotField showAll="0"/>
    <pivotField showAll="0"/>
    <pivotField showAll="0"/>
    <pivotField showAll="0"/>
    <pivotField showAll="0"/>
    <pivotField numFmtId="167" showAll="0"/>
    <pivotField numFmtId="167" showAll="0"/>
    <pivotField dataField="1" numFmtId="167" showAll="0"/>
    <pivotField showAll="0"/>
    <pivotField numFmtId="9" showAll="0"/>
    <pivotField axis="axisRow" showAll="0" sortType="descending">
      <items count="12">
        <item x="7"/>
        <item x="4"/>
        <item x="3"/>
        <item x="2"/>
        <item x="6"/>
        <item x="5"/>
        <item x="1"/>
        <item x="0"/>
        <item x="8"/>
        <item m="1" x="10"/>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7" showAll="0"/>
    <pivotField numFmtId="167" showAll="0"/>
    <pivotField showAll="0"/>
    <pivotField showAll="0"/>
    <pivotField showAll="0"/>
    <pivotField showAll="0"/>
    <pivotField showAll="0"/>
    <pivotField showAll="0"/>
    <pivotField showAll="0"/>
    <pivotField showAll="0"/>
  </pivotFields>
  <rowFields count="1">
    <field x="11"/>
  </rowFields>
  <rowItems count="11">
    <i>
      <x v="10"/>
    </i>
    <i>
      <x v="8"/>
    </i>
    <i>
      <x v="7"/>
    </i>
    <i>
      <x v="6"/>
    </i>
    <i>
      <x v="5"/>
    </i>
    <i>
      <x v="4"/>
    </i>
    <i>
      <x v="3"/>
    </i>
    <i>
      <x v="2"/>
    </i>
    <i>
      <x v="1"/>
    </i>
    <i>
      <x/>
    </i>
    <i t="grand">
      <x/>
    </i>
  </rowItems>
  <colItems count="1">
    <i/>
  </colItems>
  <dataFields count="1">
    <dataField name="Average Rating 1" fld="8" subtotal="average" baseField="11" baseItem="1" numFmtId="167"/>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362CBA-0F18-400C-BE9C-118E2ACE65DF}" name="Question 10"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Price Range">
  <location ref="A115:B119" firstHeaderRow="1" firstDataRow="1" firstDataCol="1"/>
  <pivotFields count="26">
    <pivotField showAll="0"/>
    <pivotField dataField="1" showAll="0"/>
    <pivotField showAll="0"/>
    <pivotField showAll="0"/>
    <pivotField showAll="0"/>
    <pivotField showAll="0"/>
    <pivotField numFmtId="167" showAll="0"/>
    <pivotField numFmtId="167" showAll="0"/>
    <pivotField numFmtId="167"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9" showAll="0"/>
    <pivotField showAll="0"/>
    <pivotField showAll="0"/>
    <pivotField showAll="0"/>
    <pivotField showAll="0"/>
    <pivotField showAll="0"/>
    <pivotField numFmtId="167" showAll="0"/>
    <pivotField numFmtId="167" showAll="0"/>
    <pivotField showAll="0"/>
    <pivotField showAll="0"/>
    <pivotField showAll="0"/>
    <pivotField showAll="0"/>
    <pivotField showAll="0"/>
    <pivotField showAll="0"/>
    <pivotField showAll="0"/>
    <pivotField showAll="0"/>
  </pivotFields>
  <rowFields count="1">
    <field x="9"/>
  </rowFields>
  <rowItems count="4">
    <i>
      <x v="2"/>
    </i>
    <i>
      <x/>
    </i>
    <i>
      <x v="1"/>
    </i>
    <i t="grand">
      <x/>
    </i>
  </rowItems>
  <colItems count="1">
    <i/>
  </colItems>
  <dataFields count="1">
    <dataField name="Product Count" fld="1" subtotal="count" baseField="0" baseItem="0"/>
  </dataFields>
  <chartFormats count="2">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8F4D99-55BE-4B33-8CE1-0DB846B4AD67}" name="Question 9"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ating Distributione">
  <location ref="A99:B109" firstHeaderRow="1" firstDataRow="1" firstDataCol="1"/>
  <pivotFields count="26">
    <pivotField showAll="0"/>
    <pivotField showAll="0"/>
    <pivotField axis="axisRow" showAll="0" sortType="descending">
      <items count="10">
        <item x="7"/>
        <item x="2"/>
        <item x="0"/>
        <item x="6"/>
        <item x="1"/>
        <item x="5"/>
        <item x="3"/>
        <item x="4"/>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167" showAll="0"/>
    <pivotField numFmtId="167" showAll="0"/>
    <pivotField showAll="0"/>
    <pivotField numFmtId="9" showAll="0"/>
    <pivotField showAll="0"/>
    <pivotField showAll="0"/>
    <pivotField showAll="0"/>
    <pivotField showAll="0"/>
    <pivotField showAll="0"/>
    <pivotField dataField="1" numFmtId="167" showAll="0"/>
    <pivotField numFmtId="167" showAll="0"/>
    <pivotField showAll="0"/>
    <pivotField showAll="0"/>
    <pivotField showAll="0"/>
    <pivotField showAll="0"/>
    <pivotField showAll="0"/>
    <pivotField showAll="0"/>
    <pivotField showAll="0"/>
    <pivotField showAll="0"/>
  </pivotFields>
  <rowFields count="1">
    <field x="2"/>
  </rowFields>
  <rowItems count="10">
    <i>
      <x v="2"/>
    </i>
    <i>
      <x v="1"/>
    </i>
    <i>
      <x v="4"/>
    </i>
    <i>
      <x v="6"/>
    </i>
    <i>
      <x v="7"/>
    </i>
    <i>
      <x v="3"/>
    </i>
    <i>
      <x v="5"/>
    </i>
    <i>
      <x/>
    </i>
    <i>
      <x v="8"/>
    </i>
    <i t="grand">
      <x/>
    </i>
  </rowItems>
  <colItems count="1">
    <i/>
  </colItems>
  <dataFields count="1">
    <dataField name="Sum of Potential Revenue" fld="16" baseField="0" baseItem="0" numFmtId="167"/>
  </dataFields>
  <chartFormats count="3">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A0B1E85-D1B1-4897-BCC7-339B12E8795F}" name="Question 8"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ating Distributione">
  <location ref="A87:B93" firstHeaderRow="1" firstDataRow="1" firstDataCol="1"/>
  <pivotFields count="26">
    <pivotField showAll="0"/>
    <pivotField dataField="1" showAll="0"/>
    <pivotField showAll="0"/>
    <pivotField showAll="0"/>
    <pivotField showAll="0"/>
    <pivotField showAll="0"/>
    <pivotField numFmtId="167" showAll="0"/>
    <pivotField numFmtId="167" showAll="0"/>
    <pivotField numFmtId="167" showAll="0"/>
    <pivotField showAll="0"/>
    <pivotField numFmtId="9" showAll="0"/>
    <pivotField showAll="0"/>
    <pivotField showAll="0"/>
    <pivotField showAll="0"/>
    <pivotField axis="axisRow" showAll="0" sortType="ascending">
      <items count="6">
        <item x="4"/>
        <item x="2"/>
        <item x="1"/>
        <item x="0"/>
        <item x="3"/>
        <item t="default"/>
      </items>
      <autoSortScope>
        <pivotArea dataOnly="0" outline="0" fieldPosition="0">
          <references count="1">
            <reference field="4294967294" count="1" selected="0">
              <x v="0"/>
            </reference>
          </references>
        </pivotArea>
      </autoSortScope>
    </pivotField>
    <pivotField showAll="0"/>
    <pivotField numFmtId="167" showAll="0"/>
    <pivotField numFmtId="167" showAll="0"/>
    <pivotField showAll="0"/>
    <pivotField showAll="0"/>
    <pivotField showAll="0"/>
    <pivotField showAll="0"/>
    <pivotField showAll="0"/>
    <pivotField showAll="0"/>
    <pivotField showAll="0"/>
    <pivotField showAll="0"/>
  </pivotFields>
  <rowFields count="1">
    <field x="14"/>
  </rowFields>
  <rowItems count="6">
    <i>
      <x/>
    </i>
    <i>
      <x v="4"/>
    </i>
    <i>
      <x v="1"/>
    </i>
    <i>
      <x v="2"/>
    </i>
    <i>
      <x v="3"/>
    </i>
    <i t="grand">
      <x/>
    </i>
  </rowItems>
  <colItems count="1">
    <i/>
  </colItems>
  <dataFields count="1">
    <dataField name="Product Count" fld="1" subtotal="count" baseField="13"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872B64-1588-4B4B-A970-17E3CD2AA39E}" name="Question 5"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location ref="A60:C70" firstHeaderRow="0" firstDataRow="1" firstDataCol="1"/>
  <pivotFields count="26">
    <pivotField showAll="0"/>
    <pivotField showAll="0"/>
    <pivotField axis="axisRow" showAll="0" sortType="descending">
      <items count="10">
        <item x="7"/>
        <item x="2"/>
        <item x="0"/>
        <item x="6"/>
        <item x="1"/>
        <item x="5"/>
        <item x="3"/>
        <item x="4"/>
        <item x="8"/>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numFmtId="167" showAll="0"/>
    <pivotField dataField="1" numFmtId="167" showAll="0"/>
    <pivotField numFmtId="167" showAll="0"/>
    <pivotField showAll="0"/>
    <pivotField numFmtId="9" showAll="0"/>
    <pivotField showAll="0"/>
    <pivotField showAll="0"/>
    <pivotField showAll="0"/>
    <pivotField showAll="0"/>
    <pivotField showAll="0"/>
    <pivotField numFmtId="167" showAll="0"/>
    <pivotField numFmtId="167" showAll="0"/>
    <pivotField showAll="0"/>
    <pivotField showAll="0"/>
    <pivotField showAll="0"/>
    <pivotField showAll="0"/>
    <pivotField showAll="0"/>
    <pivotField showAll="0"/>
    <pivotField showAll="0"/>
    <pivotField showAll="0"/>
  </pivotFields>
  <rowFields count="1">
    <field x="2"/>
  </rowFields>
  <rowItems count="10">
    <i>
      <x v="2"/>
    </i>
    <i>
      <x/>
    </i>
    <i>
      <x v="4"/>
    </i>
    <i>
      <x v="1"/>
    </i>
    <i>
      <x v="3"/>
    </i>
    <i>
      <x v="6"/>
    </i>
    <i>
      <x v="5"/>
    </i>
    <i>
      <x v="7"/>
    </i>
    <i>
      <x v="8"/>
    </i>
    <i t="grand">
      <x/>
    </i>
  </rowItems>
  <colFields count="1">
    <field x="-2"/>
  </colFields>
  <colItems count="2">
    <i>
      <x/>
    </i>
    <i i="1">
      <x v="1"/>
    </i>
  </colItems>
  <dataFields count="2">
    <dataField name="Average  Actual Price" fld="7" subtotal="average" baseField="2" baseItem="0" numFmtId="167"/>
    <dataField name="Average Discounted Price" fld="6" subtotal="average" baseField="2" baseItem="0" numFmtId="167"/>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47CE7F-7E3B-49EC-B0FD-DCE61BB44CEF}" name="question 3"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A40:B50" firstHeaderRow="1" firstDataRow="1" firstDataCol="1"/>
  <pivotFields count="26">
    <pivotField showAll="0"/>
    <pivotField showAll="0"/>
    <pivotField axis="axisRow" showAll="0" sortType="ascending">
      <items count="10">
        <item x="7"/>
        <item x="2"/>
        <item x="0"/>
        <item x="6"/>
        <item x="1"/>
        <item x="5"/>
        <item x="3"/>
        <item x="4"/>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167" showAll="0"/>
    <pivotField numFmtId="167" showAll="0"/>
    <pivotField showAll="0"/>
    <pivotField numFmtId="9" showAll="0"/>
    <pivotField showAll="0"/>
    <pivotField showAll="0"/>
    <pivotField showAll="0"/>
    <pivotField showAll="0"/>
    <pivotField dataField="1" showAll="0"/>
    <pivotField numFmtId="167" showAll="0"/>
    <pivotField numFmtId="167" showAll="0"/>
    <pivotField showAll="0"/>
    <pivotField showAll="0"/>
    <pivotField showAll="0"/>
    <pivotField showAll="0"/>
    <pivotField showAll="0"/>
    <pivotField showAll="0"/>
    <pivotField showAll="0"/>
    <pivotField showAll="0"/>
  </pivotFields>
  <rowFields count="1">
    <field x="2"/>
  </rowFields>
  <rowItems count="10">
    <i>
      <x/>
    </i>
    <i>
      <x v="3"/>
    </i>
    <i>
      <x v="5"/>
    </i>
    <i>
      <x v="8"/>
    </i>
    <i>
      <x v="6"/>
    </i>
    <i>
      <x v="7"/>
    </i>
    <i>
      <x v="4"/>
    </i>
    <i>
      <x v="1"/>
    </i>
    <i>
      <x v="2"/>
    </i>
    <i t="grand">
      <x/>
    </i>
  </rowItems>
  <colItems count="1">
    <i/>
  </colItems>
  <dataFields count="1">
    <dataField name="Reviews" fld="15" baseField="2" baseItem="6"/>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6CF8E3D-5AA2-4B8C-9DBD-71F3D3FA5A7A}" name="question2"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A21:B31" firstHeaderRow="1" firstDataRow="1" firstDataCol="1"/>
  <pivotFields count="26">
    <pivotField showAll="0"/>
    <pivotField dataField="1" showAll="0"/>
    <pivotField axis="axisRow" showAll="0" sortType="descending">
      <items count="10">
        <item x="7"/>
        <item x="2"/>
        <item x="0"/>
        <item x="6"/>
        <item x="1"/>
        <item x="5"/>
        <item x="3"/>
        <item x="4"/>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167" showAll="0"/>
    <pivotField numFmtId="167" showAll="0"/>
    <pivotField showAll="0"/>
    <pivotField numFmtId="9" showAll="0"/>
    <pivotField showAll="0"/>
    <pivotField showAll="0"/>
    <pivotField showAll="0"/>
    <pivotField showAll="0"/>
    <pivotField showAll="0"/>
    <pivotField numFmtId="167" showAll="0"/>
    <pivotField numFmtId="167" showAll="0"/>
    <pivotField showAll="0"/>
    <pivotField showAll="0"/>
    <pivotField showAll="0"/>
    <pivotField showAll="0"/>
    <pivotField showAll="0"/>
    <pivotField showAll="0"/>
    <pivotField showAll="0"/>
    <pivotField showAll="0"/>
  </pivotFields>
  <rowFields count="1">
    <field x="2"/>
  </rowFields>
  <rowItems count="10">
    <i>
      <x v="2"/>
    </i>
    <i>
      <x v="4"/>
    </i>
    <i>
      <x v="1"/>
    </i>
    <i>
      <x v="7"/>
    </i>
    <i>
      <x v="6"/>
    </i>
    <i>
      <x v="5"/>
    </i>
    <i>
      <x/>
    </i>
    <i>
      <x v="8"/>
    </i>
    <i>
      <x v="3"/>
    </i>
    <i t="grand">
      <x/>
    </i>
  </rowItems>
  <colItems count="1">
    <i/>
  </colItems>
  <dataFields count="1">
    <dataField name="Product Name Count" fld="1" subtotal="count" baseField="2"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D079D14-E70D-4DB1-8CA2-A0295FDCA551}" name="question 1"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A4:B14" firstHeaderRow="1" firstDataRow="1" firstDataCol="1"/>
  <pivotFields count="26">
    <pivotField showAll="0"/>
    <pivotField showAll="0"/>
    <pivotField axis="axisRow" showAll="0" sortType="descending">
      <items count="10">
        <item x="7"/>
        <item x="2"/>
        <item x="0"/>
        <item x="6"/>
        <item x="1"/>
        <item x="5"/>
        <item x="3"/>
        <item x="4"/>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167" showAll="0"/>
    <pivotField numFmtId="167" showAll="0"/>
    <pivotField showAll="0"/>
    <pivotField dataField="1" numFmtId="9" showAll="0"/>
    <pivotField showAll="0"/>
    <pivotField showAll="0"/>
    <pivotField showAll="0"/>
    <pivotField showAll="0"/>
    <pivotField showAll="0"/>
    <pivotField numFmtId="167" showAll="0"/>
    <pivotField numFmtId="167" showAll="0"/>
    <pivotField showAll="0"/>
    <pivotField showAll="0"/>
    <pivotField showAll="0"/>
    <pivotField showAll="0"/>
    <pivotField showAll="0"/>
    <pivotField showAll="0"/>
    <pivotField showAll="0"/>
    <pivotField showAll="0"/>
  </pivotFields>
  <rowFields count="1">
    <field x="2"/>
  </rowFields>
  <rowItems count="10">
    <i>
      <x v="5"/>
    </i>
    <i>
      <x v="1"/>
    </i>
    <i>
      <x v="3"/>
    </i>
    <i>
      <x v="2"/>
    </i>
    <i>
      <x v="6"/>
    </i>
    <i>
      <x/>
    </i>
    <i>
      <x v="4"/>
    </i>
    <i>
      <x v="7"/>
    </i>
    <i>
      <x v="8"/>
    </i>
    <i t="grand">
      <x/>
    </i>
  </rowItems>
  <colItems count="1">
    <i/>
  </colItems>
  <dataFields count="1">
    <dataField name="Average of Discount%" fld="10" subtotal="average" baseField="2" baseItem="0" numFmtId="9"/>
  </dataFields>
  <chartFormats count="3">
    <chartFormat chart="0"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A3C8D6-8228-4CAF-80F2-1D6E8D7F55B6}" name="amazon" displayName="amazon" ref="A1:Z1352" totalsRowShown="0">
  <autoFilter ref="A1:Z1352" xr:uid="{EEA820B5-3C13-402D-8EF2-FE1D8EC3A542}"/>
  <sortState xmlns:xlrd2="http://schemas.microsoft.com/office/spreadsheetml/2017/richdata2" ref="A2:Z1352">
    <sortCondition descending="1" ref="N2:N1352"/>
  </sortState>
  <tableColumns count="26">
    <tableColumn id="1" xr3:uid="{840D1D80-3823-4D48-BCCC-13D9C8BB9884}" name="Product id"/>
    <tableColumn id="2" xr3:uid="{4F0B51D1-3A50-45C4-856C-4DCAE5652416}" name="Product Name"/>
    <tableColumn id="3" xr3:uid="{D3CFE0E2-2F9A-4FFE-8C45-2EE9309F40E5}" name="Category "/>
    <tableColumn id="4" xr3:uid="{00683BBD-9563-4ECB-BA8A-37871B267A84}" name="Category 1"/>
    <tableColumn id="5" xr3:uid="{8E2E51FF-A4D2-4C06-8775-A9FD55BE4D8D}" name="Category 2"/>
    <tableColumn id="6" xr3:uid="{A8A58A8B-C363-48E5-9E56-757608CECD07}" name="Category 3"/>
    <tableColumn id="7" xr3:uid="{6955512F-E008-4682-AB95-58709EADB315}" name="Discounted Price" dataDxfId="8"/>
    <tableColumn id="8" xr3:uid="{70492DE9-A985-4AE4-832F-15CBB115AB70}" name="Actual Price" dataDxfId="7"/>
    <tableColumn id="24" xr3:uid="{A2DF610D-0520-40CF-81B3-AEEF7D0CA8BF}" name="Average Rating" dataDxfId="4">
      <calculatedColumnFormula>(amazon[[#This Row],[Actual Price]]-amazon[[#This Row],[Discounted Price]]) / amazon[[#This Row],[Actual Price]] * 100</calculatedColumnFormula>
    </tableColumn>
    <tableColumn id="9" xr3:uid="{3431F576-7567-4629-B989-5ED43F3252BF}" name="Price Range" dataDxfId="2">
      <calculatedColumnFormula>IF(H2&lt;200,"&lt;₹200",IF(H2&lt;=500,"₹200 -  ₹500",IF(H2&gt;500,"&gt;₹500")))</calculatedColumnFormula>
    </tableColumn>
    <tableColumn id="10" xr3:uid="{74FA5E18-BB18-4151-90B2-91B7AB0D844B}" name="Discount%" dataDxfId="10"/>
    <tableColumn id="27" xr3:uid="{2003FAF2-2348-4642-9492-8A6DBCF2D3C0}" name="Discount Bucket" dataDxfId="1">
      <calculatedColumnFormula>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calculatedColumnFormula>
    </tableColumn>
    <tableColumn id="11" xr3:uid="{ACFE432C-57EA-4901-96C2-52D28066E186}" name="Discount Band" dataDxfId="9">
      <calculatedColumnFormula>IF(K2&gt;=50%,"Yes","No")</calculatedColumnFormula>
    </tableColumn>
    <tableColumn id="12" xr3:uid="{803E2D99-D516-494F-9864-7E76A7806D64}" name="Rating"/>
    <tableColumn id="26" xr3:uid="{19579E80-6C9E-4943-8418-417B91D5AB95}" name="Rating Distribution" dataDxfId="3">
      <calculatedColumnFormula>IF(amazon[[#This Row],[Rating]]&lt;1,"0",IF(amazon[[#This Row],[Rating]]&lt;2,"1",IF(amazon[[#This Row],[Rating]]&lt;3,"2",IF(amazon[[#This Row],[Rating]]&lt;4,"3",IF(amazon[[#This Row],[Rating]]&lt;5,"4",IF(amazon[[#This Row],[Rating]]&gt;=5,"5"))))))</calculatedColumnFormula>
    </tableColumn>
    <tableColumn id="13" xr3:uid="{EF7C7710-7B23-4A96-AB2D-2C6B37A9425F}" name="Rating Count" dataDxfId="6" dataCellStyle="Comma"/>
    <tableColumn id="14" xr3:uid="{63F51C81-B565-4A15-8C33-F4454E89D8D9}" name="Potential Revenue" dataDxfId="5" dataCellStyle="Comma">
      <calculatedColumnFormula>H2*P2</calculatedColumnFormula>
    </tableColumn>
    <tableColumn id="28" xr3:uid="{6DA48AB4-1C51-47E3-9171-5AC5AAF1CA3C}" name="Top 5 product" dataDxfId="0" dataCellStyle="Comma">
      <calculatedColumnFormula>amazon[[#This Row],[Average Rating]] + (amazon[[#This Row],[Rating Count]]/1000)</calculatedColumnFormula>
    </tableColumn>
    <tableColumn id="15" xr3:uid="{781A5FFD-5FE4-4E95-9353-4ACADB9BC312}" name="About Product"/>
    <tableColumn id="16" xr3:uid="{9643B67B-F7EE-4CE7-BC93-5FD398E56E05}" name="User id"/>
    <tableColumn id="17" xr3:uid="{91BAE702-830E-41EA-A0BB-83F90643C0DF}" name="User Name"/>
    <tableColumn id="18" xr3:uid="{25D899E4-E847-4C88-93E3-EBF5B006BE9F}" name="Review id"/>
    <tableColumn id="19" xr3:uid="{1B016ECF-8684-480F-8376-636A7BD25ED0}" name="Review Title"/>
    <tableColumn id="20" xr3:uid="{9936AE19-4DBC-499D-AC38-5E71361AB981}" name="Review Rentent"/>
    <tableColumn id="21" xr3:uid="{63085B2A-3619-45EB-A902-4FFB75F8A582}" name="Img Link"/>
    <tableColumn id="22" xr3:uid="{933312B6-F52B-49C8-8BC0-5D269008406D}" name="Product 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sqref="A1:XFD1048576"/>
    </sheetView>
  </sheetViews>
  <sheetFormatPr defaultColWidth="11.58203125" defaultRowHeight="16" x14ac:dyDescent="0.4"/>
  <cols>
    <col min="8" max="8" width="11.4140625" style="4" bestFit="1" customWidth="1"/>
  </cols>
  <sheetData>
    <row r="1" spans="1:16" x14ac:dyDescent="0.4">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4">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4">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4">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4">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4">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4">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4">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4">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4">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4">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4">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4">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4">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4">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4">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4">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4">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4">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4">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4">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4">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4">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4">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4">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4">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4">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4">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4">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4">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4">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4">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4">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4">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4">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4">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4">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4">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4">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4">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4">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4">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4">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4">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4">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4">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4">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4">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4">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4">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4">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4">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4">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4">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4">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4">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4">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4">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4">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4">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4">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4">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4">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4">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4">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4">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4">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4">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4">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4">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4">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4">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4">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4">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4">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4">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4">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4">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4">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4">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4">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4">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4">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4">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4">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4">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4">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4">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4">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4">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4">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4">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4">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4">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4">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4">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4">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4">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4">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4">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4">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4">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4">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4">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4">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4">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4">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4">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4">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4">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4">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4">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4">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4">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4">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4">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4">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4">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4">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4">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4">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4">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4">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4">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4">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4">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4">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4">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4">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4">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4">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4">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4">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4">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4">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4">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4">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4">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4">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4">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4">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4">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4">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4">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4">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4">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4">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4">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4">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4">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4">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4">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4">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4">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4">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4">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4">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4">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4">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4">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4">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4">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4">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4">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4">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4">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4">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4">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4">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4">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4">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4">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4">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4">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4">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4">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4">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4">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4">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4">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4">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4">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4">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4">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4">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4">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4">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4">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4">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4">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4">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4">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4">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4">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4">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4">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4">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4">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4">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4">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4">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4">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4">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4">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4">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4">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4">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4">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4">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4">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4">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4">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4">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4">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4">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4">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4">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4">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4">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4">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4">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4">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4">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4">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4">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4">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4">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4">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4">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4">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4">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4">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4">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4">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4">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4">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4">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4">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4">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4">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4">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4">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4">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4">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4">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4">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4">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4">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4">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4">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4">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4">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4">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4">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4">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4">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4">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4">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4">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4">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4">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4">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4">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4">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4">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4">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4">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4">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4">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4">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4">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4">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4">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4">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4">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4">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4">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4">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4">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4">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4">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4">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4">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4">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4">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4">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4">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4">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4">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4">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4">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4">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4">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4">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4">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4">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4">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4">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4">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4">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4">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4">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4">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4">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4">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4">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4">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4">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4">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4">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4">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4">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4">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4">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4">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4">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4">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4">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4">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4">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4">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4">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4">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4">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4">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4">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4">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4">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4">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4">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4">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4">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4">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4">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4">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4">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4">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4">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4">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4">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4">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4">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4">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4">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4">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4">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4">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4">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4">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4">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4">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4">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4">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4">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4">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4">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4">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4">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4">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4">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4">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4">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4">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4">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4">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4">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4">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4">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4">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4">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4">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4">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4">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4">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4">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4">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4">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4">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4">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4">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4">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4">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4">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4">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4">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4">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4">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4">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4">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4">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4">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4">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4">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4">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4">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4">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4">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4">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4">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4">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4">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4">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4">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4">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4">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4">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4">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4">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4">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4">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4">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4">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4">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4">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4">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4">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4">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4">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4">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4">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4">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4">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4">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4">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4">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4">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4">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4">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4">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4">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4">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4">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4">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4">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4">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4">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4">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4">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4">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4">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4">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4">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4">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4">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4">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4">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4">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4">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4">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4">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4">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4">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4">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4">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4">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4">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4">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4">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4">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4">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4">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4">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4">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4">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4">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4">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4">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4">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4">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4">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4">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4">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4">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4">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4">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4">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4">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4">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4">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4">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4">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4">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4">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4">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4">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4">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4">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4">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4">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4">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4">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4">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4">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4">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4">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4">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4">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4">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4">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4">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4">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4">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4">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4">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4">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4">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4">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4">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4">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4">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4">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4">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4">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4">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4">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4">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4">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4">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4">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4">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4">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4">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4">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4">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4">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4">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4">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4">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4">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4">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4">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4">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4">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4">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4">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4">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4">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4">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4">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4">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4">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4">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4">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4">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4">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4">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4">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4">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4">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4">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4">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4">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4">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4">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4">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4">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4">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4">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4">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4">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4">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4">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4">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4">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4">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4">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4">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4">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4">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4">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4">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4">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4">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4">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4">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4">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4">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4">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4">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4">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4">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4">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4">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4">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4">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4">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4">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4">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4">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4">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4">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4">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4">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4">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4">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4">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4">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4">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4">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4">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4">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4">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4">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4">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4">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4">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4">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4">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4">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4">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4">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4">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4">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4">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4">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4">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4">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4">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4">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4">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4">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4">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4">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4">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4">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4">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4">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4">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4">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4">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4">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4">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4">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4">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4">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4">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4">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4">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4">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4">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4">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4">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4">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4">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4">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4">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4">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4">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4">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4">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4">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4">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4">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4">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4">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4">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4">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4">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4">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4">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4">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4">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4">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4">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4">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4">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4">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4">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4">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4">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4">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4">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4">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4">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4">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4">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4">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4">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4">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4">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4">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4">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4">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4">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4">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4">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4">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4">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4">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4">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4">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4">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4">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4">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4">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4">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4">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4">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4">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4">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4">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4">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4">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4">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4">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4">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4">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4">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4">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4">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4">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4">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4">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4">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4">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4">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4">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4">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4">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4">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4">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4">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4">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4">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4">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4">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4">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4">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4">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4">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4">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4">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4">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4">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4">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4">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4">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4">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4">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4">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4">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4">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4">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4">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4">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4">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4">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4">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4">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4">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4">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4">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4">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4">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4">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4">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4">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4">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4">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4">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4">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4">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4">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4">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4">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4">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4">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4">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4">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4">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4">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4">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4">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4">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4">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4">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4">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4">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4">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4">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4">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4">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4">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4">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4">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4">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4">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4">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4">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4">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4">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4">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4">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4">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4">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4">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4">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4">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4">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4">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4">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4">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4">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4">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4">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4">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4">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4">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4">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4">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4">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4">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4">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4">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4">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4">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4">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4">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4">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4">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4">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4">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4">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4">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4">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4">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4">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4">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4">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4">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4">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4">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4">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4">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4">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4">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4">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4">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4">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4">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4">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4">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4">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4">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4">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4">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4">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4">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4">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4">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4">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4">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4">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4">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4">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4">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4">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4">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4">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4">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4">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4">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4">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4">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4">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4">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4">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4">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4">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4">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4">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4">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4">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4">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4">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4">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4">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4">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4">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4">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4">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4">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4">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4">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4">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4">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4">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4">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4">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4">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4">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4">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4">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4">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4">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4">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4">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4">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4">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4">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4">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4">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4">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4">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4">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4">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4">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4">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4">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4">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4">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4">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4">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4">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4">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4">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4">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4">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4">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4">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4">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4">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4">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4">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4">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4">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4">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4">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4">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4">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4">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4">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4">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4">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4">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4">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4">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4">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4">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4">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4">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4">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4">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4">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4">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4">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4">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4">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4">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4">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4">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4">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4">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4">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4">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4">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4">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4">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4">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4">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4">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4">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4">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4">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4">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4">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4">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4">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4">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4">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4">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4">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4">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4">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4">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4">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4">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4">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4">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4">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4">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4">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4">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4">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4">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4">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4">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4">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4">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4">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4">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4">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4">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4">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4">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4">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4">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4">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4">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4">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4">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4">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4">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4">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4">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4">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4">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4">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4">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4">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4">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4">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4">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4">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4">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4">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4">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4">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4">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4">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4">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4">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4">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4">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4">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4">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4">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4">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4">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4">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4">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4">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4">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4">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4">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4">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4">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4">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4">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4">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4">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4">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4">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4">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4">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4">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4">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4">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4">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4">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4">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4">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4">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4">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4">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4">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4">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4">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4">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4">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4">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4">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4">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4">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4">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4">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4">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4">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4">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4">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4">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4">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4">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4">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4">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4">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4">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4">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4">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4">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4">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4">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4">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4">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4">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4">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4">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4">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4">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4">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4">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4">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4">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4">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4">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4">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4">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4">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4">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4">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4">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4">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4">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4">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4">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4">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4">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4">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4">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4">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4">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4">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4">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4">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4">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4">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4">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4">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4">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4">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4">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4">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4">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4">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4">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4">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4">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4">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4">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4">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4">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4">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4">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4">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4">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4">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4">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4">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4">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4">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4">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4">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4">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4">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4">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4">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4">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4">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4">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4">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4">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4">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4">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4">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4">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4">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4">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4">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4">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4">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4">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4">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4">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4">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4">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4">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4">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4">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4">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4">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4">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4">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4">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4">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4">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4">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4">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4">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4">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4">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4">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4">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4">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4">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4">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4">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4">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4">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4">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4">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4">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4">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4">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4">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4">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4">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4">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4">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4">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4">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4">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4">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4">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4">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4">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4">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4">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4">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4">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4">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4">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4">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4">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4">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4">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4">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4">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4">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4">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4">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4">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4">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4">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4">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4">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4">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4">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4">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4">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4">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4">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4">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4">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4">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4">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4">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4">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4">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4">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4">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4">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4">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4">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4">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4">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4">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4">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4">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4">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4">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4">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4">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4">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4">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4">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4">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4">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4">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4">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4">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4">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4">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4">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4">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4">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4">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4">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4">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4">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4">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4">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4">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4">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4">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4">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4">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4">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4">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4">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4">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4">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4">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4">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4">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4">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4">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4">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4">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4">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4">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4">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4">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4">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4">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4">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4">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4">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4">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4">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4">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4">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4">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4">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4">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4">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4">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4">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4">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4">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4">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4">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4">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4">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4">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4">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4">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4">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4">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4">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4">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4">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4">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4">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4">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4">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4">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4">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4">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4">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4">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4">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4">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4">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4">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4">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4">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4">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4">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4">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4">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4">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4">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4">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4">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4">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4">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4">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4">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4">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4">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4">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4">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4">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4">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4">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4">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4">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4">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4">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4">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4">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4">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4">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4">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4">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4">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4">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4">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4">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4">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4">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4">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4">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4">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4">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4">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4">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4">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4">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4">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4">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4">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4">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4">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4">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4">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4">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4">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4">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4">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4">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4">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4">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4">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4">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4">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4">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4">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4">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4">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4">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4">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4">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4">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4">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4">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4">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4">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4">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4">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4">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4">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4">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4">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4">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4">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4">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4">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4">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4">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4">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4">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4">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4">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4">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4">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4">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4">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4">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4">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4">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4">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4">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4">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4">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4">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4">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4">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4">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4">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4">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4">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4">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4">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4">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4">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4">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4">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4">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4">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4">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4">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4">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4">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4">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4">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4">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4">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4">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4">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4">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4">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4">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4">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4">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4">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820B5-3C13-402D-8EF2-FE1D8EC3A542}">
  <dimension ref="A1:Z1466"/>
  <sheetViews>
    <sheetView zoomScale="97" workbookViewId="0">
      <selection activeCell="B2" sqref="B2"/>
    </sheetView>
  </sheetViews>
  <sheetFormatPr defaultColWidth="11.58203125" defaultRowHeight="16" x14ac:dyDescent="0.4"/>
  <cols>
    <col min="2" max="2" width="52.4140625" customWidth="1"/>
    <col min="3" max="3" width="14.25" customWidth="1"/>
    <col min="4" max="4" width="17" customWidth="1"/>
    <col min="7" max="7" width="14.75" style="8" customWidth="1"/>
    <col min="8" max="8" width="12.58203125" style="7" customWidth="1"/>
    <col min="9" max="9" width="12.33203125" customWidth="1"/>
    <col min="10" max="10" width="15.9140625" customWidth="1"/>
    <col min="11" max="11" width="10.9140625" customWidth="1"/>
    <col min="12" max="12" width="16.25" customWidth="1"/>
    <col min="14" max="15" width="14.5" style="4" customWidth="1"/>
    <col min="16" max="16" width="18.9140625" style="10" customWidth="1"/>
    <col min="17" max="17" width="19.08203125" bestFit="1" customWidth="1"/>
    <col min="18" max="18" width="19.08203125" customWidth="1"/>
    <col min="20" max="20" width="11.6640625" customWidth="1"/>
    <col min="22" max="22" width="12.5" customWidth="1"/>
    <col min="23" max="23" width="15.5" customWidth="1"/>
    <col min="25" max="25" width="13" customWidth="1"/>
  </cols>
  <sheetData>
    <row r="1" spans="1:26" ht="32" customHeight="1" x14ac:dyDescent="0.4">
      <c r="A1" t="s">
        <v>13337</v>
      </c>
      <c r="B1" t="s">
        <v>13338</v>
      </c>
      <c r="C1" t="s">
        <v>13321</v>
      </c>
      <c r="D1" t="s">
        <v>13322</v>
      </c>
      <c r="E1" t="s">
        <v>13323</v>
      </c>
      <c r="F1" t="s">
        <v>13324</v>
      </c>
      <c r="G1" s="9" t="s">
        <v>13339</v>
      </c>
      <c r="H1" s="7" t="s">
        <v>13325</v>
      </c>
      <c r="I1" s="7" t="s">
        <v>13344</v>
      </c>
      <c r="J1" t="s">
        <v>13084</v>
      </c>
      <c r="K1" t="s">
        <v>13362</v>
      </c>
      <c r="L1" t="s">
        <v>13326</v>
      </c>
      <c r="M1" t="s">
        <v>13361</v>
      </c>
      <c r="N1" t="s">
        <v>13327</v>
      </c>
      <c r="O1" t="s">
        <v>13349</v>
      </c>
      <c r="P1" s="4" t="s">
        <v>13328</v>
      </c>
      <c r="Q1" s="10" t="s">
        <v>13329</v>
      </c>
      <c r="R1" s="10" t="s">
        <v>13376</v>
      </c>
      <c r="S1" t="s">
        <v>13330</v>
      </c>
      <c r="T1" t="s">
        <v>13331</v>
      </c>
      <c r="U1" t="s">
        <v>13387</v>
      </c>
      <c r="V1" t="s">
        <v>13332</v>
      </c>
      <c r="W1" t="s">
        <v>13333</v>
      </c>
      <c r="X1" t="s">
        <v>13334</v>
      </c>
      <c r="Y1" t="s">
        <v>13336</v>
      </c>
      <c r="Z1" t="s">
        <v>13335</v>
      </c>
    </row>
    <row r="2" spans="1:26" x14ac:dyDescent="0.4">
      <c r="A2" t="s">
        <v>1550</v>
      </c>
      <c r="B2" t="s">
        <v>1551</v>
      </c>
      <c r="C2" t="s">
        <v>13075</v>
      </c>
      <c r="D2" t="s">
        <v>13087</v>
      </c>
      <c r="E2" t="s">
        <v>13088</v>
      </c>
      <c r="F2" t="s">
        <v>13089</v>
      </c>
      <c r="G2" s="8">
        <v>399</v>
      </c>
      <c r="H2" s="7">
        <v>1999</v>
      </c>
      <c r="I2" s="7">
        <f>(amazon[[#This Row],[Actual Price]]-amazon[[#This Row],[Discounted Price]]) / amazon[[#This Row],[Actual Price]] * 100</f>
        <v>80.040020010004994</v>
      </c>
      <c r="J2" s="2" t="str">
        <f>IF(H2&lt;200,"&lt;₹200",IF(H2&lt;=500,"₹200 -  ₹500",IF(H2&gt;500,"&gt;₹500")))</f>
        <v>&gt;₹500</v>
      </c>
      <c r="K2" s="1">
        <v>0.8</v>
      </c>
      <c r="L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 s="1" t="str">
        <f>IF(K2&gt;=50%,"Yes","No")</f>
        <v>Yes</v>
      </c>
      <c r="N2">
        <v>5</v>
      </c>
      <c r="O2" t="str">
        <f>IF(amazon[[#This Row],[Rating]]&lt;1,"0",IF(amazon[[#This Row],[Rating]]&lt;2,"1",IF(amazon[[#This Row],[Rating]]&lt;3,"2",IF(amazon[[#This Row],[Rating]]&lt;4,"3",IF(amazon[[#This Row],[Rating]]&lt;5,"4",IF(amazon[[#This Row],[Rating]]&gt;=5,"5"))))))</f>
        <v>5</v>
      </c>
      <c r="P2" s="4">
        <v>5</v>
      </c>
      <c r="Q2" s="10">
        <f>H2*P2</f>
        <v>9995</v>
      </c>
      <c r="R2" s="10">
        <f>amazon[[#This Row],[Average Rating]] + (amazon[[#This Row],[Rating Count]]/1000)</f>
        <v>80.04502001000499</v>
      </c>
      <c r="S2" t="s">
        <v>1552</v>
      </c>
      <c r="T2" t="s">
        <v>1553</v>
      </c>
      <c r="U2" t="s">
        <v>1554</v>
      </c>
      <c r="V2" t="s">
        <v>1555</v>
      </c>
      <c r="W2" t="s">
        <v>1556</v>
      </c>
      <c r="X2" t="s">
        <v>1557</v>
      </c>
      <c r="Y2" t="s">
        <v>1558</v>
      </c>
      <c r="Z2" t="s">
        <v>1559</v>
      </c>
    </row>
    <row r="3" spans="1:26" x14ac:dyDescent="0.4">
      <c r="A3" t="s">
        <v>2861</v>
      </c>
      <c r="B3" t="s">
        <v>2862</v>
      </c>
      <c r="C3" t="s">
        <v>13075</v>
      </c>
      <c r="D3" t="s">
        <v>13087</v>
      </c>
      <c r="E3" t="s">
        <v>13088</v>
      </c>
      <c r="F3" t="s">
        <v>13089</v>
      </c>
      <c r="G3" s="8">
        <v>249</v>
      </c>
      <c r="H3" s="7">
        <v>999</v>
      </c>
      <c r="I3" s="7">
        <f>(amazon[[#This Row],[Actual Price]]-amazon[[#This Row],[Discounted Price]]) / amazon[[#This Row],[Actual Price]] * 100</f>
        <v>75.075075075075077</v>
      </c>
      <c r="J3" s="2" t="str">
        <f>IF(H3&lt;200,"&lt;₹200",IF(H3&lt;=500,"₹200 -  ₹500",IF(H3&gt;500,"&gt;₹500")))</f>
        <v>&gt;₹500</v>
      </c>
      <c r="K3" s="1">
        <v>0.75</v>
      </c>
      <c r="L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3" s="1" t="str">
        <f>IF(K3&gt;=50%,"Yes","No")</f>
        <v>Yes</v>
      </c>
      <c r="N3">
        <v>5</v>
      </c>
      <c r="O3" t="str">
        <f>IF(amazon[[#This Row],[Rating]]&lt;1,"0",IF(amazon[[#This Row],[Rating]]&lt;2,"1",IF(amazon[[#This Row],[Rating]]&lt;3,"2",IF(amazon[[#This Row],[Rating]]&lt;4,"3",IF(amazon[[#This Row],[Rating]]&lt;5,"4",IF(amazon[[#This Row],[Rating]]&gt;=5,"5"))))))</f>
        <v>5</v>
      </c>
      <c r="P3" s="6">
        <v>0</v>
      </c>
      <c r="Q3" s="10">
        <f>H3*P3</f>
        <v>0</v>
      </c>
      <c r="R3" s="10">
        <f>amazon[[#This Row],[Average Rating]] + (amazon[[#This Row],[Rating Count]]/1000)</f>
        <v>75.075075075075077</v>
      </c>
      <c r="S3" t="s">
        <v>2863</v>
      </c>
      <c r="T3" t="s">
        <v>2864</v>
      </c>
      <c r="U3" t="s">
        <v>2865</v>
      </c>
      <c r="V3" t="s">
        <v>2866</v>
      </c>
      <c r="W3" t="s">
        <v>2867</v>
      </c>
      <c r="X3" t="s">
        <v>2868</v>
      </c>
      <c r="Y3" t="s">
        <v>2869</v>
      </c>
      <c r="Z3" t="s">
        <v>2870</v>
      </c>
    </row>
    <row r="4" spans="1:26" x14ac:dyDescent="0.4">
      <c r="A4" t="s">
        <v>6388</v>
      </c>
      <c r="B4" t="s">
        <v>6389</v>
      </c>
      <c r="C4" t="s">
        <v>13075</v>
      </c>
      <c r="D4" t="s">
        <v>13087</v>
      </c>
      <c r="E4" t="s">
        <v>13141</v>
      </c>
      <c r="F4" t="s">
        <v>13142</v>
      </c>
      <c r="G4" s="8">
        <v>499</v>
      </c>
      <c r="H4" s="7">
        <v>1000</v>
      </c>
      <c r="I4" s="7">
        <f>(amazon[[#This Row],[Actual Price]]-amazon[[#This Row],[Discounted Price]]) / amazon[[#This Row],[Actual Price]] * 100</f>
        <v>50.1</v>
      </c>
      <c r="J4" s="2" t="str">
        <f>IF(H4&lt;200,"&lt;₹200",IF(H4&lt;=500,"₹200 -  ₹500",IF(H4&gt;500,"&gt;₹500")))</f>
        <v>&gt;₹500</v>
      </c>
      <c r="K4" s="1">
        <v>0.5</v>
      </c>
      <c r="L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4" s="1" t="str">
        <f>IF(K4&gt;=50%,"Yes","No")</f>
        <v>Yes</v>
      </c>
      <c r="N4">
        <v>5</v>
      </c>
      <c r="O4" t="str">
        <f>IF(amazon[[#This Row],[Rating]]&lt;1,"0",IF(amazon[[#This Row],[Rating]]&lt;2,"1",IF(amazon[[#This Row],[Rating]]&lt;3,"2",IF(amazon[[#This Row],[Rating]]&lt;4,"3",IF(amazon[[#This Row],[Rating]]&lt;5,"4",IF(amazon[[#This Row],[Rating]]&gt;=5,"5"))))))</f>
        <v>5</v>
      </c>
      <c r="P4" s="4">
        <v>23</v>
      </c>
      <c r="Q4" s="10">
        <f>H4*P4</f>
        <v>23000</v>
      </c>
      <c r="R4" s="10">
        <f>amazon[[#This Row],[Average Rating]] + (amazon[[#This Row],[Rating Count]]/1000)</f>
        <v>50.123000000000005</v>
      </c>
      <c r="S4" t="s">
        <v>6390</v>
      </c>
      <c r="T4" t="s">
        <v>6391</v>
      </c>
      <c r="U4" t="s">
        <v>6392</v>
      </c>
      <c r="V4" t="s">
        <v>6393</v>
      </c>
      <c r="W4" t="s">
        <v>6394</v>
      </c>
      <c r="X4" t="s">
        <v>6395</v>
      </c>
      <c r="Y4" t="s">
        <v>6396</v>
      </c>
      <c r="Z4" t="s">
        <v>6397</v>
      </c>
    </row>
    <row r="5" spans="1:26" x14ac:dyDescent="0.4">
      <c r="A5" t="s">
        <v>11355</v>
      </c>
      <c r="B5" t="s">
        <v>11356</v>
      </c>
      <c r="C5" t="s">
        <v>13079</v>
      </c>
      <c r="D5" t="s">
        <v>13243</v>
      </c>
      <c r="E5" t="s">
        <v>13244</v>
      </c>
      <c r="F5" t="s">
        <v>13263</v>
      </c>
      <c r="G5" s="8">
        <v>4995</v>
      </c>
      <c r="H5" s="7">
        <v>20049</v>
      </c>
      <c r="I5" s="7">
        <f>(amazon[[#This Row],[Actual Price]]-amazon[[#This Row],[Discounted Price]]) / amazon[[#This Row],[Actual Price]] * 100</f>
        <v>75.086039203950321</v>
      </c>
      <c r="J5" s="2" t="str">
        <f>IF(H5&lt;200,"&lt;₹200",IF(H5&lt;=500,"₹200 -  ₹500",IF(H5&gt;500,"&gt;₹500")))</f>
        <v>&gt;₹500</v>
      </c>
      <c r="K5" s="1">
        <v>0.75</v>
      </c>
      <c r="L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5" s="1" t="str">
        <f>IF(K5&gt;=50%,"Yes","No")</f>
        <v>Yes</v>
      </c>
      <c r="N5">
        <v>4.8</v>
      </c>
      <c r="O5" t="str">
        <f>IF(amazon[[#This Row],[Rating]]&lt;1,"0",IF(amazon[[#This Row],[Rating]]&lt;2,"1",IF(amazon[[#This Row],[Rating]]&lt;3,"2",IF(amazon[[#This Row],[Rating]]&lt;4,"3",IF(amazon[[#This Row],[Rating]]&lt;5,"4",IF(amazon[[#This Row],[Rating]]&gt;=5,"5"))))))</f>
        <v>4</v>
      </c>
      <c r="P5" s="4">
        <v>3964</v>
      </c>
      <c r="Q5" s="10">
        <f>H5*P5</f>
        <v>79474236</v>
      </c>
      <c r="R5" s="10">
        <f>amazon[[#This Row],[Average Rating]] + (amazon[[#This Row],[Rating Count]]/1000)</f>
        <v>79.05003920395032</v>
      </c>
      <c r="S5" t="s">
        <v>11357</v>
      </c>
      <c r="T5" t="s">
        <v>11358</v>
      </c>
      <c r="U5" t="s">
        <v>11359</v>
      </c>
      <c r="V5" t="s">
        <v>11360</v>
      </c>
      <c r="W5" t="s">
        <v>11361</v>
      </c>
      <c r="X5" t="s">
        <v>11362</v>
      </c>
      <c r="Y5" t="s">
        <v>11363</v>
      </c>
      <c r="Z5" t="s">
        <v>11364</v>
      </c>
    </row>
    <row r="6" spans="1:26" x14ac:dyDescent="0.4">
      <c r="A6" t="s">
        <v>10367</v>
      </c>
      <c r="B6" t="s">
        <v>10368</v>
      </c>
      <c r="C6" t="s">
        <v>13079</v>
      </c>
      <c r="D6" t="s">
        <v>13243</v>
      </c>
      <c r="E6" t="s">
        <v>13244</v>
      </c>
      <c r="F6" t="s">
        <v>13257</v>
      </c>
      <c r="G6" s="8">
        <v>279</v>
      </c>
      <c r="H6" s="7">
        <v>499</v>
      </c>
      <c r="I6" s="7">
        <f>(amazon[[#This Row],[Actual Price]]-amazon[[#This Row],[Discounted Price]]) / amazon[[#This Row],[Actual Price]] * 100</f>
        <v>44.08817635270541</v>
      </c>
      <c r="J6" s="2" t="str">
        <f>IF(H6&lt;200,"&lt;₹200",IF(H6&lt;=500,"₹200 -  ₹500",IF(H6&gt;500,"&gt;₹500")))</f>
        <v>₹200 -  ₹500</v>
      </c>
      <c r="K6" s="1">
        <v>0.44</v>
      </c>
      <c r="L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6" s="1" t="str">
        <f>IF(K6&gt;=50%,"Yes","No")</f>
        <v>No</v>
      </c>
      <c r="N6">
        <v>4.8</v>
      </c>
      <c r="O6" t="str">
        <f>IF(amazon[[#This Row],[Rating]]&lt;1,"0",IF(amazon[[#This Row],[Rating]]&lt;2,"1",IF(amazon[[#This Row],[Rating]]&lt;3,"2",IF(amazon[[#This Row],[Rating]]&lt;4,"3",IF(amazon[[#This Row],[Rating]]&lt;5,"4",IF(amazon[[#This Row],[Rating]]&gt;=5,"5"))))))</f>
        <v>4</v>
      </c>
      <c r="P6" s="4">
        <v>28</v>
      </c>
      <c r="Q6" s="10">
        <f>H6*P6</f>
        <v>13972</v>
      </c>
      <c r="R6" s="10">
        <f>amazon[[#This Row],[Average Rating]] + (amazon[[#This Row],[Rating Count]]/1000)</f>
        <v>44.116176352705409</v>
      </c>
      <c r="S6" t="s">
        <v>10369</v>
      </c>
      <c r="T6" t="s">
        <v>10370</v>
      </c>
      <c r="U6" t="s">
        <v>10371</v>
      </c>
      <c r="V6" t="s">
        <v>10372</v>
      </c>
      <c r="W6" t="s">
        <v>10373</v>
      </c>
      <c r="X6" t="s">
        <v>10374</v>
      </c>
      <c r="Y6" t="s">
        <v>10375</v>
      </c>
      <c r="Z6" t="s">
        <v>10376</v>
      </c>
    </row>
    <row r="7" spans="1:26" x14ac:dyDescent="0.4">
      <c r="A7" t="s">
        <v>9804</v>
      </c>
      <c r="B7" t="s">
        <v>9805</v>
      </c>
      <c r="C7" t="s">
        <v>13079</v>
      </c>
      <c r="D7" t="s">
        <v>13246</v>
      </c>
      <c r="E7" t="s">
        <v>13259</v>
      </c>
      <c r="F7" t="s">
        <v>13260</v>
      </c>
      <c r="G7" s="8">
        <v>1439</v>
      </c>
      <c r="H7" s="7">
        <v>1999</v>
      </c>
      <c r="I7" s="7">
        <f>(amazon[[#This Row],[Actual Price]]-amazon[[#This Row],[Discounted Price]]) / amazon[[#This Row],[Actual Price]] * 100</f>
        <v>28.014007003501749</v>
      </c>
      <c r="J7" s="2" t="str">
        <f>IF(H7&lt;200,"&lt;₹200",IF(H7&lt;=500,"₹200 -  ₹500",IF(H7&gt;500,"&gt;₹500")))</f>
        <v>&gt;₹500</v>
      </c>
      <c r="K7" s="1">
        <v>0.28000000000000003</v>
      </c>
      <c r="L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 s="1" t="str">
        <f>IF(K7&gt;=50%,"Yes","No")</f>
        <v>No</v>
      </c>
      <c r="N7">
        <v>4.8</v>
      </c>
      <c r="O7" t="str">
        <f>IF(amazon[[#This Row],[Rating]]&lt;1,"0",IF(amazon[[#This Row],[Rating]]&lt;2,"1",IF(amazon[[#This Row],[Rating]]&lt;3,"2",IF(amazon[[#This Row],[Rating]]&lt;4,"3",IF(amazon[[#This Row],[Rating]]&lt;5,"4",IF(amazon[[#This Row],[Rating]]&gt;=5,"5"))))))</f>
        <v>4</v>
      </c>
      <c r="P7" s="4">
        <v>53803</v>
      </c>
      <c r="Q7" s="10">
        <f>H7*P7</f>
        <v>107552197</v>
      </c>
      <c r="R7" s="10">
        <f>amazon[[#This Row],[Average Rating]] + (amazon[[#This Row],[Rating Count]]/1000)</f>
        <v>81.817007003501743</v>
      </c>
      <c r="S7" t="s">
        <v>9806</v>
      </c>
      <c r="T7" t="s">
        <v>9807</v>
      </c>
      <c r="U7" t="s">
        <v>9808</v>
      </c>
      <c r="V7" t="s">
        <v>9809</v>
      </c>
      <c r="W7" t="s">
        <v>9810</v>
      </c>
      <c r="X7" t="s">
        <v>9811</v>
      </c>
      <c r="Y7" t="s">
        <v>9812</v>
      </c>
      <c r="Z7" t="s">
        <v>9813</v>
      </c>
    </row>
    <row r="8" spans="1:26" x14ac:dyDescent="0.4">
      <c r="A8" t="s">
        <v>3855</v>
      </c>
      <c r="B8" t="s">
        <v>3856</v>
      </c>
      <c r="C8" t="s">
        <v>13076</v>
      </c>
      <c r="D8" t="s">
        <v>13115</v>
      </c>
      <c r="E8" t="s">
        <v>13116</v>
      </c>
      <c r="F8" t="s">
        <v>13132</v>
      </c>
      <c r="G8" s="8">
        <v>999</v>
      </c>
      <c r="H8" s="7">
        <v>2899</v>
      </c>
      <c r="I8" s="7">
        <f>(amazon[[#This Row],[Actual Price]]-amazon[[#This Row],[Discounted Price]]) / amazon[[#This Row],[Actual Price]] * 100</f>
        <v>65.53984132459469</v>
      </c>
      <c r="J8" s="2" t="str">
        <f>IF(H8&lt;200,"&lt;₹200",IF(H8&lt;=500,"₹200 -  ₹500",IF(H8&gt;500,"&gt;₹500")))</f>
        <v>&gt;₹500</v>
      </c>
      <c r="K8" s="1">
        <v>0.66</v>
      </c>
      <c r="L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 s="1" t="str">
        <f>IF(K8&gt;=50%,"Yes","No")</f>
        <v>Yes</v>
      </c>
      <c r="N8">
        <v>4.7</v>
      </c>
      <c r="O8" t="str">
        <f>IF(amazon[[#This Row],[Rating]]&lt;1,"0",IF(amazon[[#This Row],[Rating]]&lt;2,"1",IF(amazon[[#This Row],[Rating]]&lt;3,"2",IF(amazon[[#This Row],[Rating]]&lt;4,"3",IF(amazon[[#This Row],[Rating]]&lt;5,"4",IF(amazon[[#This Row],[Rating]]&gt;=5,"5"))))))</f>
        <v>4</v>
      </c>
      <c r="P8" s="4">
        <v>7779</v>
      </c>
      <c r="Q8" s="10">
        <f>H8*P8</f>
        <v>22551321</v>
      </c>
      <c r="R8" s="10">
        <f>amazon[[#This Row],[Average Rating]] + (amazon[[#This Row],[Rating Count]]/1000)</f>
        <v>73.318841324594686</v>
      </c>
      <c r="S8" t="s">
        <v>3857</v>
      </c>
      <c r="T8" t="s">
        <v>3858</v>
      </c>
      <c r="U8" t="s">
        <v>3859</v>
      </c>
      <c r="V8" t="s">
        <v>3860</v>
      </c>
      <c r="W8" t="s">
        <v>3861</v>
      </c>
      <c r="X8" t="s">
        <v>3862</v>
      </c>
      <c r="Y8" t="s">
        <v>3863</v>
      </c>
      <c r="Z8" t="s">
        <v>3864</v>
      </c>
    </row>
    <row r="9" spans="1:26" x14ac:dyDescent="0.4">
      <c r="A9" t="s">
        <v>10621</v>
      </c>
      <c r="B9" t="s">
        <v>10622</v>
      </c>
      <c r="C9" t="s">
        <v>13079</v>
      </c>
      <c r="D9" t="s">
        <v>13243</v>
      </c>
      <c r="E9" t="s">
        <v>13244</v>
      </c>
      <c r="F9" t="s">
        <v>13257</v>
      </c>
      <c r="G9" s="8">
        <v>499</v>
      </c>
      <c r="H9" s="7">
        <v>1299</v>
      </c>
      <c r="I9" s="7">
        <f>(amazon[[#This Row],[Actual Price]]-amazon[[#This Row],[Discounted Price]]) / amazon[[#This Row],[Actual Price]] * 100</f>
        <v>61.585835257890686</v>
      </c>
      <c r="J9" s="2" t="str">
        <f>IF(H9&lt;200,"&lt;₹200",IF(H9&lt;=500,"₹200 -  ₹500",IF(H9&gt;500,"&gt;₹500")))</f>
        <v>&gt;₹500</v>
      </c>
      <c r="K9" s="1">
        <v>0.62</v>
      </c>
      <c r="L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9" s="1" t="str">
        <f>IF(K9&gt;=50%,"Yes","No")</f>
        <v>Yes</v>
      </c>
      <c r="N9">
        <v>4.7</v>
      </c>
      <c r="O9" t="str">
        <f>IF(amazon[[#This Row],[Rating]]&lt;1,"0",IF(amazon[[#This Row],[Rating]]&lt;2,"1",IF(amazon[[#This Row],[Rating]]&lt;3,"2",IF(amazon[[#This Row],[Rating]]&lt;4,"3",IF(amazon[[#This Row],[Rating]]&lt;5,"4",IF(amazon[[#This Row],[Rating]]&gt;=5,"5"))))))</f>
        <v>4</v>
      </c>
      <c r="P9" s="4">
        <v>54</v>
      </c>
      <c r="Q9" s="10">
        <f>H9*P9</f>
        <v>70146</v>
      </c>
      <c r="R9" s="10">
        <f>amazon[[#This Row],[Average Rating]] + (amazon[[#This Row],[Rating Count]]/1000)</f>
        <v>61.639835257890688</v>
      </c>
      <c r="S9" t="s">
        <v>10623</v>
      </c>
      <c r="T9" t="s">
        <v>10624</v>
      </c>
      <c r="U9" t="s">
        <v>10625</v>
      </c>
      <c r="V9" t="s">
        <v>10626</v>
      </c>
      <c r="W9" t="s">
        <v>10627</v>
      </c>
      <c r="X9" t="s">
        <v>10628</v>
      </c>
      <c r="Y9" t="s">
        <v>10629</v>
      </c>
      <c r="Z9" t="s">
        <v>10630</v>
      </c>
    </row>
    <row r="10" spans="1:26" x14ac:dyDescent="0.4">
      <c r="A10" t="s">
        <v>12251</v>
      </c>
      <c r="B10" t="s">
        <v>12252</v>
      </c>
      <c r="C10" t="s">
        <v>13079</v>
      </c>
      <c r="D10" t="s">
        <v>13246</v>
      </c>
      <c r="E10" t="s">
        <v>13259</v>
      </c>
      <c r="F10" t="s">
        <v>13260</v>
      </c>
      <c r="G10" s="8">
        <v>1499</v>
      </c>
      <c r="H10" s="7">
        <v>3500</v>
      </c>
      <c r="I10" s="7">
        <f>(amazon[[#This Row],[Actual Price]]-amazon[[#This Row],[Discounted Price]]) / amazon[[#This Row],[Actual Price]] * 100</f>
        <v>57.171428571428571</v>
      </c>
      <c r="J10" s="2" t="str">
        <f>IF(H10&lt;200,"&lt;₹200",IF(H10&lt;=500,"₹200 -  ₹500",IF(H10&gt;500,"&gt;₹500")))</f>
        <v>&gt;₹500</v>
      </c>
      <c r="K10" s="1">
        <v>0.56999999999999995</v>
      </c>
      <c r="L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 s="1" t="str">
        <f>IF(K10&gt;=50%,"Yes","No")</f>
        <v>Yes</v>
      </c>
      <c r="N10">
        <v>4.7</v>
      </c>
      <c r="O10" t="str">
        <f>IF(amazon[[#This Row],[Rating]]&lt;1,"0",IF(amazon[[#This Row],[Rating]]&lt;2,"1",IF(amazon[[#This Row],[Rating]]&lt;3,"2",IF(amazon[[#This Row],[Rating]]&lt;4,"3",IF(amazon[[#This Row],[Rating]]&lt;5,"4",IF(amazon[[#This Row],[Rating]]&gt;=5,"5"))))))</f>
        <v>4</v>
      </c>
      <c r="P10" s="4">
        <v>2591</v>
      </c>
      <c r="Q10" s="10">
        <f>H10*P10</f>
        <v>9068500</v>
      </c>
      <c r="R10" s="10">
        <f>amazon[[#This Row],[Average Rating]] + (amazon[[#This Row],[Rating Count]]/1000)</f>
        <v>59.762428571428572</v>
      </c>
      <c r="S10" t="s">
        <v>12253</v>
      </c>
      <c r="T10" t="s">
        <v>12254</v>
      </c>
      <c r="U10" t="s">
        <v>12255</v>
      </c>
      <c r="V10" t="s">
        <v>12256</v>
      </c>
      <c r="W10" t="s">
        <v>12257</v>
      </c>
      <c r="X10" t="s">
        <v>12258</v>
      </c>
      <c r="Y10" t="s">
        <v>12259</v>
      </c>
      <c r="Z10" t="s">
        <v>12260</v>
      </c>
    </row>
    <row r="11" spans="1:26" x14ac:dyDescent="0.4">
      <c r="A11" t="s">
        <v>11114</v>
      </c>
      <c r="B11" t="s">
        <v>11115</v>
      </c>
      <c r="C11" t="s">
        <v>13079</v>
      </c>
      <c r="D11" t="s">
        <v>13243</v>
      </c>
      <c r="E11" t="s">
        <v>13244</v>
      </c>
      <c r="F11" t="s">
        <v>13269</v>
      </c>
      <c r="G11" s="8">
        <v>699</v>
      </c>
      <c r="H11" s="7">
        <v>1599</v>
      </c>
      <c r="I11" s="7">
        <f>(amazon[[#This Row],[Actual Price]]-amazon[[#This Row],[Discounted Price]]) / amazon[[#This Row],[Actual Price]] * 100</f>
        <v>56.285178236397748</v>
      </c>
      <c r="J11" s="2" t="str">
        <f>IF(H11&lt;200,"&lt;₹200",IF(H11&lt;=500,"₹200 -  ₹500",IF(H11&gt;500,"&gt;₹500")))</f>
        <v>&gt;₹500</v>
      </c>
      <c r="K11" s="1">
        <v>0.56000000000000005</v>
      </c>
      <c r="L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 s="1" t="str">
        <f>IF(K11&gt;=50%,"Yes","No")</f>
        <v>Yes</v>
      </c>
      <c r="N11">
        <v>4.7</v>
      </c>
      <c r="O11" t="str">
        <f>IF(amazon[[#This Row],[Rating]]&lt;1,"0",IF(amazon[[#This Row],[Rating]]&lt;2,"1",IF(amazon[[#This Row],[Rating]]&lt;3,"2",IF(amazon[[#This Row],[Rating]]&lt;4,"3",IF(amazon[[#This Row],[Rating]]&lt;5,"4",IF(amazon[[#This Row],[Rating]]&gt;=5,"5"))))))</f>
        <v>4</v>
      </c>
      <c r="P11" s="4">
        <v>2300</v>
      </c>
      <c r="Q11" s="10">
        <f>H11*P11</f>
        <v>3677700</v>
      </c>
      <c r="R11" s="10">
        <f>amazon[[#This Row],[Average Rating]] + (amazon[[#This Row],[Rating Count]]/1000)</f>
        <v>58.585178236397745</v>
      </c>
      <c r="S11" t="s">
        <v>11116</v>
      </c>
      <c r="T11" t="s">
        <v>11117</v>
      </c>
      <c r="U11" t="s">
        <v>11118</v>
      </c>
      <c r="V11" t="s">
        <v>11119</v>
      </c>
      <c r="W11" t="s">
        <v>11120</v>
      </c>
      <c r="X11" t="s">
        <v>11121</v>
      </c>
      <c r="Y11" t="s">
        <v>11122</v>
      </c>
      <c r="Z11" t="s">
        <v>11123</v>
      </c>
    </row>
    <row r="12" spans="1:26" x14ac:dyDescent="0.4">
      <c r="A12" t="s">
        <v>10590</v>
      </c>
      <c r="B12" t="s">
        <v>10591</v>
      </c>
      <c r="C12" t="s">
        <v>13079</v>
      </c>
      <c r="D12" t="s">
        <v>13243</v>
      </c>
      <c r="E12" t="s">
        <v>13244</v>
      </c>
      <c r="F12" t="s">
        <v>13257</v>
      </c>
      <c r="G12" s="8">
        <v>699</v>
      </c>
      <c r="H12" s="7">
        <v>1599</v>
      </c>
      <c r="I12" s="7">
        <f>(amazon[[#This Row],[Actual Price]]-amazon[[#This Row],[Discounted Price]]) / amazon[[#This Row],[Actual Price]] * 100</f>
        <v>56.285178236397748</v>
      </c>
      <c r="J12" s="2" t="str">
        <f>IF(H12&lt;200,"&lt;₹200",IF(H12&lt;=500,"₹200 -  ₹500",IF(H12&gt;500,"&gt;₹500")))</f>
        <v>&gt;₹500</v>
      </c>
      <c r="K12" s="1">
        <v>0.56000000000000005</v>
      </c>
      <c r="L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 s="1" t="str">
        <f>IF(K12&gt;=50%,"Yes","No")</f>
        <v>Yes</v>
      </c>
      <c r="N12">
        <v>4.7</v>
      </c>
      <c r="O12" t="str">
        <f>IF(amazon[[#This Row],[Rating]]&lt;1,"0",IF(amazon[[#This Row],[Rating]]&lt;2,"1",IF(amazon[[#This Row],[Rating]]&lt;3,"2",IF(amazon[[#This Row],[Rating]]&lt;4,"3",IF(amazon[[#This Row],[Rating]]&lt;5,"4",IF(amazon[[#This Row],[Rating]]&gt;=5,"5"))))))</f>
        <v>4</v>
      </c>
      <c r="P12" s="4">
        <v>1729</v>
      </c>
      <c r="Q12" s="10">
        <f>H12*P12</f>
        <v>2764671</v>
      </c>
      <c r="R12" s="10">
        <f>amazon[[#This Row],[Average Rating]] + (amazon[[#This Row],[Rating Count]]/1000)</f>
        <v>58.014178236397747</v>
      </c>
      <c r="S12" t="s">
        <v>10592</v>
      </c>
      <c r="T12" t="s">
        <v>10593</v>
      </c>
      <c r="U12" t="s">
        <v>10594</v>
      </c>
      <c r="V12" t="s">
        <v>10595</v>
      </c>
      <c r="W12" t="s">
        <v>10596</v>
      </c>
      <c r="X12" t="s">
        <v>10597</v>
      </c>
      <c r="Y12" t="s">
        <v>10598</v>
      </c>
      <c r="Z12" t="s">
        <v>10599</v>
      </c>
    </row>
    <row r="13" spans="1:26" x14ac:dyDescent="0.4">
      <c r="A13" t="s">
        <v>2201</v>
      </c>
      <c r="B13" t="s">
        <v>2202</v>
      </c>
      <c r="C13" t="s">
        <v>13076</v>
      </c>
      <c r="D13" t="s">
        <v>13093</v>
      </c>
      <c r="E13" t="s">
        <v>13095</v>
      </c>
      <c r="F13" t="s">
        <v>13096</v>
      </c>
      <c r="G13" s="8">
        <v>77990</v>
      </c>
      <c r="H13" s="7">
        <v>139900</v>
      </c>
      <c r="I13" s="7">
        <f>(amazon[[#This Row],[Actual Price]]-amazon[[#This Row],[Discounted Price]]) / amazon[[#This Row],[Actual Price]] * 100</f>
        <v>44.253037884203003</v>
      </c>
      <c r="J13" s="2" t="str">
        <f>IF(H13&lt;200,"&lt;₹200",IF(H13&lt;=500,"₹200 -  ₹500",IF(H13&gt;500,"&gt;₹500")))</f>
        <v>&gt;₹500</v>
      </c>
      <c r="K13" s="1">
        <v>0.44</v>
      </c>
      <c r="L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 s="1" t="str">
        <f>IF(K13&gt;=50%,"Yes","No")</f>
        <v>No</v>
      </c>
      <c r="N13">
        <v>4.7</v>
      </c>
      <c r="O13" t="str">
        <f>IF(amazon[[#This Row],[Rating]]&lt;1,"0",IF(amazon[[#This Row],[Rating]]&lt;2,"1",IF(amazon[[#This Row],[Rating]]&lt;3,"2",IF(amazon[[#This Row],[Rating]]&lt;4,"3",IF(amazon[[#This Row],[Rating]]&lt;5,"4",IF(amazon[[#This Row],[Rating]]&gt;=5,"5"))))))</f>
        <v>4</v>
      </c>
      <c r="P13" s="4">
        <v>5935</v>
      </c>
      <c r="Q13" s="10">
        <f>H13*P13</f>
        <v>830306500</v>
      </c>
      <c r="R13" s="10">
        <f>amazon[[#This Row],[Average Rating]] + (amazon[[#This Row],[Rating Count]]/1000)</f>
        <v>50.188037884203005</v>
      </c>
      <c r="S13" t="s">
        <v>2203</v>
      </c>
      <c r="T13" t="s">
        <v>2204</v>
      </c>
      <c r="U13" t="s">
        <v>2205</v>
      </c>
      <c r="V13" t="s">
        <v>2206</v>
      </c>
      <c r="W13" t="s">
        <v>2207</v>
      </c>
      <c r="X13" t="s">
        <v>2208</v>
      </c>
      <c r="Y13" t="s">
        <v>2209</v>
      </c>
      <c r="Z13" t="s">
        <v>2210</v>
      </c>
    </row>
    <row r="14" spans="1:26" x14ac:dyDescent="0.4">
      <c r="A14" t="s">
        <v>11255</v>
      </c>
      <c r="B14" t="s">
        <v>11256</v>
      </c>
      <c r="C14" t="s">
        <v>13079</v>
      </c>
      <c r="D14" t="s">
        <v>13243</v>
      </c>
      <c r="E14" t="s">
        <v>13283</v>
      </c>
      <c r="F14" t="s">
        <v>13292</v>
      </c>
      <c r="G14" s="8">
        <v>4999</v>
      </c>
      <c r="H14" s="7">
        <v>24999</v>
      </c>
      <c r="I14" s="7">
        <f>(amazon[[#This Row],[Actual Price]]-amazon[[#This Row],[Discounted Price]]) / amazon[[#This Row],[Actual Price]] * 100</f>
        <v>80.003200128005119</v>
      </c>
      <c r="J14" s="2" t="str">
        <f>IF(H14&lt;200,"&lt;₹200",IF(H14&lt;=500,"₹200 -  ₹500",IF(H14&gt;500,"&gt;₹500")))</f>
        <v>&gt;₹500</v>
      </c>
      <c r="K14" s="1">
        <v>0.8</v>
      </c>
      <c r="L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4" s="1" t="str">
        <f>IF(K14&gt;=50%,"Yes","No")</f>
        <v>Yes</v>
      </c>
      <c r="N14">
        <v>4.5999999999999996</v>
      </c>
      <c r="O14" t="str">
        <f>IF(amazon[[#This Row],[Rating]]&lt;1,"0",IF(amazon[[#This Row],[Rating]]&lt;2,"1",IF(amazon[[#This Row],[Rating]]&lt;3,"2",IF(amazon[[#This Row],[Rating]]&lt;4,"3",IF(amazon[[#This Row],[Rating]]&lt;5,"4",IF(amazon[[#This Row],[Rating]]&gt;=5,"5"))))))</f>
        <v>4</v>
      </c>
      <c r="P14" s="4">
        <v>124</v>
      </c>
      <c r="Q14" s="10">
        <f>H14*P14</f>
        <v>3099876</v>
      </c>
      <c r="R14" s="10">
        <f>amazon[[#This Row],[Average Rating]] + (amazon[[#This Row],[Rating Count]]/1000)</f>
        <v>80.127200128005114</v>
      </c>
      <c r="S14" t="s">
        <v>11257</v>
      </c>
      <c r="T14" t="s">
        <v>11258</v>
      </c>
      <c r="U14" t="s">
        <v>11259</v>
      </c>
      <c r="V14" t="s">
        <v>11260</v>
      </c>
      <c r="W14" t="s">
        <v>11261</v>
      </c>
      <c r="X14" t="s">
        <v>11262</v>
      </c>
      <c r="Y14" t="s">
        <v>11263</v>
      </c>
      <c r="Z14" t="s">
        <v>11264</v>
      </c>
    </row>
    <row r="15" spans="1:26" x14ac:dyDescent="0.4">
      <c r="A15" t="s">
        <v>11295</v>
      </c>
      <c r="B15" t="s">
        <v>11296</v>
      </c>
      <c r="C15" t="s">
        <v>13079</v>
      </c>
      <c r="D15" t="s">
        <v>13246</v>
      </c>
      <c r="E15" t="s">
        <v>13247</v>
      </c>
      <c r="F15" t="s">
        <v>13249</v>
      </c>
      <c r="G15" s="8">
        <v>998</v>
      </c>
      <c r="H15" s="7">
        <v>2999</v>
      </c>
      <c r="I15" s="7">
        <f>(amazon[[#This Row],[Actual Price]]-amazon[[#This Row],[Discounted Price]]) / amazon[[#This Row],[Actual Price]] * 100</f>
        <v>66.722240746915645</v>
      </c>
      <c r="J15" s="2" t="str">
        <f>IF(H15&lt;200,"&lt;₹200",IF(H15&lt;=500,"₹200 -  ₹500",IF(H15&gt;500,"&gt;₹500")))</f>
        <v>&gt;₹500</v>
      </c>
      <c r="K15" s="1">
        <v>0.67</v>
      </c>
      <c r="L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5" s="1" t="str">
        <f>IF(K15&gt;=50%,"Yes","No")</f>
        <v>Yes</v>
      </c>
      <c r="N15">
        <v>4.5999999999999996</v>
      </c>
      <c r="O15" t="str">
        <f>IF(amazon[[#This Row],[Rating]]&lt;1,"0",IF(amazon[[#This Row],[Rating]]&lt;2,"1",IF(amazon[[#This Row],[Rating]]&lt;3,"2",IF(amazon[[#This Row],[Rating]]&lt;4,"3",IF(amazon[[#This Row],[Rating]]&lt;5,"4",IF(amazon[[#This Row],[Rating]]&gt;=5,"5"))))))</f>
        <v>4</v>
      </c>
      <c r="P15" s="4">
        <v>9</v>
      </c>
      <c r="Q15" s="10">
        <f>H15*P15</f>
        <v>26991</v>
      </c>
      <c r="R15" s="10">
        <f>amazon[[#This Row],[Average Rating]] + (amazon[[#This Row],[Rating Count]]/1000)</f>
        <v>66.731240746915645</v>
      </c>
      <c r="S15" t="s">
        <v>11297</v>
      </c>
      <c r="T15" t="s">
        <v>11298</v>
      </c>
      <c r="U15" t="s">
        <v>11299</v>
      </c>
      <c r="V15" t="s">
        <v>11300</v>
      </c>
      <c r="W15" t="s">
        <v>11301</v>
      </c>
      <c r="X15" t="s">
        <v>11302</v>
      </c>
      <c r="Y15" t="s">
        <v>11303</v>
      </c>
      <c r="Z15" t="s">
        <v>11304</v>
      </c>
    </row>
    <row r="16" spans="1:26" x14ac:dyDescent="0.4">
      <c r="A16" t="s">
        <v>3775</v>
      </c>
      <c r="B16" t="s">
        <v>3776</v>
      </c>
      <c r="C16" t="s">
        <v>13076</v>
      </c>
      <c r="D16" t="s">
        <v>13115</v>
      </c>
      <c r="E16" t="s">
        <v>13116</v>
      </c>
      <c r="F16" t="s">
        <v>13132</v>
      </c>
      <c r="G16" s="8">
        <v>999</v>
      </c>
      <c r="H16" s="7">
        <v>2899</v>
      </c>
      <c r="I16" s="7">
        <f>(amazon[[#This Row],[Actual Price]]-amazon[[#This Row],[Discounted Price]]) / amazon[[#This Row],[Actual Price]] * 100</f>
        <v>65.53984132459469</v>
      </c>
      <c r="J16" s="2" t="str">
        <f>IF(H16&lt;200,"&lt;₹200",IF(H16&lt;=500,"₹200 -  ₹500",IF(H16&gt;500,"&gt;₹500")))</f>
        <v>&gt;₹500</v>
      </c>
      <c r="K16" s="1">
        <v>0.66</v>
      </c>
      <c r="L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6" s="1" t="str">
        <f>IF(K16&gt;=50%,"Yes","No")</f>
        <v>Yes</v>
      </c>
      <c r="N16">
        <v>4.5999999999999996</v>
      </c>
      <c r="O16" t="str">
        <f>IF(amazon[[#This Row],[Rating]]&lt;1,"0",IF(amazon[[#This Row],[Rating]]&lt;2,"1",IF(amazon[[#This Row],[Rating]]&lt;3,"2",IF(amazon[[#This Row],[Rating]]&lt;4,"3",IF(amazon[[#This Row],[Rating]]&lt;5,"4",IF(amazon[[#This Row],[Rating]]&gt;=5,"5"))))))</f>
        <v>4</v>
      </c>
      <c r="P16" s="4">
        <v>26603</v>
      </c>
      <c r="Q16" s="10">
        <f>H16*P16</f>
        <v>77122097</v>
      </c>
      <c r="R16" s="10">
        <f>amazon[[#This Row],[Average Rating]] + (amazon[[#This Row],[Rating Count]]/1000)</f>
        <v>92.142841324594684</v>
      </c>
      <c r="S16" t="s">
        <v>3778</v>
      </c>
      <c r="T16" t="s">
        <v>3779</v>
      </c>
      <c r="U16" t="s">
        <v>3780</v>
      </c>
      <c r="V16" t="s">
        <v>3781</v>
      </c>
      <c r="W16" t="s">
        <v>3782</v>
      </c>
      <c r="X16" t="s">
        <v>3783</v>
      </c>
      <c r="Y16" t="s">
        <v>3784</v>
      </c>
      <c r="Z16" t="s">
        <v>3785</v>
      </c>
    </row>
    <row r="17" spans="1:26" x14ac:dyDescent="0.4">
      <c r="A17" t="s">
        <v>3924</v>
      </c>
      <c r="B17" t="s">
        <v>3925</v>
      </c>
      <c r="C17" t="s">
        <v>13076</v>
      </c>
      <c r="D17" t="s">
        <v>13115</v>
      </c>
      <c r="E17" t="s">
        <v>13116</v>
      </c>
      <c r="F17" t="s">
        <v>13132</v>
      </c>
      <c r="G17" s="8">
        <v>999</v>
      </c>
      <c r="H17" s="7">
        <v>2899</v>
      </c>
      <c r="I17" s="7">
        <f>(amazon[[#This Row],[Actual Price]]-amazon[[#This Row],[Discounted Price]]) / amazon[[#This Row],[Actual Price]] * 100</f>
        <v>65.53984132459469</v>
      </c>
      <c r="J17" s="2" t="str">
        <f>IF(H17&lt;200,"&lt;₹200",IF(H17&lt;=500,"₹200 -  ₹500",IF(H17&gt;500,"&gt;₹500")))</f>
        <v>&gt;₹500</v>
      </c>
      <c r="K17" s="1">
        <v>0.66</v>
      </c>
      <c r="L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7" s="1" t="str">
        <f>IF(K17&gt;=50%,"Yes","No")</f>
        <v>Yes</v>
      </c>
      <c r="N17">
        <v>4.5999999999999996</v>
      </c>
      <c r="O17" t="str">
        <f>IF(amazon[[#This Row],[Rating]]&lt;1,"0",IF(amazon[[#This Row],[Rating]]&lt;2,"1",IF(amazon[[#This Row],[Rating]]&lt;3,"2",IF(amazon[[#This Row],[Rating]]&lt;4,"3",IF(amazon[[#This Row],[Rating]]&lt;5,"4",IF(amazon[[#This Row],[Rating]]&gt;=5,"5"))))))</f>
        <v>4</v>
      </c>
      <c r="P17" s="4">
        <v>6129</v>
      </c>
      <c r="Q17" s="10">
        <f>H17*P17</f>
        <v>17767971</v>
      </c>
      <c r="R17" s="10">
        <f>amazon[[#This Row],[Average Rating]] + (amazon[[#This Row],[Rating Count]]/1000)</f>
        <v>71.668841324594695</v>
      </c>
      <c r="S17" t="s">
        <v>3926</v>
      </c>
      <c r="T17" t="s">
        <v>3927</v>
      </c>
      <c r="U17" t="s">
        <v>3928</v>
      </c>
      <c r="V17" t="s">
        <v>3929</v>
      </c>
      <c r="W17" t="s">
        <v>3930</v>
      </c>
      <c r="X17" t="s">
        <v>13041</v>
      </c>
      <c r="Y17" t="s">
        <v>3931</v>
      </c>
      <c r="Z17" t="s">
        <v>3932</v>
      </c>
    </row>
    <row r="18" spans="1:26" x14ac:dyDescent="0.4">
      <c r="A18" t="s">
        <v>1237</v>
      </c>
      <c r="B18" t="s">
        <v>1238</v>
      </c>
      <c r="C18" t="s">
        <v>13076</v>
      </c>
      <c r="D18" t="s">
        <v>13093</v>
      </c>
      <c r="E18" t="s">
        <v>13094</v>
      </c>
      <c r="F18" t="s">
        <v>13089</v>
      </c>
      <c r="G18" s="8">
        <v>999</v>
      </c>
      <c r="H18" s="7">
        <v>2399</v>
      </c>
      <c r="I18" s="7">
        <f>(amazon[[#This Row],[Actual Price]]-amazon[[#This Row],[Discounted Price]]) / amazon[[#This Row],[Actual Price]] * 100</f>
        <v>58.357649020425171</v>
      </c>
      <c r="J18" s="2" t="str">
        <f>IF(H18&lt;200,"&lt;₹200",IF(H18&lt;=500,"₹200 -  ₹500",IF(H18&gt;500,"&gt;₹500")))</f>
        <v>&gt;₹500</v>
      </c>
      <c r="K18" s="1">
        <v>0.57999999999999996</v>
      </c>
      <c r="L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8" s="1" t="str">
        <f>IF(K18&gt;=50%,"Yes","No")</f>
        <v>Yes</v>
      </c>
      <c r="N18">
        <v>4.5999999999999996</v>
      </c>
      <c r="O18" t="str">
        <f>IF(amazon[[#This Row],[Rating]]&lt;1,"0",IF(amazon[[#This Row],[Rating]]&lt;2,"1",IF(amazon[[#This Row],[Rating]]&lt;3,"2",IF(amazon[[#This Row],[Rating]]&lt;4,"3",IF(amazon[[#This Row],[Rating]]&lt;5,"4",IF(amazon[[#This Row],[Rating]]&gt;=5,"5"))))))</f>
        <v>4</v>
      </c>
      <c r="P18" s="4">
        <v>3664</v>
      </c>
      <c r="Q18" s="10">
        <f>H18*P18</f>
        <v>8789936</v>
      </c>
      <c r="R18" s="10">
        <f>amazon[[#This Row],[Average Rating]] + (amazon[[#This Row],[Rating Count]]/1000)</f>
        <v>62.021649020425173</v>
      </c>
      <c r="S18" t="s">
        <v>1239</v>
      </c>
      <c r="T18" t="s">
        <v>1240</v>
      </c>
      <c r="U18" t="s">
        <v>1241</v>
      </c>
      <c r="V18" t="s">
        <v>1242</v>
      </c>
      <c r="W18" t="s">
        <v>1243</v>
      </c>
      <c r="X18" t="s">
        <v>1244</v>
      </c>
      <c r="Y18" t="s">
        <v>1245</v>
      </c>
      <c r="Z18" t="s">
        <v>1246</v>
      </c>
    </row>
    <row r="19" spans="1:26" x14ac:dyDescent="0.4">
      <c r="A19" t="s">
        <v>9539</v>
      </c>
      <c r="B19" t="s">
        <v>9540</v>
      </c>
      <c r="C19" t="s">
        <v>13079</v>
      </c>
      <c r="D19" t="s">
        <v>13243</v>
      </c>
      <c r="E19" t="s">
        <v>13250</v>
      </c>
      <c r="F19" t="s">
        <v>13251</v>
      </c>
      <c r="G19" s="8">
        <v>319</v>
      </c>
      <c r="H19" s="7">
        <v>749</v>
      </c>
      <c r="I19" s="7">
        <f>(amazon[[#This Row],[Actual Price]]-amazon[[#This Row],[Discounted Price]]) / amazon[[#This Row],[Actual Price]] * 100</f>
        <v>57.409879839786385</v>
      </c>
      <c r="J19" s="2" t="str">
        <f>IF(H19&lt;200,"&lt;₹200",IF(H19&lt;=500,"₹200 -  ₹500",IF(H19&gt;500,"&gt;₹500")))</f>
        <v>&gt;₹500</v>
      </c>
      <c r="K19" s="1">
        <v>0.56999999999999995</v>
      </c>
      <c r="L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9" s="1" t="str">
        <f>IF(K19&gt;=50%,"Yes","No")</f>
        <v>Yes</v>
      </c>
      <c r="N19">
        <v>4.5999999999999996</v>
      </c>
      <c r="O19" t="str">
        <f>IF(amazon[[#This Row],[Rating]]&lt;1,"0",IF(amazon[[#This Row],[Rating]]&lt;2,"1",IF(amazon[[#This Row],[Rating]]&lt;3,"2",IF(amazon[[#This Row],[Rating]]&lt;4,"3",IF(amazon[[#This Row],[Rating]]&lt;5,"4",IF(amazon[[#This Row],[Rating]]&gt;=5,"5"))))))</f>
        <v>4</v>
      </c>
      <c r="P19" s="4">
        <v>124</v>
      </c>
      <c r="Q19" s="10">
        <f>H19*P19</f>
        <v>92876</v>
      </c>
      <c r="R19" s="10">
        <f>amazon[[#This Row],[Average Rating]] + (amazon[[#This Row],[Rating Count]]/1000)</f>
        <v>57.533879839786387</v>
      </c>
      <c r="S19" t="s">
        <v>9541</v>
      </c>
      <c r="T19" t="s">
        <v>9542</v>
      </c>
      <c r="U19" t="s">
        <v>9543</v>
      </c>
      <c r="V19" t="s">
        <v>9544</v>
      </c>
      <c r="W19" t="s">
        <v>9545</v>
      </c>
      <c r="X19" t="s">
        <v>9546</v>
      </c>
      <c r="Y19" t="s">
        <v>9547</v>
      </c>
      <c r="Z19" t="s">
        <v>9548</v>
      </c>
    </row>
    <row r="20" spans="1:26" x14ac:dyDescent="0.4">
      <c r="A20" t="s">
        <v>4701</v>
      </c>
      <c r="B20" t="s">
        <v>4702</v>
      </c>
      <c r="C20" t="s">
        <v>13076</v>
      </c>
      <c r="D20" t="s">
        <v>13115</v>
      </c>
      <c r="E20" t="s">
        <v>13116</v>
      </c>
      <c r="F20" t="s">
        <v>13128</v>
      </c>
      <c r="G20" s="8">
        <v>1799</v>
      </c>
      <c r="H20" s="7">
        <v>3999</v>
      </c>
      <c r="I20" s="7">
        <f>(amazon[[#This Row],[Actual Price]]-amazon[[#This Row],[Discounted Price]]) / amazon[[#This Row],[Actual Price]] * 100</f>
        <v>55.013753438359593</v>
      </c>
      <c r="J20" s="2" t="str">
        <f>IF(H20&lt;200,"&lt;₹200",IF(H20&lt;=500,"₹200 -  ₹500",IF(H20&gt;500,"&gt;₹500")))</f>
        <v>&gt;₹500</v>
      </c>
      <c r="K20" s="1">
        <v>0.55000000000000004</v>
      </c>
      <c r="L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0" s="1" t="str">
        <f>IF(K20&gt;=50%,"Yes","No")</f>
        <v>Yes</v>
      </c>
      <c r="N20">
        <v>4.5999999999999996</v>
      </c>
      <c r="O20" t="str">
        <f>IF(amazon[[#This Row],[Rating]]&lt;1,"0",IF(amazon[[#This Row],[Rating]]&lt;2,"1",IF(amazon[[#This Row],[Rating]]&lt;3,"2",IF(amazon[[#This Row],[Rating]]&lt;4,"3",IF(amazon[[#This Row],[Rating]]&lt;5,"4",IF(amazon[[#This Row],[Rating]]&gt;=5,"5"))))))</f>
        <v>4</v>
      </c>
      <c r="P20" s="4">
        <v>245</v>
      </c>
      <c r="Q20" s="10">
        <f>H20*P20</f>
        <v>979755</v>
      </c>
      <c r="R20" s="10">
        <f>amazon[[#This Row],[Average Rating]] + (amazon[[#This Row],[Rating Count]]/1000)</f>
        <v>55.258753438359591</v>
      </c>
      <c r="S20" t="s">
        <v>4703</v>
      </c>
      <c r="T20" t="s">
        <v>4704</v>
      </c>
      <c r="U20" t="s">
        <v>4705</v>
      </c>
      <c r="V20" t="s">
        <v>4706</v>
      </c>
      <c r="W20" t="s">
        <v>4707</v>
      </c>
      <c r="X20" t="s">
        <v>4708</v>
      </c>
      <c r="Y20" t="s">
        <v>4709</v>
      </c>
      <c r="Z20" t="s">
        <v>4710</v>
      </c>
    </row>
    <row r="21" spans="1:26" x14ac:dyDescent="0.4">
      <c r="A21" t="s">
        <v>10519</v>
      </c>
      <c r="B21" t="s">
        <v>10520</v>
      </c>
      <c r="C21" t="s">
        <v>13079</v>
      </c>
      <c r="D21" t="s">
        <v>13243</v>
      </c>
      <c r="E21" t="s">
        <v>13250</v>
      </c>
      <c r="F21" t="s">
        <v>13251</v>
      </c>
      <c r="G21" s="8">
        <v>499</v>
      </c>
      <c r="H21" s="7">
        <v>999</v>
      </c>
      <c r="I21" s="7">
        <f>(amazon[[#This Row],[Actual Price]]-amazon[[#This Row],[Discounted Price]]) / amazon[[#This Row],[Actual Price]] * 100</f>
        <v>50.050050050050054</v>
      </c>
      <c r="J21" s="2" t="str">
        <f>IF(H21&lt;200,"&lt;₹200",IF(H21&lt;=500,"₹200 -  ₹500",IF(H21&gt;500,"&gt;₹500")))</f>
        <v>&gt;₹500</v>
      </c>
      <c r="K21" s="1">
        <v>0.5</v>
      </c>
      <c r="L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21" s="1" t="str">
        <f>IF(K21&gt;=50%,"Yes","No")</f>
        <v>Yes</v>
      </c>
      <c r="N21">
        <v>4.5999999999999996</v>
      </c>
      <c r="O21" t="str">
        <f>IF(amazon[[#This Row],[Rating]]&lt;1,"0",IF(amazon[[#This Row],[Rating]]&lt;2,"1",IF(amazon[[#This Row],[Rating]]&lt;3,"2",IF(amazon[[#This Row],[Rating]]&lt;4,"3",IF(amazon[[#This Row],[Rating]]&lt;5,"4",IF(amazon[[#This Row],[Rating]]&gt;=5,"5"))))))</f>
        <v>4</v>
      </c>
      <c r="P21" s="4">
        <v>79</v>
      </c>
      <c r="Q21" s="10">
        <f>H21*P21</f>
        <v>78921</v>
      </c>
      <c r="R21" s="10">
        <f>amazon[[#This Row],[Average Rating]] + (amazon[[#This Row],[Rating Count]]/1000)</f>
        <v>50.129050050050054</v>
      </c>
      <c r="S21" t="s">
        <v>10521</v>
      </c>
      <c r="T21" t="s">
        <v>10522</v>
      </c>
      <c r="U21" t="s">
        <v>10523</v>
      </c>
      <c r="V21" t="s">
        <v>10524</v>
      </c>
      <c r="W21" t="s">
        <v>10525</v>
      </c>
      <c r="X21" t="s">
        <v>10526</v>
      </c>
      <c r="Y21" t="s">
        <v>10527</v>
      </c>
      <c r="Z21" t="s">
        <v>10528</v>
      </c>
    </row>
    <row r="22" spans="1:26" x14ac:dyDescent="0.4">
      <c r="A22" t="s">
        <v>9621</v>
      </c>
      <c r="B22" t="s">
        <v>9622</v>
      </c>
      <c r="C22" t="s">
        <v>13079</v>
      </c>
      <c r="D22" t="s">
        <v>13243</v>
      </c>
      <c r="E22" t="s">
        <v>13244</v>
      </c>
      <c r="F22" t="s">
        <v>13272</v>
      </c>
      <c r="G22" s="8">
        <v>160</v>
      </c>
      <c r="H22" s="7">
        <v>299</v>
      </c>
      <c r="I22" s="7">
        <f>(amazon[[#This Row],[Actual Price]]-amazon[[#This Row],[Discounted Price]]) / amazon[[#This Row],[Actual Price]] * 100</f>
        <v>46.488294314381271</v>
      </c>
      <c r="J22" s="2" t="str">
        <f>IF(H22&lt;200,"&lt;₹200",IF(H22&lt;=500,"₹200 -  ₹500",IF(H22&gt;500,"&gt;₹500")))</f>
        <v>₹200 -  ₹500</v>
      </c>
      <c r="K22" s="1">
        <v>0.46</v>
      </c>
      <c r="L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22" s="1" t="str">
        <f>IF(K22&gt;=50%,"Yes","No")</f>
        <v>No</v>
      </c>
      <c r="N22">
        <v>4.5999999999999996</v>
      </c>
      <c r="O22" t="str">
        <f>IF(amazon[[#This Row],[Rating]]&lt;1,"0",IF(amazon[[#This Row],[Rating]]&lt;2,"1",IF(amazon[[#This Row],[Rating]]&lt;3,"2",IF(amazon[[#This Row],[Rating]]&lt;4,"3",IF(amazon[[#This Row],[Rating]]&lt;5,"4",IF(amazon[[#This Row],[Rating]]&gt;=5,"5"))))))</f>
        <v>4</v>
      </c>
      <c r="P22" s="4">
        <v>2781</v>
      </c>
      <c r="Q22" s="10">
        <f>H22*P22</f>
        <v>831519</v>
      </c>
      <c r="R22" s="10">
        <f>amazon[[#This Row],[Average Rating]] + (amazon[[#This Row],[Rating Count]]/1000)</f>
        <v>49.26929431438127</v>
      </c>
      <c r="S22" t="s">
        <v>9623</v>
      </c>
      <c r="T22" t="s">
        <v>9624</v>
      </c>
      <c r="U22" t="s">
        <v>9625</v>
      </c>
      <c r="V22" t="s">
        <v>9626</v>
      </c>
      <c r="W22" t="s">
        <v>9627</v>
      </c>
      <c r="X22" t="s">
        <v>9628</v>
      </c>
      <c r="Y22" t="s">
        <v>9629</v>
      </c>
      <c r="Z22" t="s">
        <v>9630</v>
      </c>
    </row>
    <row r="23" spans="1:26" x14ac:dyDescent="0.4">
      <c r="A23" t="s">
        <v>6823</v>
      </c>
      <c r="B23" t="s">
        <v>6824</v>
      </c>
      <c r="C23" t="s">
        <v>13075</v>
      </c>
      <c r="D23" t="s">
        <v>13087</v>
      </c>
      <c r="E23" t="s">
        <v>13170</v>
      </c>
      <c r="F23" t="s">
        <v>13191</v>
      </c>
      <c r="G23" s="8">
        <v>299</v>
      </c>
      <c r="H23" s="7">
        <v>550</v>
      </c>
      <c r="I23" s="7">
        <f>(amazon[[#This Row],[Actual Price]]-amazon[[#This Row],[Discounted Price]]) / amazon[[#This Row],[Actual Price]] * 100</f>
        <v>45.636363636363633</v>
      </c>
      <c r="J23" s="2" t="str">
        <f>IF(H23&lt;200,"&lt;₹200",IF(H23&lt;=500,"₹200 -  ₹500",IF(H23&gt;500,"&gt;₹500")))</f>
        <v>&gt;₹500</v>
      </c>
      <c r="K23" s="1">
        <v>0.46</v>
      </c>
      <c r="L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23" s="1" t="str">
        <f>IF(K23&gt;=50%,"Yes","No")</f>
        <v>No</v>
      </c>
      <c r="N23">
        <v>4.5999999999999996</v>
      </c>
      <c r="O23" t="str">
        <f>IF(amazon[[#This Row],[Rating]]&lt;1,"0",IF(amazon[[#This Row],[Rating]]&lt;2,"1",IF(amazon[[#This Row],[Rating]]&lt;3,"2",IF(amazon[[#This Row],[Rating]]&lt;4,"3",IF(amazon[[#This Row],[Rating]]&lt;5,"4",IF(amazon[[#This Row],[Rating]]&gt;=5,"5"))))))</f>
        <v>4</v>
      </c>
      <c r="P23" s="4">
        <v>33434</v>
      </c>
      <c r="Q23" s="10">
        <f>H23*P23</f>
        <v>18388700</v>
      </c>
      <c r="R23" s="10">
        <f>amazon[[#This Row],[Average Rating]] + (amazon[[#This Row],[Rating Count]]/1000)</f>
        <v>79.070363636363624</v>
      </c>
      <c r="S23" t="s">
        <v>6825</v>
      </c>
      <c r="T23" t="s">
        <v>6826</v>
      </c>
      <c r="U23" t="s">
        <v>6827</v>
      </c>
      <c r="V23" t="s">
        <v>6828</v>
      </c>
      <c r="W23" t="s">
        <v>6829</v>
      </c>
      <c r="X23" t="s">
        <v>6830</v>
      </c>
      <c r="Y23" t="s">
        <v>6831</v>
      </c>
      <c r="Z23" t="s">
        <v>6832</v>
      </c>
    </row>
    <row r="24" spans="1:26" x14ac:dyDescent="0.4">
      <c r="A24" t="s">
        <v>7101</v>
      </c>
      <c r="B24" t="s">
        <v>7102</v>
      </c>
      <c r="C24" t="s">
        <v>13075</v>
      </c>
      <c r="D24" t="s">
        <v>13087</v>
      </c>
      <c r="E24" t="s">
        <v>13141</v>
      </c>
      <c r="F24" t="s">
        <v>13142</v>
      </c>
      <c r="G24" s="8">
        <v>1490</v>
      </c>
      <c r="H24" s="7">
        <v>2295</v>
      </c>
      <c r="I24" s="7">
        <f>(amazon[[#This Row],[Actual Price]]-amazon[[#This Row],[Discounted Price]]) / amazon[[#This Row],[Actual Price]] * 100</f>
        <v>35.076252723311548</v>
      </c>
      <c r="J24" s="2" t="str">
        <f>IF(H24&lt;200,"&lt;₹200",IF(H24&lt;=500,"₹200 -  ₹500",IF(H24&gt;500,"&gt;₹500")))</f>
        <v>&gt;₹500</v>
      </c>
      <c r="K24" s="1">
        <v>0.35</v>
      </c>
      <c r="L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24" s="1" t="str">
        <f>IF(K24&gt;=50%,"Yes","No")</f>
        <v>No</v>
      </c>
      <c r="N24">
        <v>4.5999999999999996</v>
      </c>
      <c r="O24" t="str">
        <f>IF(amazon[[#This Row],[Rating]]&lt;1,"0",IF(amazon[[#This Row],[Rating]]&lt;2,"1",IF(amazon[[#This Row],[Rating]]&lt;3,"2",IF(amazon[[#This Row],[Rating]]&lt;4,"3",IF(amazon[[#This Row],[Rating]]&lt;5,"4",IF(amazon[[#This Row],[Rating]]&gt;=5,"5"))))))</f>
        <v>4</v>
      </c>
      <c r="P24" s="4">
        <v>10652</v>
      </c>
      <c r="Q24" s="10">
        <f>H24*P24</f>
        <v>24446340</v>
      </c>
      <c r="R24" s="10">
        <f>amazon[[#This Row],[Average Rating]] + (amazon[[#This Row],[Rating Count]]/1000)</f>
        <v>45.728252723311549</v>
      </c>
      <c r="S24" t="s">
        <v>7103</v>
      </c>
      <c r="T24" t="s">
        <v>7104</v>
      </c>
      <c r="U24" t="s">
        <v>7105</v>
      </c>
      <c r="V24" t="s">
        <v>7106</v>
      </c>
      <c r="W24" t="s">
        <v>7107</v>
      </c>
      <c r="X24" t="s">
        <v>7108</v>
      </c>
      <c r="Y24" t="s">
        <v>7109</v>
      </c>
      <c r="Z24" t="s">
        <v>7110</v>
      </c>
    </row>
    <row r="25" spans="1:26" x14ac:dyDescent="0.4">
      <c r="A25" t="s">
        <v>8061</v>
      </c>
      <c r="B25" t="s">
        <v>8062</v>
      </c>
      <c r="C25" t="s">
        <v>13075</v>
      </c>
      <c r="D25" t="s">
        <v>13087</v>
      </c>
      <c r="E25" t="s">
        <v>13170</v>
      </c>
      <c r="F25" t="s">
        <v>13171</v>
      </c>
      <c r="G25" s="8">
        <v>1995</v>
      </c>
      <c r="H25" s="7">
        <v>2895</v>
      </c>
      <c r="I25" s="7">
        <f>(amazon[[#This Row],[Actual Price]]-amazon[[#This Row],[Discounted Price]]) / amazon[[#This Row],[Actual Price]] * 100</f>
        <v>31.088082901554404</v>
      </c>
      <c r="J25" s="2" t="str">
        <f>IF(H25&lt;200,"&lt;₹200",IF(H25&lt;=500,"₹200 -  ₹500",IF(H25&gt;500,"&gt;₹500")))</f>
        <v>&gt;₹500</v>
      </c>
      <c r="K25" s="1">
        <v>0.31</v>
      </c>
      <c r="L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25" s="1" t="str">
        <f>IF(K25&gt;=50%,"Yes","No")</f>
        <v>No</v>
      </c>
      <c r="N25">
        <v>4.5999999999999996</v>
      </c>
      <c r="O25" t="str">
        <f>IF(amazon[[#This Row],[Rating]]&lt;1,"0",IF(amazon[[#This Row],[Rating]]&lt;2,"1",IF(amazon[[#This Row],[Rating]]&lt;3,"2",IF(amazon[[#This Row],[Rating]]&lt;4,"3",IF(amazon[[#This Row],[Rating]]&lt;5,"4",IF(amazon[[#This Row],[Rating]]&gt;=5,"5"))))))</f>
        <v>4</v>
      </c>
      <c r="P25" s="4">
        <v>10760</v>
      </c>
      <c r="Q25" s="10">
        <f>H25*P25</f>
        <v>31150200</v>
      </c>
      <c r="R25" s="10">
        <f>amazon[[#This Row],[Average Rating]] + (amazon[[#This Row],[Rating Count]]/1000)</f>
        <v>41.848082901554406</v>
      </c>
      <c r="S25" t="s">
        <v>8063</v>
      </c>
      <c r="T25" t="s">
        <v>8064</v>
      </c>
      <c r="U25" t="s">
        <v>8065</v>
      </c>
      <c r="V25" t="s">
        <v>8066</v>
      </c>
      <c r="W25" t="s">
        <v>8067</v>
      </c>
      <c r="X25" t="s">
        <v>8068</v>
      </c>
      <c r="Y25" t="s">
        <v>8069</v>
      </c>
      <c r="Z25" t="s">
        <v>8070</v>
      </c>
    </row>
    <row r="26" spans="1:26" x14ac:dyDescent="0.4">
      <c r="A26" t="s">
        <v>8163</v>
      </c>
      <c r="B26" t="s">
        <v>8164</v>
      </c>
      <c r="C26" t="s">
        <v>13075</v>
      </c>
      <c r="D26" t="s">
        <v>13236</v>
      </c>
      <c r="G26" s="8">
        <v>26999</v>
      </c>
      <c r="H26" s="7">
        <v>37999</v>
      </c>
      <c r="I26" s="7">
        <f>(amazon[[#This Row],[Actual Price]]-amazon[[#This Row],[Discounted Price]]) / amazon[[#This Row],[Actual Price]] * 100</f>
        <v>28.948130213953</v>
      </c>
      <c r="J26" s="2" t="str">
        <f>IF(H26&lt;200,"&lt;₹200",IF(H26&lt;=500,"₹200 -  ₹500",IF(H26&gt;500,"&gt;₹500")))</f>
        <v>&gt;₹500</v>
      </c>
      <c r="K26" s="1">
        <v>0.28999999999999998</v>
      </c>
      <c r="L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26" s="1" t="str">
        <f>IF(K26&gt;=50%,"Yes","No")</f>
        <v>No</v>
      </c>
      <c r="N26">
        <v>4.5999999999999996</v>
      </c>
      <c r="O26" t="str">
        <f>IF(amazon[[#This Row],[Rating]]&lt;1,"0",IF(amazon[[#This Row],[Rating]]&lt;2,"1",IF(amazon[[#This Row],[Rating]]&lt;3,"2",IF(amazon[[#This Row],[Rating]]&lt;4,"3",IF(amazon[[#This Row],[Rating]]&lt;5,"4",IF(amazon[[#This Row],[Rating]]&gt;=5,"5"))))))</f>
        <v>4</v>
      </c>
      <c r="P26" s="4">
        <v>2886</v>
      </c>
      <c r="Q26" s="10">
        <f>H26*P26</f>
        <v>109665114</v>
      </c>
      <c r="R26" s="10">
        <f>amazon[[#This Row],[Average Rating]] + (amazon[[#This Row],[Rating Count]]/1000)</f>
        <v>31.834130213952999</v>
      </c>
      <c r="S26" t="s">
        <v>8166</v>
      </c>
      <c r="T26" t="s">
        <v>8167</v>
      </c>
      <c r="U26" t="s">
        <v>8168</v>
      </c>
      <c r="V26" t="s">
        <v>8169</v>
      </c>
      <c r="W26" t="s">
        <v>8170</v>
      </c>
      <c r="X26" t="s">
        <v>8171</v>
      </c>
      <c r="Y26" t="s">
        <v>8172</v>
      </c>
      <c r="Z26" t="s">
        <v>8173</v>
      </c>
    </row>
    <row r="27" spans="1:26" x14ac:dyDescent="0.4">
      <c r="A27" t="s">
        <v>12181</v>
      </c>
      <c r="B27" t="s">
        <v>12182</v>
      </c>
      <c r="C27" t="s">
        <v>13079</v>
      </c>
      <c r="D27" t="s">
        <v>13243</v>
      </c>
      <c r="E27" t="s">
        <v>13244</v>
      </c>
      <c r="F27" t="s">
        <v>13258</v>
      </c>
      <c r="G27" s="8">
        <v>6120</v>
      </c>
      <c r="H27" s="7">
        <v>8478</v>
      </c>
      <c r="I27" s="7">
        <f>(amazon[[#This Row],[Actual Price]]-amazon[[#This Row],[Discounted Price]]) / amazon[[#This Row],[Actual Price]] * 100</f>
        <v>27.813163481953289</v>
      </c>
      <c r="J27" s="2" t="str">
        <f>IF(H27&lt;200,"&lt;₹200",IF(H27&lt;=500,"₹200 -  ₹500",IF(H27&gt;500,"&gt;₹500")))</f>
        <v>&gt;₹500</v>
      </c>
      <c r="K27" s="1">
        <v>0.28000000000000003</v>
      </c>
      <c r="L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27" s="1" t="str">
        <f>IF(K27&gt;=50%,"Yes","No")</f>
        <v>No</v>
      </c>
      <c r="N27">
        <v>4.5999999999999996</v>
      </c>
      <c r="O27" t="str">
        <f>IF(amazon[[#This Row],[Rating]]&lt;1,"0",IF(amazon[[#This Row],[Rating]]&lt;2,"1",IF(amazon[[#This Row],[Rating]]&lt;3,"2",IF(amazon[[#This Row],[Rating]]&lt;4,"3",IF(amazon[[#This Row],[Rating]]&lt;5,"4",IF(amazon[[#This Row],[Rating]]&gt;=5,"5"))))))</f>
        <v>4</v>
      </c>
      <c r="P27" s="4">
        <v>6550</v>
      </c>
      <c r="Q27" s="10">
        <f>H27*P27</f>
        <v>55530900</v>
      </c>
      <c r="R27" s="10">
        <f>amazon[[#This Row],[Average Rating]] + (amazon[[#This Row],[Rating Count]]/1000)</f>
        <v>34.363163481953286</v>
      </c>
      <c r="S27" t="s">
        <v>12183</v>
      </c>
      <c r="T27" t="s">
        <v>12184</v>
      </c>
      <c r="U27" t="s">
        <v>12185</v>
      </c>
      <c r="V27" t="s">
        <v>12186</v>
      </c>
      <c r="W27" t="s">
        <v>12187</v>
      </c>
      <c r="X27" t="s">
        <v>12188</v>
      </c>
      <c r="Y27" t="s">
        <v>12189</v>
      </c>
      <c r="Z27" t="s">
        <v>12190</v>
      </c>
    </row>
    <row r="28" spans="1:26" x14ac:dyDescent="0.4">
      <c r="A28" t="s">
        <v>12653</v>
      </c>
      <c r="B28" t="s">
        <v>12654</v>
      </c>
      <c r="C28" t="s">
        <v>13079</v>
      </c>
      <c r="D28" t="s">
        <v>13243</v>
      </c>
      <c r="E28" t="s">
        <v>13244</v>
      </c>
      <c r="F28" t="s">
        <v>13258</v>
      </c>
      <c r="G28" s="8">
        <v>6120</v>
      </c>
      <c r="H28" s="7">
        <v>8073</v>
      </c>
      <c r="I28" s="7">
        <f>(amazon[[#This Row],[Actual Price]]-amazon[[#This Row],[Discounted Price]]) / amazon[[#This Row],[Actual Price]] * 100</f>
        <v>24.191750278706799</v>
      </c>
      <c r="J28" s="2" t="str">
        <f>IF(H28&lt;200,"&lt;₹200",IF(H28&lt;=500,"₹200 -  ₹500",IF(H28&gt;500,"&gt;₹500")))</f>
        <v>&gt;₹500</v>
      </c>
      <c r="K28" s="1">
        <v>0.24</v>
      </c>
      <c r="L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28" s="1" t="str">
        <f>IF(K28&gt;=50%,"Yes","No")</f>
        <v>No</v>
      </c>
      <c r="N28">
        <v>4.5999999999999996</v>
      </c>
      <c r="O28" t="str">
        <f>IF(amazon[[#This Row],[Rating]]&lt;1,"0",IF(amazon[[#This Row],[Rating]]&lt;2,"1",IF(amazon[[#This Row],[Rating]]&lt;3,"2",IF(amazon[[#This Row],[Rating]]&lt;4,"3",IF(amazon[[#This Row],[Rating]]&lt;5,"4",IF(amazon[[#This Row],[Rating]]&gt;=5,"5"))))))</f>
        <v>4</v>
      </c>
      <c r="P28" s="4">
        <v>2751</v>
      </c>
      <c r="Q28" s="10">
        <f>H28*P28</f>
        <v>22208823</v>
      </c>
      <c r="R28" s="10">
        <f>amazon[[#This Row],[Average Rating]] + (amazon[[#This Row],[Rating Count]]/1000)</f>
        <v>26.9427502787068</v>
      </c>
      <c r="S28" t="s">
        <v>12655</v>
      </c>
      <c r="T28" t="s">
        <v>12656</v>
      </c>
      <c r="U28" t="s">
        <v>12657</v>
      </c>
      <c r="V28" t="s">
        <v>12658</v>
      </c>
      <c r="W28" t="s">
        <v>12659</v>
      </c>
      <c r="X28" t="s">
        <v>12660</v>
      </c>
      <c r="Y28" t="s">
        <v>12661</v>
      </c>
      <c r="Z28" t="s">
        <v>12662</v>
      </c>
    </row>
    <row r="29" spans="1:26" x14ac:dyDescent="0.4">
      <c r="A29" t="s">
        <v>7397</v>
      </c>
      <c r="B29" t="s">
        <v>7398</v>
      </c>
      <c r="C29" t="s">
        <v>13075</v>
      </c>
      <c r="D29" t="s">
        <v>13087</v>
      </c>
      <c r="E29" t="s">
        <v>13141</v>
      </c>
      <c r="F29" t="s">
        <v>13142</v>
      </c>
      <c r="G29" s="8">
        <v>1295</v>
      </c>
      <c r="H29" s="7">
        <v>1645</v>
      </c>
      <c r="I29" s="7">
        <f>(amazon[[#This Row],[Actual Price]]-amazon[[#This Row],[Discounted Price]]) / amazon[[#This Row],[Actual Price]] * 100</f>
        <v>21.276595744680851</v>
      </c>
      <c r="J29" s="2" t="str">
        <f>IF(H29&lt;200,"&lt;₹200",IF(H29&lt;=500,"₹200 -  ₹500",IF(H29&gt;500,"&gt;₹500")))</f>
        <v>&gt;₹500</v>
      </c>
      <c r="K29" s="1">
        <v>0.21</v>
      </c>
      <c r="L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29" s="1" t="str">
        <f>IF(K29&gt;=50%,"Yes","No")</f>
        <v>No</v>
      </c>
      <c r="N29">
        <v>4.5999999999999996</v>
      </c>
      <c r="O29" t="str">
        <f>IF(amazon[[#This Row],[Rating]]&lt;1,"0",IF(amazon[[#This Row],[Rating]]&lt;2,"1",IF(amazon[[#This Row],[Rating]]&lt;3,"2",IF(amazon[[#This Row],[Rating]]&lt;4,"3",IF(amazon[[#This Row],[Rating]]&lt;5,"4",IF(amazon[[#This Row],[Rating]]&gt;=5,"5"))))))</f>
        <v>4</v>
      </c>
      <c r="P29" s="4">
        <v>12375</v>
      </c>
      <c r="Q29" s="10">
        <f>H29*P29</f>
        <v>20356875</v>
      </c>
      <c r="R29" s="10">
        <f>amazon[[#This Row],[Average Rating]] + (amazon[[#This Row],[Rating Count]]/1000)</f>
        <v>33.651595744680847</v>
      </c>
      <c r="S29" t="s">
        <v>7399</v>
      </c>
      <c r="T29" t="s">
        <v>7400</v>
      </c>
      <c r="U29" t="s">
        <v>7401</v>
      </c>
      <c r="V29" t="s">
        <v>7402</v>
      </c>
      <c r="W29" t="s">
        <v>7403</v>
      </c>
      <c r="X29" t="s">
        <v>7404</v>
      </c>
      <c r="Y29" t="s">
        <v>7405</v>
      </c>
      <c r="Z29" t="s">
        <v>7406</v>
      </c>
    </row>
    <row r="30" spans="1:26" x14ac:dyDescent="0.4">
      <c r="A30" t="s">
        <v>3982</v>
      </c>
      <c r="B30" t="s">
        <v>3983</v>
      </c>
      <c r="C30" t="s">
        <v>13076</v>
      </c>
      <c r="D30" t="s">
        <v>13115</v>
      </c>
      <c r="E30" t="s">
        <v>13116</v>
      </c>
      <c r="F30" t="s">
        <v>13129</v>
      </c>
      <c r="G30" s="8">
        <v>269</v>
      </c>
      <c r="H30" s="7">
        <v>1499</v>
      </c>
      <c r="I30" s="7">
        <f>(amazon[[#This Row],[Actual Price]]-amazon[[#This Row],[Discounted Price]]) / amazon[[#This Row],[Actual Price]] * 100</f>
        <v>82.054703135423608</v>
      </c>
      <c r="J30" s="2" t="str">
        <f>IF(H30&lt;200,"&lt;₹200",IF(H30&lt;=500,"₹200 -  ₹500",IF(H30&gt;500,"&gt;₹500")))</f>
        <v>&gt;₹500</v>
      </c>
      <c r="K30" s="1">
        <v>0.82</v>
      </c>
      <c r="L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30" s="1" t="str">
        <f>IF(K30&gt;=50%,"Yes","No")</f>
        <v>Yes</v>
      </c>
      <c r="N30">
        <v>4.5</v>
      </c>
      <c r="O30" t="str">
        <f>IF(amazon[[#This Row],[Rating]]&lt;1,"0",IF(amazon[[#This Row],[Rating]]&lt;2,"1",IF(amazon[[#This Row],[Rating]]&lt;3,"2",IF(amazon[[#This Row],[Rating]]&lt;4,"3",IF(amazon[[#This Row],[Rating]]&lt;5,"4",IF(amazon[[#This Row],[Rating]]&gt;=5,"5"))))))</f>
        <v>4</v>
      </c>
      <c r="P30" s="4">
        <v>28978</v>
      </c>
      <c r="Q30" s="10">
        <f>H30*P30</f>
        <v>43438022</v>
      </c>
      <c r="R30" s="10">
        <f>amazon[[#This Row],[Average Rating]] + (amazon[[#This Row],[Rating Count]]/1000)</f>
        <v>111.03270313542362</v>
      </c>
      <c r="S30" t="s">
        <v>3984</v>
      </c>
      <c r="T30" t="s">
        <v>3985</v>
      </c>
      <c r="U30" t="s">
        <v>3986</v>
      </c>
      <c r="V30" t="s">
        <v>3987</v>
      </c>
      <c r="W30" t="s">
        <v>3988</v>
      </c>
      <c r="X30" t="s">
        <v>3989</v>
      </c>
      <c r="Y30" t="s">
        <v>3990</v>
      </c>
      <c r="Z30" t="s">
        <v>3991</v>
      </c>
    </row>
    <row r="31" spans="1:26" x14ac:dyDescent="0.4">
      <c r="A31" t="s">
        <v>813</v>
      </c>
      <c r="B31" t="s">
        <v>814</v>
      </c>
      <c r="C31" t="s">
        <v>13075</v>
      </c>
      <c r="D31" t="s">
        <v>13087</v>
      </c>
      <c r="E31" t="s">
        <v>13088</v>
      </c>
      <c r="F31" t="s">
        <v>13089</v>
      </c>
      <c r="G31" s="8">
        <v>199</v>
      </c>
      <c r="H31" s="7">
        <v>999</v>
      </c>
      <c r="I31" s="7">
        <f>(amazon[[#This Row],[Actual Price]]-amazon[[#This Row],[Discounted Price]]) / amazon[[#This Row],[Actual Price]] * 100</f>
        <v>80.08008008008008</v>
      </c>
      <c r="J31" s="2" t="str">
        <f>IF(H31&lt;200,"&lt;₹200",IF(H31&lt;=500,"₹200 -  ₹500",IF(H31&gt;500,"&gt;₹500")))</f>
        <v>&gt;₹500</v>
      </c>
      <c r="K31" s="1">
        <v>0.8</v>
      </c>
      <c r="L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31" s="1" t="str">
        <f>IF(K31&gt;=50%,"Yes","No")</f>
        <v>Yes</v>
      </c>
      <c r="N31">
        <v>4.5</v>
      </c>
      <c r="O31" t="str">
        <f>IF(amazon[[#This Row],[Rating]]&lt;1,"0",IF(amazon[[#This Row],[Rating]]&lt;2,"1",IF(amazon[[#This Row],[Rating]]&lt;3,"2",IF(amazon[[#This Row],[Rating]]&lt;4,"3",IF(amazon[[#This Row],[Rating]]&lt;5,"4",IF(amazon[[#This Row],[Rating]]&gt;=5,"5"))))))</f>
        <v>4</v>
      </c>
      <c r="P31" s="4">
        <v>127</v>
      </c>
      <c r="Q31" s="10">
        <f>H31*P31</f>
        <v>126873</v>
      </c>
      <c r="R31" s="10">
        <f>amazon[[#This Row],[Average Rating]] + (amazon[[#This Row],[Rating Count]]/1000)</f>
        <v>80.207080080080075</v>
      </c>
      <c r="S31" t="s">
        <v>815</v>
      </c>
      <c r="T31" t="s">
        <v>816</v>
      </c>
      <c r="U31" t="s">
        <v>817</v>
      </c>
      <c r="V31" t="s">
        <v>818</v>
      </c>
      <c r="W31" t="s">
        <v>819</v>
      </c>
      <c r="X31" t="s">
        <v>820</v>
      </c>
      <c r="Y31" t="s">
        <v>821</v>
      </c>
      <c r="Z31" t="s">
        <v>822</v>
      </c>
    </row>
    <row r="32" spans="1:26" x14ac:dyDescent="0.4">
      <c r="A32" t="s">
        <v>1031</v>
      </c>
      <c r="B32" t="s">
        <v>1032</v>
      </c>
      <c r="C32" t="s">
        <v>13076</v>
      </c>
      <c r="D32" t="s">
        <v>13093</v>
      </c>
      <c r="E32" t="s">
        <v>13094</v>
      </c>
      <c r="F32" t="s">
        <v>13097</v>
      </c>
      <c r="G32" s="8">
        <v>399</v>
      </c>
      <c r="H32" s="7">
        <v>1999</v>
      </c>
      <c r="I32" s="7">
        <f>(amazon[[#This Row],[Actual Price]]-amazon[[#This Row],[Discounted Price]]) / amazon[[#This Row],[Actual Price]] * 100</f>
        <v>80.040020010004994</v>
      </c>
      <c r="J32" s="2" t="str">
        <f>IF(H32&lt;200,"&lt;₹200",IF(H32&lt;=500,"₹200 -  ₹500",IF(H32&gt;500,"&gt;₹500")))</f>
        <v>&gt;₹500</v>
      </c>
      <c r="K32" s="1">
        <v>0.8</v>
      </c>
      <c r="L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32" s="1" t="str">
        <f>IF(K32&gt;=50%,"Yes","No")</f>
        <v>Yes</v>
      </c>
      <c r="N32">
        <v>4.5</v>
      </c>
      <c r="O32" t="str">
        <f>IF(amazon[[#This Row],[Rating]]&lt;1,"0",IF(amazon[[#This Row],[Rating]]&lt;2,"1",IF(amazon[[#This Row],[Rating]]&lt;3,"2",IF(amazon[[#This Row],[Rating]]&lt;4,"3",IF(amazon[[#This Row],[Rating]]&lt;5,"4",IF(amazon[[#This Row],[Rating]]&gt;=5,"5"))))))</f>
        <v>4</v>
      </c>
      <c r="P32" s="4">
        <v>505</v>
      </c>
      <c r="Q32" s="10">
        <f>H32*P32</f>
        <v>1009495</v>
      </c>
      <c r="R32" s="10">
        <f>amazon[[#This Row],[Average Rating]] + (amazon[[#This Row],[Rating Count]]/1000)</f>
        <v>80.54502001000499</v>
      </c>
      <c r="S32" t="s">
        <v>1033</v>
      </c>
      <c r="T32" t="s">
        <v>1034</v>
      </c>
      <c r="U32" t="s">
        <v>1035</v>
      </c>
      <c r="V32" t="s">
        <v>1036</v>
      </c>
      <c r="W32" t="s">
        <v>1037</v>
      </c>
      <c r="X32" t="s">
        <v>1038</v>
      </c>
      <c r="Y32" t="s">
        <v>1039</v>
      </c>
      <c r="Z32" t="s">
        <v>1040</v>
      </c>
    </row>
    <row r="33" spans="1:26" x14ac:dyDescent="0.4">
      <c r="A33" t="s">
        <v>12532</v>
      </c>
      <c r="B33" t="s">
        <v>12533</v>
      </c>
      <c r="C33" t="s">
        <v>13079</v>
      </c>
      <c r="D33" t="s">
        <v>13243</v>
      </c>
      <c r="E33" t="s">
        <v>13283</v>
      </c>
      <c r="F33" t="s">
        <v>13292</v>
      </c>
      <c r="G33" s="8">
        <v>4999</v>
      </c>
      <c r="H33" s="7">
        <v>24999</v>
      </c>
      <c r="I33" s="7">
        <f>(amazon[[#This Row],[Actual Price]]-amazon[[#This Row],[Discounted Price]]) / amazon[[#This Row],[Actual Price]] * 100</f>
        <v>80.003200128005119</v>
      </c>
      <c r="J33" s="2" t="str">
        <f>IF(H33&lt;200,"&lt;₹200",IF(H33&lt;=500,"₹200 -  ₹500",IF(H33&gt;500,"&gt;₹500")))</f>
        <v>&gt;₹500</v>
      </c>
      <c r="K33" s="1">
        <v>0.8</v>
      </c>
      <c r="L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33" s="1" t="str">
        <f>IF(K33&gt;=50%,"Yes","No")</f>
        <v>Yes</v>
      </c>
      <c r="N33">
        <v>4.5</v>
      </c>
      <c r="O33" t="str">
        <f>IF(amazon[[#This Row],[Rating]]&lt;1,"0",IF(amazon[[#This Row],[Rating]]&lt;2,"1",IF(amazon[[#This Row],[Rating]]&lt;3,"2",IF(amazon[[#This Row],[Rating]]&lt;4,"3",IF(amazon[[#This Row],[Rating]]&lt;5,"4",IF(amazon[[#This Row],[Rating]]&gt;=5,"5"))))))</f>
        <v>4</v>
      </c>
      <c r="P33" s="4">
        <v>287</v>
      </c>
      <c r="Q33" s="10">
        <f>H33*P33</f>
        <v>7174713</v>
      </c>
      <c r="R33" s="10">
        <f>amazon[[#This Row],[Average Rating]] + (amazon[[#This Row],[Rating Count]]/1000)</f>
        <v>80.290200128005125</v>
      </c>
      <c r="S33" t="s">
        <v>12534</v>
      </c>
      <c r="T33" t="s">
        <v>12535</v>
      </c>
      <c r="U33" t="s">
        <v>12536</v>
      </c>
      <c r="V33" t="s">
        <v>12537</v>
      </c>
      <c r="W33" t="s">
        <v>12538</v>
      </c>
      <c r="X33" t="s">
        <v>12539</v>
      </c>
      <c r="Y33" t="s">
        <v>12540</v>
      </c>
      <c r="Z33" t="s">
        <v>12541</v>
      </c>
    </row>
    <row r="34" spans="1:26" x14ac:dyDescent="0.4">
      <c r="A34" t="s">
        <v>4785</v>
      </c>
      <c r="B34" t="s">
        <v>4786</v>
      </c>
      <c r="C34" t="s">
        <v>13076</v>
      </c>
      <c r="D34" t="s">
        <v>13115</v>
      </c>
      <c r="E34" t="s">
        <v>13116</v>
      </c>
      <c r="F34" t="s">
        <v>13129</v>
      </c>
      <c r="G34" s="8">
        <v>314</v>
      </c>
      <c r="H34" s="7">
        <v>1499</v>
      </c>
      <c r="I34" s="7">
        <f>(amazon[[#This Row],[Actual Price]]-amazon[[#This Row],[Discounted Price]]) / amazon[[#This Row],[Actual Price]] * 100</f>
        <v>79.052701801200797</v>
      </c>
      <c r="J34" s="2" t="str">
        <f>IF(H34&lt;200,"&lt;₹200",IF(H34&lt;=500,"₹200 -  ₹500",IF(H34&gt;500,"&gt;₹500")))</f>
        <v>&gt;₹500</v>
      </c>
      <c r="K34" s="1">
        <v>0.79</v>
      </c>
      <c r="L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34" s="1" t="str">
        <f>IF(K34&gt;=50%,"Yes","No")</f>
        <v>Yes</v>
      </c>
      <c r="N34">
        <v>4.5</v>
      </c>
      <c r="O34" t="str">
        <f>IF(amazon[[#This Row],[Rating]]&lt;1,"0",IF(amazon[[#This Row],[Rating]]&lt;2,"1",IF(amazon[[#This Row],[Rating]]&lt;3,"2",IF(amazon[[#This Row],[Rating]]&lt;4,"3",IF(amazon[[#This Row],[Rating]]&lt;5,"4",IF(amazon[[#This Row],[Rating]]&gt;=5,"5"))))))</f>
        <v>4</v>
      </c>
      <c r="P34" s="4">
        <v>28978</v>
      </c>
      <c r="Q34" s="10">
        <f>H34*P34</f>
        <v>43438022</v>
      </c>
      <c r="R34" s="10">
        <f>amazon[[#This Row],[Average Rating]] + (amazon[[#This Row],[Rating Count]]/1000)</f>
        <v>108.03070180120079</v>
      </c>
      <c r="S34" t="s">
        <v>4787</v>
      </c>
      <c r="T34" t="s">
        <v>3985</v>
      </c>
      <c r="U34" t="s">
        <v>3986</v>
      </c>
      <c r="V34" t="s">
        <v>3987</v>
      </c>
      <c r="W34" t="s">
        <v>3988</v>
      </c>
      <c r="X34" t="s">
        <v>3989</v>
      </c>
      <c r="Y34" t="s">
        <v>4788</v>
      </c>
      <c r="Z34" t="s">
        <v>4789</v>
      </c>
    </row>
    <row r="35" spans="1:26" x14ac:dyDescent="0.4">
      <c r="A35" t="s">
        <v>4521</v>
      </c>
      <c r="B35" t="s">
        <v>4522</v>
      </c>
      <c r="C35" t="s">
        <v>13076</v>
      </c>
      <c r="D35" t="s">
        <v>13113</v>
      </c>
      <c r="E35" t="s">
        <v>13114</v>
      </c>
      <c r="G35" s="8">
        <v>249</v>
      </c>
      <c r="H35" s="7">
        <v>999</v>
      </c>
      <c r="I35" s="7">
        <f>(amazon[[#This Row],[Actual Price]]-amazon[[#This Row],[Discounted Price]]) / amazon[[#This Row],[Actual Price]] * 100</f>
        <v>75.075075075075077</v>
      </c>
      <c r="J35" s="2" t="str">
        <f>IF(H35&lt;200,"&lt;₹200",IF(H35&lt;=500,"₹200 -  ₹500",IF(H35&gt;500,"&gt;₹500")))</f>
        <v>&gt;₹500</v>
      </c>
      <c r="K35" s="1">
        <v>0.75</v>
      </c>
      <c r="L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35" s="1" t="str">
        <f>IF(K35&gt;=50%,"Yes","No")</f>
        <v>Yes</v>
      </c>
      <c r="N35">
        <v>4.5</v>
      </c>
      <c r="O35" t="str">
        <f>IF(amazon[[#This Row],[Rating]]&lt;1,"0",IF(amazon[[#This Row],[Rating]]&lt;2,"1",IF(amazon[[#This Row],[Rating]]&lt;3,"2",IF(amazon[[#This Row],[Rating]]&lt;4,"3",IF(amazon[[#This Row],[Rating]]&lt;5,"4",IF(amazon[[#This Row],[Rating]]&gt;=5,"5"))))))</f>
        <v>4</v>
      </c>
      <c r="P35" s="4">
        <v>38</v>
      </c>
      <c r="Q35" s="10">
        <f>H35*P35</f>
        <v>37962</v>
      </c>
      <c r="R35" s="10">
        <f>amazon[[#This Row],[Average Rating]] + (amazon[[#This Row],[Rating Count]]/1000)</f>
        <v>75.113075075075074</v>
      </c>
      <c r="S35" t="s">
        <v>4523</v>
      </c>
      <c r="T35" t="s">
        <v>4524</v>
      </c>
      <c r="U35" t="s">
        <v>4525</v>
      </c>
      <c r="V35" t="s">
        <v>4526</v>
      </c>
      <c r="W35" t="s">
        <v>4527</v>
      </c>
      <c r="X35" t="s">
        <v>4528</v>
      </c>
      <c r="Y35" t="s">
        <v>4529</v>
      </c>
      <c r="Z35" t="s">
        <v>4530</v>
      </c>
    </row>
    <row r="36" spans="1:26" x14ac:dyDescent="0.4">
      <c r="A36" t="s">
        <v>4283</v>
      </c>
      <c r="B36" t="s">
        <v>4284</v>
      </c>
      <c r="C36" t="s">
        <v>13076</v>
      </c>
      <c r="D36" t="s">
        <v>13115</v>
      </c>
      <c r="E36" t="s">
        <v>13116</v>
      </c>
      <c r="F36" t="s">
        <v>13132</v>
      </c>
      <c r="G36" s="8">
        <v>299</v>
      </c>
      <c r="H36" s="7">
        <v>1199</v>
      </c>
      <c r="I36" s="7">
        <f>(amazon[[#This Row],[Actual Price]]-amazon[[#This Row],[Discounted Price]]) / amazon[[#This Row],[Actual Price]] * 100</f>
        <v>75.062552126772303</v>
      </c>
      <c r="J36" s="2" t="str">
        <f>IF(H36&lt;200,"&lt;₹200",IF(H36&lt;=500,"₹200 -  ₹500",IF(H36&gt;500,"&gt;₹500")))</f>
        <v>&gt;₹500</v>
      </c>
      <c r="K36" s="1">
        <v>0.75</v>
      </c>
      <c r="L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36" s="1" t="str">
        <f>IF(K36&gt;=50%,"Yes","No")</f>
        <v>Yes</v>
      </c>
      <c r="N36">
        <v>4.5</v>
      </c>
      <c r="O36" t="str">
        <f>IF(amazon[[#This Row],[Rating]]&lt;1,"0",IF(amazon[[#This Row],[Rating]]&lt;2,"1",IF(amazon[[#This Row],[Rating]]&lt;3,"2",IF(amazon[[#This Row],[Rating]]&lt;4,"3",IF(amazon[[#This Row],[Rating]]&lt;5,"4",IF(amazon[[#This Row],[Rating]]&gt;=5,"5"))))))</f>
        <v>4</v>
      </c>
      <c r="P36" s="4">
        <v>596</v>
      </c>
      <c r="Q36" s="10">
        <f>H36*P36</f>
        <v>714604</v>
      </c>
      <c r="R36" s="10">
        <f>amazon[[#This Row],[Average Rating]] + (amazon[[#This Row],[Rating Count]]/1000)</f>
        <v>75.658552126772307</v>
      </c>
      <c r="S36" t="s">
        <v>4285</v>
      </c>
      <c r="T36" t="s">
        <v>4286</v>
      </c>
      <c r="U36" t="s">
        <v>4287</v>
      </c>
      <c r="V36" t="s">
        <v>4288</v>
      </c>
      <c r="W36" t="s">
        <v>4289</v>
      </c>
      <c r="X36" t="s">
        <v>4290</v>
      </c>
      <c r="Y36" t="s">
        <v>4291</v>
      </c>
      <c r="Z36" t="s">
        <v>4292</v>
      </c>
    </row>
    <row r="37" spans="1:26" x14ac:dyDescent="0.4">
      <c r="A37" t="s">
        <v>302</v>
      </c>
      <c r="B37" t="s">
        <v>303</v>
      </c>
      <c r="C37" t="s">
        <v>13075</v>
      </c>
      <c r="D37" t="s">
        <v>13087</v>
      </c>
      <c r="E37" t="s">
        <v>13088</v>
      </c>
      <c r="F37" t="s">
        <v>13089</v>
      </c>
      <c r="G37" s="8">
        <v>199</v>
      </c>
      <c r="H37" s="7">
        <v>750</v>
      </c>
      <c r="I37" s="7">
        <f>(amazon[[#This Row],[Actual Price]]-amazon[[#This Row],[Discounted Price]]) / amazon[[#This Row],[Actual Price]] * 100</f>
        <v>73.466666666666669</v>
      </c>
      <c r="J37" s="2" t="str">
        <f>IF(H37&lt;200,"&lt;₹200",IF(H37&lt;=500,"₹200 -  ₹500",IF(H37&gt;500,"&gt;₹500")))</f>
        <v>&gt;₹500</v>
      </c>
      <c r="K37" s="1">
        <v>0.73</v>
      </c>
      <c r="L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37" s="1" t="str">
        <f>IF(K37&gt;=50%,"Yes","No")</f>
        <v>Yes</v>
      </c>
      <c r="N37">
        <v>4.5</v>
      </c>
      <c r="O37" t="str">
        <f>IF(amazon[[#This Row],[Rating]]&lt;1,"0",IF(amazon[[#This Row],[Rating]]&lt;2,"1",IF(amazon[[#This Row],[Rating]]&lt;3,"2",IF(amazon[[#This Row],[Rating]]&lt;4,"3",IF(amazon[[#This Row],[Rating]]&lt;5,"4",IF(amazon[[#This Row],[Rating]]&gt;=5,"5"))))))</f>
        <v>4</v>
      </c>
      <c r="P37" s="4">
        <v>74976</v>
      </c>
      <c r="Q37" s="10">
        <f>H37*P37</f>
        <v>56232000</v>
      </c>
      <c r="R37" s="10">
        <f>amazon[[#This Row],[Average Rating]] + (amazon[[#This Row],[Rating Count]]/1000)</f>
        <v>148.44266666666667</v>
      </c>
      <c r="S37" t="s">
        <v>304</v>
      </c>
      <c r="T37" t="s">
        <v>305</v>
      </c>
      <c r="U37" t="s">
        <v>306</v>
      </c>
      <c r="V37" t="s">
        <v>307</v>
      </c>
      <c r="W37" t="s">
        <v>308</v>
      </c>
      <c r="X37" t="s">
        <v>309</v>
      </c>
      <c r="Y37" t="s">
        <v>310</v>
      </c>
      <c r="Z37" t="s">
        <v>311</v>
      </c>
    </row>
    <row r="38" spans="1:26" x14ac:dyDescent="0.4">
      <c r="A38" t="s">
        <v>11032</v>
      </c>
      <c r="B38" t="s">
        <v>11033</v>
      </c>
      <c r="C38" t="s">
        <v>13079</v>
      </c>
      <c r="D38" t="s">
        <v>13243</v>
      </c>
      <c r="E38" t="s">
        <v>13244</v>
      </c>
      <c r="F38" t="s">
        <v>13252</v>
      </c>
      <c r="G38" s="8">
        <v>799</v>
      </c>
      <c r="H38" s="7">
        <v>2999</v>
      </c>
      <c r="I38" s="7">
        <f>(amazon[[#This Row],[Actual Price]]-amazon[[#This Row],[Discounted Price]]) / amazon[[#This Row],[Actual Price]] * 100</f>
        <v>73.357785928642883</v>
      </c>
      <c r="J38" s="2" t="str">
        <f>IF(H38&lt;200,"&lt;₹200",IF(H38&lt;=500,"₹200 -  ₹500",IF(H38&gt;500,"&gt;₹500")))</f>
        <v>&gt;₹500</v>
      </c>
      <c r="K38" s="1">
        <v>0.73</v>
      </c>
      <c r="L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38" s="1" t="str">
        <f>IF(K38&gt;=50%,"Yes","No")</f>
        <v>Yes</v>
      </c>
      <c r="N38">
        <v>4.5</v>
      </c>
      <c r="O38" t="str">
        <f>IF(amazon[[#This Row],[Rating]]&lt;1,"0",IF(amazon[[#This Row],[Rating]]&lt;2,"1",IF(amazon[[#This Row],[Rating]]&lt;3,"2",IF(amazon[[#This Row],[Rating]]&lt;4,"3",IF(amazon[[#This Row],[Rating]]&lt;5,"4",IF(amazon[[#This Row],[Rating]]&gt;=5,"5"))))))</f>
        <v>4</v>
      </c>
      <c r="P38" s="4">
        <v>63</v>
      </c>
      <c r="Q38" s="10">
        <f>H38*P38</f>
        <v>188937</v>
      </c>
      <c r="R38" s="10">
        <f>amazon[[#This Row],[Average Rating]] + (amazon[[#This Row],[Rating Count]]/1000)</f>
        <v>73.420785928642886</v>
      </c>
      <c r="S38" t="s">
        <v>11034</v>
      </c>
      <c r="T38" t="s">
        <v>11035</v>
      </c>
      <c r="U38" t="s">
        <v>11036</v>
      </c>
      <c r="V38" t="s">
        <v>11037</v>
      </c>
      <c r="W38" t="s">
        <v>11038</v>
      </c>
      <c r="X38" t="s">
        <v>11039</v>
      </c>
      <c r="Y38" t="s">
        <v>11040</v>
      </c>
      <c r="Z38" t="s">
        <v>11041</v>
      </c>
    </row>
    <row r="39" spans="1:26" x14ac:dyDescent="0.4">
      <c r="A39" t="s">
        <v>396</v>
      </c>
      <c r="B39" t="s">
        <v>397</v>
      </c>
      <c r="C39" t="s">
        <v>13075</v>
      </c>
      <c r="D39" t="s">
        <v>13087</v>
      </c>
      <c r="E39" t="s">
        <v>13088</v>
      </c>
      <c r="F39" t="s">
        <v>13089</v>
      </c>
      <c r="G39" s="8">
        <v>209</v>
      </c>
      <c r="H39" s="7">
        <v>695</v>
      </c>
      <c r="I39" s="7">
        <f>(amazon[[#This Row],[Actual Price]]-amazon[[#This Row],[Discounted Price]]) / amazon[[#This Row],[Actual Price]] * 100</f>
        <v>69.928057553956833</v>
      </c>
      <c r="J39" s="2" t="str">
        <f>IF(H39&lt;200,"&lt;₹200",IF(H39&lt;=500,"₹200 -  ₹500",IF(H39&gt;500,"&gt;₹500")))</f>
        <v>&gt;₹500</v>
      </c>
      <c r="K39" s="1">
        <v>0.7</v>
      </c>
      <c r="L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39" s="1" t="str">
        <f>IF(K39&gt;=50%,"Yes","No")</f>
        <v>Yes</v>
      </c>
      <c r="N39">
        <v>4.5</v>
      </c>
      <c r="O39" t="str">
        <f>IF(amazon[[#This Row],[Rating]]&lt;1,"0",IF(amazon[[#This Row],[Rating]]&lt;2,"1",IF(amazon[[#This Row],[Rating]]&lt;3,"2",IF(amazon[[#This Row],[Rating]]&lt;4,"3",IF(amazon[[#This Row],[Rating]]&lt;5,"4",IF(amazon[[#This Row],[Rating]]&gt;=5,"5"))))))</f>
        <v>4</v>
      </c>
      <c r="P39" s="4">
        <v>107687</v>
      </c>
      <c r="Q39" s="10">
        <f>H39*P39</f>
        <v>74842465</v>
      </c>
      <c r="R39" s="10">
        <f>amazon[[#This Row],[Average Rating]] + (amazon[[#This Row],[Rating Count]]/1000)</f>
        <v>177.61505755395683</v>
      </c>
      <c r="S39" t="s">
        <v>398</v>
      </c>
      <c r="T39" t="s">
        <v>399</v>
      </c>
      <c r="U39" t="s">
        <v>400</v>
      </c>
      <c r="V39" t="s">
        <v>401</v>
      </c>
      <c r="W39" t="s">
        <v>402</v>
      </c>
      <c r="X39" t="s">
        <v>403</v>
      </c>
      <c r="Y39" t="s">
        <v>404</v>
      </c>
      <c r="Z39" t="s">
        <v>405</v>
      </c>
    </row>
    <row r="40" spans="1:26" x14ac:dyDescent="0.4">
      <c r="A40" t="s">
        <v>7305</v>
      </c>
      <c r="B40" t="s">
        <v>7306</v>
      </c>
      <c r="C40" t="s">
        <v>13075</v>
      </c>
      <c r="D40" t="s">
        <v>13087</v>
      </c>
      <c r="E40" t="s">
        <v>13141</v>
      </c>
      <c r="F40" t="s">
        <v>13169</v>
      </c>
      <c r="G40" s="8">
        <v>299</v>
      </c>
      <c r="H40" s="7">
        <v>990</v>
      </c>
      <c r="I40" s="7">
        <f>(amazon[[#This Row],[Actual Price]]-amazon[[#This Row],[Discounted Price]]) / amazon[[#This Row],[Actual Price]] * 100</f>
        <v>69.797979797979806</v>
      </c>
      <c r="J40" s="2" t="str">
        <f>IF(H40&lt;200,"&lt;₹200",IF(H40&lt;=500,"₹200 -  ₹500",IF(H40&gt;500,"&gt;₹500")))</f>
        <v>&gt;₹500</v>
      </c>
      <c r="K40" s="1">
        <v>0.7</v>
      </c>
      <c r="L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0" s="1" t="str">
        <f>IF(K40&gt;=50%,"Yes","No")</f>
        <v>Yes</v>
      </c>
      <c r="N40">
        <v>4.5</v>
      </c>
      <c r="O40" t="str">
        <f>IF(amazon[[#This Row],[Rating]]&lt;1,"0",IF(amazon[[#This Row],[Rating]]&lt;2,"1",IF(amazon[[#This Row],[Rating]]&lt;3,"2",IF(amazon[[#This Row],[Rating]]&lt;4,"3",IF(amazon[[#This Row],[Rating]]&lt;5,"4",IF(amazon[[#This Row],[Rating]]&gt;=5,"5"))))))</f>
        <v>4</v>
      </c>
      <c r="P40" s="4">
        <v>2453</v>
      </c>
      <c r="Q40" s="10">
        <f>H40*P40</f>
        <v>2428470</v>
      </c>
      <c r="R40" s="10">
        <f>amazon[[#This Row],[Average Rating]] + (amazon[[#This Row],[Rating Count]]/1000)</f>
        <v>72.250979797979809</v>
      </c>
      <c r="S40" t="s">
        <v>7307</v>
      </c>
      <c r="T40" t="s">
        <v>7308</v>
      </c>
      <c r="U40" t="s">
        <v>7309</v>
      </c>
      <c r="V40" t="s">
        <v>7310</v>
      </c>
      <c r="W40" t="s">
        <v>7311</v>
      </c>
      <c r="X40" t="s">
        <v>7312</v>
      </c>
      <c r="Y40" t="s">
        <v>7313</v>
      </c>
      <c r="Z40" t="s">
        <v>7314</v>
      </c>
    </row>
    <row r="41" spans="1:26" x14ac:dyDescent="0.4">
      <c r="A41" t="s">
        <v>5367</v>
      </c>
      <c r="B41" t="s">
        <v>5368</v>
      </c>
      <c r="C41" t="s">
        <v>13075</v>
      </c>
      <c r="D41" t="s">
        <v>13087</v>
      </c>
      <c r="E41" t="s">
        <v>13174</v>
      </c>
      <c r="G41" s="8">
        <v>199</v>
      </c>
      <c r="H41" s="7">
        <v>599</v>
      </c>
      <c r="I41" s="7">
        <f>(amazon[[#This Row],[Actual Price]]-amazon[[#This Row],[Discounted Price]]) / amazon[[#This Row],[Actual Price]] * 100</f>
        <v>66.777963272120203</v>
      </c>
      <c r="J41" s="2" t="str">
        <f>IF(H41&lt;200,"&lt;₹200",IF(H41&lt;=500,"₹200 -  ₹500",IF(H41&gt;500,"&gt;₹500")))</f>
        <v>&gt;₹500</v>
      </c>
      <c r="K41" s="1">
        <v>0.67</v>
      </c>
      <c r="L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1" s="1" t="str">
        <f>IF(K41&gt;=50%,"Yes","No")</f>
        <v>Yes</v>
      </c>
      <c r="N41">
        <v>4.5</v>
      </c>
      <c r="O41" t="str">
        <f>IF(amazon[[#This Row],[Rating]]&lt;1,"0",IF(amazon[[#This Row],[Rating]]&lt;2,"1",IF(amazon[[#This Row],[Rating]]&lt;3,"2",IF(amazon[[#This Row],[Rating]]&lt;4,"3",IF(amazon[[#This Row],[Rating]]&lt;5,"4",IF(amazon[[#This Row],[Rating]]&gt;=5,"5"))))))</f>
        <v>4</v>
      </c>
      <c r="P41" s="4">
        <v>13568</v>
      </c>
      <c r="Q41" s="10">
        <f>H41*P41</f>
        <v>8127232</v>
      </c>
      <c r="R41" s="10">
        <f>amazon[[#This Row],[Average Rating]] + (amazon[[#This Row],[Rating Count]]/1000)</f>
        <v>80.345963272120201</v>
      </c>
      <c r="S41" t="s">
        <v>5370</v>
      </c>
      <c r="T41" t="s">
        <v>5371</v>
      </c>
      <c r="U41" t="s">
        <v>5372</v>
      </c>
      <c r="V41" t="s">
        <v>5373</v>
      </c>
      <c r="W41" t="s">
        <v>5374</v>
      </c>
      <c r="X41" t="s">
        <v>5375</v>
      </c>
      <c r="Y41" t="s">
        <v>5376</v>
      </c>
      <c r="Z41" t="s">
        <v>5377</v>
      </c>
    </row>
    <row r="42" spans="1:26" x14ac:dyDescent="0.4">
      <c r="A42" t="s">
        <v>4804</v>
      </c>
      <c r="B42" t="s">
        <v>4805</v>
      </c>
      <c r="C42" t="s">
        <v>13076</v>
      </c>
      <c r="D42" t="s">
        <v>13115</v>
      </c>
      <c r="E42" t="s">
        <v>13116</v>
      </c>
      <c r="F42" t="s">
        <v>13134</v>
      </c>
      <c r="G42" s="8">
        <v>2599</v>
      </c>
      <c r="H42" s="7">
        <v>6999</v>
      </c>
      <c r="I42" s="7">
        <f>(amazon[[#This Row],[Actual Price]]-amazon[[#This Row],[Discounted Price]]) / amazon[[#This Row],[Actual Price]] * 100</f>
        <v>62.866123731961707</v>
      </c>
      <c r="J42" s="2" t="str">
        <f>IF(H42&lt;200,"&lt;₹200",IF(H42&lt;=500,"₹200 -  ₹500",IF(H42&gt;500,"&gt;₹500")))</f>
        <v>&gt;₹500</v>
      </c>
      <c r="K42" s="1">
        <v>0.63</v>
      </c>
      <c r="L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2" s="1" t="str">
        <f>IF(K42&gt;=50%,"Yes","No")</f>
        <v>Yes</v>
      </c>
      <c r="N42">
        <v>4.5</v>
      </c>
      <c r="O42" t="str">
        <f>IF(amazon[[#This Row],[Rating]]&lt;1,"0",IF(amazon[[#This Row],[Rating]]&lt;2,"1",IF(amazon[[#This Row],[Rating]]&lt;3,"2",IF(amazon[[#This Row],[Rating]]&lt;4,"3",IF(amazon[[#This Row],[Rating]]&lt;5,"4",IF(amazon[[#This Row],[Rating]]&gt;=5,"5"))))))</f>
        <v>4</v>
      </c>
      <c r="P42" s="4">
        <v>1526</v>
      </c>
      <c r="Q42" s="10">
        <f>H42*P42</f>
        <v>10680474</v>
      </c>
      <c r="R42" s="10">
        <f>amazon[[#This Row],[Average Rating]] + (amazon[[#This Row],[Rating Count]]/1000)</f>
        <v>64.392123731961703</v>
      </c>
      <c r="S42" t="s">
        <v>4806</v>
      </c>
      <c r="T42" t="s">
        <v>4807</v>
      </c>
      <c r="U42" t="s">
        <v>4808</v>
      </c>
      <c r="V42" t="s">
        <v>4809</v>
      </c>
      <c r="W42" t="s">
        <v>4810</v>
      </c>
      <c r="X42" t="s">
        <v>4811</v>
      </c>
      <c r="Y42" t="s">
        <v>4812</v>
      </c>
      <c r="Z42" t="s">
        <v>4813</v>
      </c>
    </row>
    <row r="43" spans="1:26" x14ac:dyDescent="0.4">
      <c r="A43" t="s">
        <v>1873</v>
      </c>
      <c r="B43" t="s">
        <v>1874</v>
      </c>
      <c r="C43" t="s">
        <v>13075</v>
      </c>
      <c r="D43" t="s">
        <v>13087</v>
      </c>
      <c r="E43" t="s">
        <v>13088</v>
      </c>
      <c r="F43" t="s">
        <v>13089</v>
      </c>
      <c r="G43" s="8">
        <v>299</v>
      </c>
      <c r="H43" s="7">
        <v>800</v>
      </c>
      <c r="I43" s="7">
        <f>(amazon[[#This Row],[Actual Price]]-amazon[[#This Row],[Discounted Price]]) / amazon[[#This Row],[Actual Price]] * 100</f>
        <v>62.625</v>
      </c>
      <c r="J43" s="2" t="str">
        <f>IF(H43&lt;200,"&lt;₹200",IF(H43&lt;=500,"₹200 -  ₹500",IF(H43&gt;500,"&gt;₹500")))</f>
        <v>&gt;₹500</v>
      </c>
      <c r="K43" s="1">
        <v>0.63</v>
      </c>
      <c r="L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3" s="1" t="str">
        <f>IF(K43&gt;=50%,"Yes","No")</f>
        <v>Yes</v>
      </c>
      <c r="N43">
        <v>4.5</v>
      </c>
      <c r="O43" t="str">
        <f>IF(amazon[[#This Row],[Rating]]&lt;1,"0",IF(amazon[[#This Row],[Rating]]&lt;2,"1",IF(amazon[[#This Row],[Rating]]&lt;3,"2",IF(amazon[[#This Row],[Rating]]&lt;4,"3",IF(amazon[[#This Row],[Rating]]&lt;5,"4",IF(amazon[[#This Row],[Rating]]&gt;=5,"5"))))))</f>
        <v>4</v>
      </c>
      <c r="P43" s="4">
        <v>74977</v>
      </c>
      <c r="Q43" s="10">
        <f>H43*P43</f>
        <v>59981600</v>
      </c>
      <c r="R43" s="10">
        <f>amazon[[#This Row],[Average Rating]] + (amazon[[#This Row],[Rating Count]]/1000)</f>
        <v>137.602</v>
      </c>
      <c r="S43" t="s">
        <v>1875</v>
      </c>
      <c r="T43" t="s">
        <v>305</v>
      </c>
      <c r="U43" t="s">
        <v>306</v>
      </c>
      <c r="V43" t="s">
        <v>307</v>
      </c>
      <c r="W43" t="s">
        <v>308</v>
      </c>
      <c r="X43" t="s">
        <v>309</v>
      </c>
      <c r="Y43" t="s">
        <v>1876</v>
      </c>
      <c r="Z43" t="s">
        <v>1877</v>
      </c>
    </row>
    <row r="44" spans="1:26" x14ac:dyDescent="0.4">
      <c r="A44" t="s">
        <v>7429</v>
      </c>
      <c r="B44" t="s">
        <v>7430</v>
      </c>
      <c r="C44" t="s">
        <v>13075</v>
      </c>
      <c r="D44" t="s">
        <v>13087</v>
      </c>
      <c r="E44" t="s">
        <v>13137</v>
      </c>
      <c r="F44" t="s">
        <v>13144</v>
      </c>
      <c r="G44" s="8">
        <v>499</v>
      </c>
      <c r="H44" s="7">
        <v>1299</v>
      </c>
      <c r="I44" s="7">
        <f>(amazon[[#This Row],[Actual Price]]-amazon[[#This Row],[Discounted Price]]) / amazon[[#This Row],[Actual Price]] * 100</f>
        <v>61.585835257890686</v>
      </c>
      <c r="J44" s="2" t="str">
        <f>IF(H44&lt;200,"&lt;₹200",IF(H44&lt;=500,"₹200 -  ₹500",IF(H44&gt;500,"&gt;₹500")))</f>
        <v>&gt;₹500</v>
      </c>
      <c r="K44" s="1">
        <v>0.62</v>
      </c>
      <c r="L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4" s="1" t="str">
        <f>IF(K44&gt;=50%,"Yes","No")</f>
        <v>Yes</v>
      </c>
      <c r="N44">
        <v>4.5</v>
      </c>
      <c r="O44" t="str">
        <f>IF(amazon[[#This Row],[Rating]]&lt;1,"0",IF(amazon[[#This Row],[Rating]]&lt;2,"1",IF(amazon[[#This Row],[Rating]]&lt;3,"2",IF(amazon[[#This Row],[Rating]]&lt;4,"3",IF(amazon[[#This Row],[Rating]]&lt;5,"4",IF(amazon[[#This Row],[Rating]]&gt;=5,"5"))))))</f>
        <v>4</v>
      </c>
      <c r="P44" s="4">
        <v>434</v>
      </c>
      <c r="Q44" s="10">
        <f>H44*P44</f>
        <v>563766</v>
      </c>
      <c r="R44" s="10">
        <f>amazon[[#This Row],[Average Rating]] + (amazon[[#This Row],[Rating Count]]/1000)</f>
        <v>62.019835257890684</v>
      </c>
      <c r="S44" t="s">
        <v>7431</v>
      </c>
      <c r="T44" t="s">
        <v>7432</v>
      </c>
      <c r="U44" t="s">
        <v>7433</v>
      </c>
      <c r="V44" t="s">
        <v>7434</v>
      </c>
      <c r="W44" t="s">
        <v>7435</v>
      </c>
      <c r="X44" t="s">
        <v>7436</v>
      </c>
      <c r="Y44" t="s">
        <v>7437</v>
      </c>
      <c r="Z44" t="s">
        <v>7438</v>
      </c>
    </row>
    <row r="45" spans="1:26" x14ac:dyDescent="0.4">
      <c r="A45" t="s">
        <v>662</v>
      </c>
      <c r="B45" t="s">
        <v>663</v>
      </c>
      <c r="C45" t="s">
        <v>13075</v>
      </c>
      <c r="D45" t="s">
        <v>13087</v>
      </c>
      <c r="E45" t="s">
        <v>13088</v>
      </c>
      <c r="F45" t="s">
        <v>13089</v>
      </c>
      <c r="G45" s="8">
        <v>349</v>
      </c>
      <c r="H45" s="7">
        <v>899</v>
      </c>
      <c r="I45" s="7">
        <f>(amazon[[#This Row],[Actual Price]]-amazon[[#This Row],[Discounted Price]]) / amazon[[#This Row],[Actual Price]] * 100</f>
        <v>61.179087875417125</v>
      </c>
      <c r="J45" s="2" t="str">
        <f>IF(H45&lt;200,"&lt;₹200",IF(H45&lt;=500,"₹200 -  ₹500",IF(H45&gt;500,"&gt;₹500")))</f>
        <v>&gt;₹500</v>
      </c>
      <c r="K45" s="1">
        <v>0.61</v>
      </c>
      <c r="L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5" s="1" t="str">
        <f>IF(K45&gt;=50%,"Yes","No")</f>
        <v>Yes</v>
      </c>
      <c r="N45">
        <v>4.5</v>
      </c>
      <c r="O45" t="str">
        <f>IF(amazon[[#This Row],[Rating]]&lt;1,"0",IF(amazon[[#This Row],[Rating]]&lt;2,"1",IF(amazon[[#This Row],[Rating]]&lt;3,"2",IF(amazon[[#This Row],[Rating]]&lt;4,"3",IF(amazon[[#This Row],[Rating]]&lt;5,"4",IF(amazon[[#This Row],[Rating]]&gt;=5,"5"))))))</f>
        <v>4</v>
      </c>
      <c r="P45" s="4">
        <v>149</v>
      </c>
      <c r="Q45" s="10">
        <f>H45*P45</f>
        <v>133951</v>
      </c>
      <c r="R45" s="10">
        <f>amazon[[#This Row],[Average Rating]] + (amazon[[#This Row],[Rating Count]]/1000)</f>
        <v>61.328087875417125</v>
      </c>
      <c r="S45" t="s">
        <v>664</v>
      </c>
      <c r="T45" t="s">
        <v>665</v>
      </c>
      <c r="U45" t="s">
        <v>666</v>
      </c>
      <c r="V45" t="s">
        <v>667</v>
      </c>
      <c r="W45" t="s">
        <v>668</v>
      </c>
      <c r="X45" t="s">
        <v>669</v>
      </c>
      <c r="Y45" t="s">
        <v>670</v>
      </c>
      <c r="Z45" t="s">
        <v>671</v>
      </c>
    </row>
    <row r="46" spans="1:26" x14ac:dyDescent="0.4">
      <c r="A46" t="s">
        <v>2550</v>
      </c>
      <c r="B46" t="s">
        <v>2551</v>
      </c>
      <c r="C46" t="s">
        <v>13076</v>
      </c>
      <c r="D46" t="s">
        <v>13093</v>
      </c>
      <c r="E46" t="s">
        <v>13094</v>
      </c>
      <c r="F46" t="s">
        <v>13089</v>
      </c>
      <c r="G46" s="8">
        <v>609</v>
      </c>
      <c r="H46" s="7">
        <v>1500</v>
      </c>
      <c r="I46" s="7">
        <f>(amazon[[#This Row],[Actual Price]]-amazon[[#This Row],[Discounted Price]]) / amazon[[#This Row],[Actual Price]] * 100</f>
        <v>59.4</v>
      </c>
      <c r="J46" s="2" t="str">
        <f>IF(H46&lt;200,"&lt;₹200",IF(H46&lt;=500,"₹200 -  ₹500",IF(H46&gt;500,"&gt;₹500")))</f>
        <v>&gt;₹500</v>
      </c>
      <c r="K46" s="1">
        <v>0.59</v>
      </c>
      <c r="L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6" s="1" t="str">
        <f>IF(K46&gt;=50%,"Yes","No")</f>
        <v>Yes</v>
      </c>
      <c r="N46">
        <v>4.5</v>
      </c>
      <c r="O46" t="str">
        <f>IF(amazon[[#This Row],[Rating]]&lt;1,"0",IF(amazon[[#This Row],[Rating]]&lt;2,"1",IF(amazon[[#This Row],[Rating]]&lt;3,"2",IF(amazon[[#This Row],[Rating]]&lt;4,"3",IF(amazon[[#This Row],[Rating]]&lt;5,"4",IF(amazon[[#This Row],[Rating]]&gt;=5,"5"))))))</f>
        <v>4</v>
      </c>
      <c r="P46" s="4">
        <v>1029</v>
      </c>
      <c r="Q46" s="10">
        <f>H46*P46</f>
        <v>1543500</v>
      </c>
      <c r="R46" s="10">
        <f>amazon[[#This Row],[Average Rating]] + (amazon[[#This Row],[Rating Count]]/1000)</f>
        <v>60.429000000000002</v>
      </c>
      <c r="S46" t="s">
        <v>2552</v>
      </c>
      <c r="T46" t="s">
        <v>2553</v>
      </c>
      <c r="U46" t="s">
        <v>2554</v>
      </c>
      <c r="V46" t="s">
        <v>2555</v>
      </c>
      <c r="W46" t="s">
        <v>2556</v>
      </c>
      <c r="X46" t="s">
        <v>2557</v>
      </c>
      <c r="Y46" t="s">
        <v>2558</v>
      </c>
      <c r="Z46" t="s">
        <v>2559</v>
      </c>
    </row>
    <row r="47" spans="1:26" x14ac:dyDescent="0.4">
      <c r="A47" t="s">
        <v>8217</v>
      </c>
      <c r="B47" t="s">
        <v>8218</v>
      </c>
      <c r="C47" t="s">
        <v>13080</v>
      </c>
      <c r="D47" t="s">
        <v>13206</v>
      </c>
      <c r="E47" t="s">
        <v>13237</v>
      </c>
      <c r="G47" s="8">
        <v>249</v>
      </c>
      <c r="H47" s="7">
        <v>599</v>
      </c>
      <c r="I47" s="7">
        <f>(amazon[[#This Row],[Actual Price]]-amazon[[#This Row],[Discounted Price]]) / amazon[[#This Row],[Actual Price]] * 100</f>
        <v>58.430717863105173</v>
      </c>
      <c r="J47" s="2" t="str">
        <f>IF(H47&lt;200,"&lt;₹200",IF(H47&lt;=500,"₹200 -  ₹500",IF(H47&gt;500,"&gt;₹500")))</f>
        <v>&gt;₹500</v>
      </c>
      <c r="K47" s="1">
        <v>0.57999999999999996</v>
      </c>
      <c r="L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7" s="1" t="str">
        <f>IF(K47&gt;=50%,"Yes","No")</f>
        <v>Yes</v>
      </c>
      <c r="N47">
        <v>4.5</v>
      </c>
      <c r="O47" t="str">
        <f>IF(amazon[[#This Row],[Rating]]&lt;1,"0",IF(amazon[[#This Row],[Rating]]&lt;2,"1",IF(amazon[[#This Row],[Rating]]&lt;3,"2",IF(amazon[[#This Row],[Rating]]&lt;4,"3",IF(amazon[[#This Row],[Rating]]&lt;5,"4",IF(amazon[[#This Row],[Rating]]&gt;=5,"5"))))))</f>
        <v>4</v>
      </c>
      <c r="P47" s="4">
        <v>5985</v>
      </c>
      <c r="Q47" s="10">
        <f>H47*P47</f>
        <v>3585015</v>
      </c>
      <c r="R47" s="10">
        <f>amazon[[#This Row],[Average Rating]] + (amazon[[#This Row],[Rating Count]]/1000)</f>
        <v>64.415717863105172</v>
      </c>
      <c r="S47" t="s">
        <v>8220</v>
      </c>
      <c r="T47" t="s">
        <v>8221</v>
      </c>
      <c r="U47" t="s">
        <v>8222</v>
      </c>
      <c r="V47" t="s">
        <v>8223</v>
      </c>
      <c r="W47" t="s">
        <v>8224</v>
      </c>
      <c r="X47" t="s">
        <v>8225</v>
      </c>
      <c r="Y47" t="s">
        <v>8226</v>
      </c>
      <c r="Z47" t="s">
        <v>8227</v>
      </c>
    </row>
    <row r="48" spans="1:26" x14ac:dyDescent="0.4">
      <c r="A48" t="s">
        <v>6168</v>
      </c>
      <c r="B48" t="s">
        <v>6169</v>
      </c>
      <c r="C48" t="s">
        <v>13076</v>
      </c>
      <c r="D48" t="s">
        <v>13094</v>
      </c>
      <c r="E48" t="s">
        <v>13120</v>
      </c>
      <c r="F48" t="s">
        <v>13121</v>
      </c>
      <c r="G48" s="8">
        <v>1329</v>
      </c>
      <c r="H48" s="7">
        <v>2900</v>
      </c>
      <c r="I48" s="7">
        <f>(amazon[[#This Row],[Actual Price]]-amazon[[#This Row],[Discounted Price]]) / amazon[[#This Row],[Actual Price]] * 100</f>
        <v>54.172413793103445</v>
      </c>
      <c r="J48" s="2" t="str">
        <f>IF(H48&lt;200,"&lt;₹200",IF(H48&lt;=500,"₹200 -  ₹500",IF(H48&gt;500,"&gt;₹500")))</f>
        <v>&gt;₹500</v>
      </c>
      <c r="K48" s="1">
        <v>0.54</v>
      </c>
      <c r="L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8" s="1" t="str">
        <f>IF(K48&gt;=50%,"Yes","No")</f>
        <v>Yes</v>
      </c>
      <c r="N48">
        <v>4.5</v>
      </c>
      <c r="O48" t="str">
        <f>IF(amazon[[#This Row],[Rating]]&lt;1,"0",IF(amazon[[#This Row],[Rating]]&lt;2,"1",IF(amazon[[#This Row],[Rating]]&lt;3,"2",IF(amazon[[#This Row],[Rating]]&lt;4,"3",IF(amazon[[#This Row],[Rating]]&lt;5,"4",IF(amazon[[#This Row],[Rating]]&gt;=5,"5"))))))</f>
        <v>4</v>
      </c>
      <c r="P48" s="4">
        <v>19624</v>
      </c>
      <c r="Q48" s="10">
        <f>H48*P48</f>
        <v>56909600</v>
      </c>
      <c r="R48" s="10">
        <f>amazon[[#This Row],[Average Rating]] + (amazon[[#This Row],[Rating Count]]/1000)</f>
        <v>73.79641379310344</v>
      </c>
      <c r="S48" t="s">
        <v>6170</v>
      </c>
      <c r="T48" t="s">
        <v>6171</v>
      </c>
      <c r="U48" t="s">
        <v>6172</v>
      </c>
      <c r="V48" t="s">
        <v>6173</v>
      </c>
      <c r="W48" t="s">
        <v>6174</v>
      </c>
      <c r="X48" t="s">
        <v>6175</v>
      </c>
      <c r="Y48" t="s">
        <v>6176</v>
      </c>
      <c r="Z48" t="s">
        <v>6177</v>
      </c>
    </row>
    <row r="49" spans="1:26" x14ac:dyDescent="0.4">
      <c r="A49" t="s">
        <v>5022</v>
      </c>
      <c r="B49" t="s">
        <v>5023</v>
      </c>
      <c r="C49" t="s">
        <v>13075</v>
      </c>
      <c r="D49" t="s">
        <v>13087</v>
      </c>
      <c r="E49" t="s">
        <v>13141</v>
      </c>
      <c r="F49" t="s">
        <v>13142</v>
      </c>
      <c r="G49" s="8">
        <v>299</v>
      </c>
      <c r="H49" s="7">
        <v>650</v>
      </c>
      <c r="I49" s="7">
        <f>(amazon[[#This Row],[Actual Price]]-amazon[[#This Row],[Discounted Price]]) / amazon[[#This Row],[Actual Price]] * 100</f>
        <v>54</v>
      </c>
      <c r="J49" s="2" t="str">
        <f>IF(H49&lt;200,"&lt;₹200",IF(H49&lt;=500,"₹200 -  ₹500",IF(H49&gt;500,"&gt;₹500")))</f>
        <v>&gt;₹500</v>
      </c>
      <c r="K49" s="1">
        <v>0.54</v>
      </c>
      <c r="L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9" s="1" t="str">
        <f>IF(K49&gt;=50%,"Yes","No")</f>
        <v>Yes</v>
      </c>
      <c r="N49">
        <v>4.5</v>
      </c>
      <c r="O49" t="str">
        <f>IF(amazon[[#This Row],[Rating]]&lt;1,"0",IF(amazon[[#This Row],[Rating]]&lt;2,"1",IF(amazon[[#This Row],[Rating]]&lt;3,"2",IF(amazon[[#This Row],[Rating]]&lt;4,"3",IF(amazon[[#This Row],[Rating]]&lt;5,"4",IF(amazon[[#This Row],[Rating]]&gt;=5,"5"))))))</f>
        <v>4</v>
      </c>
      <c r="P49" s="4">
        <v>33176</v>
      </c>
      <c r="Q49" s="10">
        <f>H49*P49</f>
        <v>21564400</v>
      </c>
      <c r="R49" s="10">
        <f>amazon[[#This Row],[Average Rating]] + (amazon[[#This Row],[Rating Count]]/1000)</f>
        <v>87.176000000000002</v>
      </c>
      <c r="S49" t="s">
        <v>5024</v>
      </c>
      <c r="T49" t="s">
        <v>5025</v>
      </c>
      <c r="U49" t="s">
        <v>5026</v>
      </c>
      <c r="V49" t="s">
        <v>5027</v>
      </c>
      <c r="W49" t="s">
        <v>5028</v>
      </c>
      <c r="X49" t="s">
        <v>5029</v>
      </c>
      <c r="Y49" t="s">
        <v>5030</v>
      </c>
      <c r="Z49" t="s">
        <v>5031</v>
      </c>
    </row>
    <row r="50" spans="1:26" x14ac:dyDescent="0.4">
      <c r="A50" t="s">
        <v>7367</v>
      </c>
      <c r="B50" t="s">
        <v>7368</v>
      </c>
      <c r="C50" t="s">
        <v>13075</v>
      </c>
      <c r="D50" t="s">
        <v>13087</v>
      </c>
      <c r="E50" t="s">
        <v>13141</v>
      </c>
      <c r="F50" t="s">
        <v>13169</v>
      </c>
      <c r="G50" s="8">
        <v>425</v>
      </c>
      <c r="H50" s="7">
        <v>899</v>
      </c>
      <c r="I50" s="7">
        <f>(amazon[[#This Row],[Actual Price]]-amazon[[#This Row],[Discounted Price]]) / amazon[[#This Row],[Actual Price]] * 100</f>
        <v>52.725250278086769</v>
      </c>
      <c r="J50" s="2" t="str">
        <f>IF(H50&lt;200,"&lt;₹200",IF(H50&lt;=500,"₹200 -  ₹500",IF(H50&gt;500,"&gt;₹500")))</f>
        <v>&gt;₹500</v>
      </c>
      <c r="K50" s="1">
        <v>0.53</v>
      </c>
      <c r="L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0" s="1" t="str">
        <f>IF(K50&gt;=50%,"Yes","No")</f>
        <v>Yes</v>
      </c>
      <c r="N50">
        <v>4.5</v>
      </c>
      <c r="O50" t="str">
        <f>IF(amazon[[#This Row],[Rating]]&lt;1,"0",IF(amazon[[#This Row],[Rating]]&lt;2,"1",IF(amazon[[#This Row],[Rating]]&lt;3,"2",IF(amazon[[#This Row],[Rating]]&lt;4,"3",IF(amazon[[#This Row],[Rating]]&lt;5,"4",IF(amazon[[#This Row],[Rating]]&gt;=5,"5"))))))</f>
        <v>4</v>
      </c>
      <c r="P50" s="4">
        <v>4219</v>
      </c>
      <c r="Q50" s="10">
        <f>H50*P50</f>
        <v>3792881</v>
      </c>
      <c r="R50" s="10">
        <f>amazon[[#This Row],[Average Rating]] + (amazon[[#This Row],[Rating Count]]/1000)</f>
        <v>56.94425027808677</v>
      </c>
      <c r="S50" t="s">
        <v>7369</v>
      </c>
      <c r="T50" t="s">
        <v>7370</v>
      </c>
      <c r="U50" t="s">
        <v>7371</v>
      </c>
      <c r="V50" t="s">
        <v>7372</v>
      </c>
      <c r="W50" t="s">
        <v>7373</v>
      </c>
      <c r="X50" t="s">
        <v>7374</v>
      </c>
      <c r="Y50" t="s">
        <v>7375</v>
      </c>
      <c r="Z50" t="s">
        <v>7376</v>
      </c>
    </row>
    <row r="51" spans="1:26" x14ac:dyDescent="0.4">
      <c r="A51" t="s">
        <v>1312</v>
      </c>
      <c r="B51" t="s">
        <v>1313</v>
      </c>
      <c r="C51" t="s">
        <v>13075</v>
      </c>
      <c r="D51" t="s">
        <v>13087</v>
      </c>
      <c r="E51" t="s">
        <v>13088</v>
      </c>
      <c r="F51" t="s">
        <v>13089</v>
      </c>
      <c r="G51" s="8">
        <v>999</v>
      </c>
      <c r="H51" s="7">
        <v>2100</v>
      </c>
      <c r="I51" s="7">
        <f>(amazon[[#This Row],[Actual Price]]-amazon[[#This Row],[Discounted Price]]) / amazon[[#This Row],[Actual Price]] * 100</f>
        <v>52.428571428571423</v>
      </c>
      <c r="J51" s="2" t="str">
        <f>IF(H51&lt;200,"&lt;₹200",IF(H51&lt;=500,"₹200 -  ₹500",IF(H51&gt;500,"&gt;₹500")))</f>
        <v>&gt;₹500</v>
      </c>
      <c r="K51" s="1">
        <v>0.52</v>
      </c>
      <c r="L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1" s="1" t="str">
        <f>IF(K51&gt;=50%,"Yes","No")</f>
        <v>Yes</v>
      </c>
      <c r="N51">
        <v>4.5</v>
      </c>
      <c r="O51" t="str">
        <f>IF(amazon[[#This Row],[Rating]]&lt;1,"0",IF(amazon[[#This Row],[Rating]]&lt;2,"1",IF(amazon[[#This Row],[Rating]]&lt;3,"2",IF(amazon[[#This Row],[Rating]]&lt;4,"3",IF(amazon[[#This Row],[Rating]]&lt;5,"4",IF(amazon[[#This Row],[Rating]]&gt;=5,"5"))))))</f>
        <v>4</v>
      </c>
      <c r="P51" s="4">
        <v>5492</v>
      </c>
      <c r="Q51" s="10">
        <f>H51*P51</f>
        <v>11533200</v>
      </c>
      <c r="R51" s="10">
        <f>amazon[[#This Row],[Average Rating]] + (amazon[[#This Row],[Rating Count]]/1000)</f>
        <v>57.920571428571421</v>
      </c>
      <c r="S51" t="s">
        <v>498</v>
      </c>
      <c r="T51" t="s">
        <v>1314</v>
      </c>
      <c r="U51" t="s">
        <v>1315</v>
      </c>
      <c r="V51" t="s">
        <v>1316</v>
      </c>
      <c r="W51" t="s">
        <v>1317</v>
      </c>
      <c r="X51" t="s">
        <v>1318</v>
      </c>
      <c r="Y51" t="s">
        <v>1319</v>
      </c>
      <c r="Z51" t="s">
        <v>1320</v>
      </c>
    </row>
    <row r="52" spans="1:26" x14ac:dyDescent="0.4">
      <c r="A52" t="s">
        <v>9992</v>
      </c>
      <c r="B52" t="s">
        <v>9993</v>
      </c>
      <c r="C52" t="s">
        <v>13079</v>
      </c>
      <c r="D52" t="s">
        <v>13246</v>
      </c>
      <c r="E52" t="s">
        <v>13259</v>
      </c>
      <c r="F52" t="s">
        <v>13260</v>
      </c>
      <c r="G52" s="8">
        <v>1448</v>
      </c>
      <c r="H52" s="7">
        <v>2999</v>
      </c>
      <c r="I52" s="7">
        <f>(amazon[[#This Row],[Actual Price]]-amazon[[#This Row],[Discounted Price]]) / amazon[[#This Row],[Actual Price]] * 100</f>
        <v>51.717239079693236</v>
      </c>
      <c r="J52" s="2" t="str">
        <f>IF(H52&lt;200,"&lt;₹200",IF(H52&lt;=500,"₹200 -  ₹500",IF(H52&gt;500,"&gt;₹500")))</f>
        <v>&gt;₹500</v>
      </c>
      <c r="K52" s="1">
        <v>0.52</v>
      </c>
      <c r="L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2" s="1" t="str">
        <f>IF(K52&gt;=50%,"Yes","No")</f>
        <v>Yes</v>
      </c>
      <c r="N52">
        <v>4.5</v>
      </c>
      <c r="O52" t="str">
        <f>IF(amazon[[#This Row],[Rating]]&lt;1,"0",IF(amazon[[#This Row],[Rating]]&lt;2,"1",IF(amazon[[#This Row],[Rating]]&lt;3,"2",IF(amazon[[#This Row],[Rating]]&lt;4,"3",IF(amazon[[#This Row],[Rating]]&lt;5,"4",IF(amazon[[#This Row],[Rating]]&gt;=5,"5"))))))</f>
        <v>4</v>
      </c>
      <c r="P52" s="4">
        <v>19</v>
      </c>
      <c r="Q52" s="10">
        <f>H52*P52</f>
        <v>56981</v>
      </c>
      <c r="R52" s="10">
        <f>amazon[[#This Row],[Average Rating]] + (amazon[[#This Row],[Rating Count]]/1000)</f>
        <v>51.736239079693235</v>
      </c>
      <c r="S52" t="s">
        <v>9994</v>
      </c>
      <c r="T52" t="s">
        <v>9995</v>
      </c>
      <c r="U52" t="s">
        <v>9996</v>
      </c>
      <c r="V52" t="s">
        <v>9997</v>
      </c>
      <c r="W52" t="s">
        <v>9998</v>
      </c>
      <c r="X52" t="s">
        <v>9999</v>
      </c>
      <c r="Y52" t="s">
        <v>10000</v>
      </c>
      <c r="Z52" t="s">
        <v>10001</v>
      </c>
    </row>
    <row r="53" spans="1:26" x14ac:dyDescent="0.4">
      <c r="A53" t="s">
        <v>2622</v>
      </c>
      <c r="B53" t="s">
        <v>2623</v>
      </c>
      <c r="C53" t="s">
        <v>13076</v>
      </c>
      <c r="D53" t="s">
        <v>13093</v>
      </c>
      <c r="E53" t="s">
        <v>13103</v>
      </c>
      <c r="G53" s="8">
        <v>13990</v>
      </c>
      <c r="H53" s="7">
        <v>28900</v>
      </c>
      <c r="I53" s="7">
        <f>(amazon[[#This Row],[Actual Price]]-amazon[[#This Row],[Discounted Price]]) / amazon[[#This Row],[Actual Price]] * 100</f>
        <v>51.591695501730108</v>
      </c>
      <c r="J53" s="2" t="str">
        <f>IF(H53&lt;200,"&lt;₹200",IF(H53&lt;=500,"₹200 -  ₹500",IF(H53&gt;500,"&gt;₹500")))</f>
        <v>&gt;₹500</v>
      </c>
      <c r="K53" s="1">
        <v>0.52</v>
      </c>
      <c r="L5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3" s="1" t="str">
        <f>IF(K53&gt;=50%,"Yes","No")</f>
        <v>Yes</v>
      </c>
      <c r="N53">
        <v>4.5</v>
      </c>
      <c r="O53" t="str">
        <f>IF(amazon[[#This Row],[Rating]]&lt;1,"0",IF(amazon[[#This Row],[Rating]]&lt;2,"1",IF(amazon[[#This Row],[Rating]]&lt;3,"2",IF(amazon[[#This Row],[Rating]]&lt;4,"3",IF(amazon[[#This Row],[Rating]]&lt;5,"4",IF(amazon[[#This Row],[Rating]]&gt;=5,"5"))))))</f>
        <v>4</v>
      </c>
      <c r="P53" s="4">
        <v>7</v>
      </c>
      <c r="Q53" s="10">
        <f>H53*P53</f>
        <v>202300</v>
      </c>
      <c r="R53" s="10">
        <f>amazon[[#This Row],[Average Rating]] + (amazon[[#This Row],[Rating Count]]/1000)</f>
        <v>51.598695501730106</v>
      </c>
      <c r="S53" t="s">
        <v>2624</v>
      </c>
      <c r="T53" t="s">
        <v>2625</v>
      </c>
      <c r="U53" t="s">
        <v>2626</v>
      </c>
      <c r="V53" t="s">
        <v>2627</v>
      </c>
      <c r="W53" t="s">
        <v>2628</v>
      </c>
      <c r="X53" t="s">
        <v>2629</v>
      </c>
      <c r="Y53" t="s">
        <v>2630</v>
      </c>
      <c r="Z53" t="s">
        <v>2631</v>
      </c>
    </row>
    <row r="54" spans="1:26" x14ac:dyDescent="0.4">
      <c r="A54" t="s">
        <v>9932</v>
      </c>
      <c r="B54" t="s">
        <v>9933</v>
      </c>
      <c r="C54" t="s">
        <v>13079</v>
      </c>
      <c r="D54" t="s">
        <v>13246</v>
      </c>
      <c r="E54" t="s">
        <v>13247</v>
      </c>
      <c r="F54" t="s">
        <v>13249</v>
      </c>
      <c r="G54" s="8">
        <v>784</v>
      </c>
      <c r="H54" s="7">
        <v>1599</v>
      </c>
      <c r="I54" s="7">
        <f>(amazon[[#This Row],[Actual Price]]-amazon[[#This Row],[Discounted Price]]) / amazon[[#This Row],[Actual Price]] * 100</f>
        <v>50.969355847404628</v>
      </c>
      <c r="J54" s="2" t="str">
        <f>IF(H54&lt;200,"&lt;₹200",IF(H54&lt;=500,"₹200 -  ₹500",IF(H54&gt;500,"&gt;₹500")))</f>
        <v>&gt;₹500</v>
      </c>
      <c r="K54" s="1">
        <v>0.51</v>
      </c>
      <c r="L5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4" s="1" t="str">
        <f>IF(K54&gt;=50%,"Yes","No")</f>
        <v>Yes</v>
      </c>
      <c r="N54">
        <v>4.5</v>
      </c>
      <c r="O54" t="str">
        <f>IF(amazon[[#This Row],[Rating]]&lt;1,"0",IF(amazon[[#This Row],[Rating]]&lt;2,"1",IF(amazon[[#This Row],[Rating]]&lt;3,"2",IF(amazon[[#This Row],[Rating]]&lt;4,"3",IF(amazon[[#This Row],[Rating]]&lt;5,"4",IF(amazon[[#This Row],[Rating]]&gt;=5,"5"))))))</f>
        <v>4</v>
      </c>
      <c r="P54" s="4">
        <v>11</v>
      </c>
      <c r="Q54" s="10">
        <f>H54*P54</f>
        <v>17589</v>
      </c>
      <c r="R54" s="10">
        <f>amazon[[#This Row],[Average Rating]] + (amazon[[#This Row],[Rating Count]]/1000)</f>
        <v>50.980355847404631</v>
      </c>
      <c r="S54" t="s">
        <v>9934</v>
      </c>
      <c r="T54" t="s">
        <v>9935</v>
      </c>
      <c r="U54" t="s">
        <v>9936</v>
      </c>
      <c r="V54" t="s">
        <v>9937</v>
      </c>
      <c r="W54" t="s">
        <v>9938</v>
      </c>
      <c r="X54" t="s">
        <v>9939</v>
      </c>
      <c r="Y54" t="s">
        <v>9940</v>
      </c>
      <c r="Z54" t="s">
        <v>9941</v>
      </c>
    </row>
    <row r="55" spans="1:26" x14ac:dyDescent="0.4">
      <c r="A55" t="s">
        <v>7223</v>
      </c>
      <c r="B55" t="s">
        <v>7224</v>
      </c>
      <c r="C55" t="s">
        <v>13075</v>
      </c>
      <c r="D55" t="s">
        <v>13087</v>
      </c>
      <c r="E55" t="s">
        <v>13141</v>
      </c>
      <c r="F55" t="s">
        <v>13142</v>
      </c>
      <c r="G55" s="8">
        <v>1439</v>
      </c>
      <c r="H55" s="7">
        <v>2890</v>
      </c>
      <c r="I55" s="7">
        <f>(amazon[[#This Row],[Actual Price]]-amazon[[#This Row],[Discounted Price]]) / amazon[[#This Row],[Actual Price]] * 100</f>
        <v>50.207612456747405</v>
      </c>
      <c r="J55" s="2" t="str">
        <f>IF(H55&lt;200,"&lt;₹200",IF(H55&lt;=500,"₹200 -  ₹500",IF(H55&gt;500,"&gt;₹500")))</f>
        <v>&gt;₹500</v>
      </c>
      <c r="K55" s="1">
        <v>0.5</v>
      </c>
      <c r="L5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5" s="1" t="str">
        <f>IF(K55&gt;=50%,"Yes","No")</f>
        <v>Yes</v>
      </c>
      <c r="N55">
        <v>4.5</v>
      </c>
      <c r="O55" t="str">
        <f>IF(amazon[[#This Row],[Rating]]&lt;1,"0",IF(amazon[[#This Row],[Rating]]&lt;2,"1",IF(amazon[[#This Row],[Rating]]&lt;3,"2",IF(amazon[[#This Row],[Rating]]&lt;4,"3",IF(amazon[[#This Row],[Rating]]&lt;5,"4",IF(amazon[[#This Row],[Rating]]&gt;=5,"5"))))))</f>
        <v>4</v>
      </c>
      <c r="P55" s="4">
        <v>4099</v>
      </c>
      <c r="Q55" s="10">
        <f>H55*P55</f>
        <v>11846110</v>
      </c>
      <c r="R55" s="10">
        <f>amazon[[#This Row],[Average Rating]] + (amazon[[#This Row],[Rating Count]]/1000)</f>
        <v>54.306612456747402</v>
      </c>
      <c r="S55" t="s">
        <v>7225</v>
      </c>
      <c r="T55" t="s">
        <v>7226</v>
      </c>
      <c r="U55" t="s">
        <v>7227</v>
      </c>
      <c r="V55" t="s">
        <v>7228</v>
      </c>
      <c r="W55" t="s">
        <v>7229</v>
      </c>
      <c r="X55" t="s">
        <v>7230</v>
      </c>
      <c r="Y55" t="s">
        <v>7231</v>
      </c>
      <c r="Z55" t="s">
        <v>7232</v>
      </c>
    </row>
    <row r="56" spans="1:26" x14ac:dyDescent="0.4">
      <c r="A56" t="s">
        <v>6721</v>
      </c>
      <c r="B56" t="s">
        <v>6722</v>
      </c>
      <c r="C56" t="s">
        <v>13075</v>
      </c>
      <c r="D56" t="s">
        <v>13090</v>
      </c>
      <c r="E56" t="s">
        <v>13177</v>
      </c>
      <c r="G56" s="8">
        <v>1499</v>
      </c>
      <c r="H56" s="7">
        <v>2999</v>
      </c>
      <c r="I56" s="7">
        <f>(amazon[[#This Row],[Actual Price]]-amazon[[#This Row],[Discounted Price]]) / amazon[[#This Row],[Actual Price]] * 100</f>
        <v>50.016672224074689</v>
      </c>
      <c r="J56" s="2" t="str">
        <f>IF(H56&lt;200,"&lt;₹200",IF(H56&lt;=500,"₹200 -  ₹500",IF(H56&gt;500,"&gt;₹500")))</f>
        <v>&gt;₹500</v>
      </c>
      <c r="K56" s="1">
        <v>0.5</v>
      </c>
      <c r="L5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6" s="1" t="str">
        <f>IF(K56&gt;=50%,"Yes","No")</f>
        <v>Yes</v>
      </c>
      <c r="N56">
        <v>4.5</v>
      </c>
      <c r="O56" t="str">
        <f>IF(amazon[[#This Row],[Rating]]&lt;1,"0",IF(amazon[[#This Row],[Rating]]&lt;2,"1",IF(amazon[[#This Row],[Rating]]&lt;3,"2",IF(amazon[[#This Row],[Rating]]&lt;4,"3",IF(amazon[[#This Row],[Rating]]&lt;5,"4",IF(amazon[[#This Row],[Rating]]&gt;=5,"5"))))))</f>
        <v>4</v>
      </c>
      <c r="P56" s="4">
        <v>8656</v>
      </c>
      <c r="Q56" s="10">
        <f>H56*P56</f>
        <v>25959344</v>
      </c>
      <c r="R56" s="10">
        <f>amazon[[#This Row],[Average Rating]] + (amazon[[#This Row],[Rating Count]]/1000)</f>
        <v>58.672672224074688</v>
      </c>
      <c r="S56" t="s">
        <v>6723</v>
      </c>
      <c r="T56" t="s">
        <v>6724</v>
      </c>
      <c r="U56" t="s">
        <v>6725</v>
      </c>
      <c r="V56" t="s">
        <v>6726</v>
      </c>
      <c r="W56" t="s">
        <v>6727</v>
      </c>
      <c r="X56" t="s">
        <v>6728</v>
      </c>
      <c r="Y56" t="s">
        <v>6729</v>
      </c>
      <c r="Z56" t="s">
        <v>6730</v>
      </c>
    </row>
    <row r="57" spans="1:26" x14ac:dyDescent="0.4">
      <c r="A57" t="s">
        <v>7962</v>
      </c>
      <c r="B57" t="s">
        <v>7963</v>
      </c>
      <c r="C57" t="s">
        <v>13075</v>
      </c>
      <c r="D57" t="s">
        <v>13087</v>
      </c>
      <c r="E57" t="s">
        <v>13141</v>
      </c>
      <c r="F57" t="s">
        <v>13169</v>
      </c>
      <c r="G57" s="8">
        <v>999</v>
      </c>
      <c r="H57" s="7">
        <v>1995</v>
      </c>
      <c r="I57" s="7">
        <f>(amazon[[#This Row],[Actual Price]]-amazon[[#This Row],[Discounted Price]]) / amazon[[#This Row],[Actual Price]] * 100</f>
        <v>49.924812030075188</v>
      </c>
      <c r="J57" s="2" t="str">
        <f>IF(H57&lt;200,"&lt;₹200",IF(H57&lt;=500,"₹200 -  ₹500",IF(H57&gt;500,"&gt;₹500")))</f>
        <v>&gt;₹500</v>
      </c>
      <c r="K57" s="1">
        <v>0.5</v>
      </c>
      <c r="L5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7" s="1" t="str">
        <f>IF(K57&gt;=50%,"Yes","No")</f>
        <v>Yes</v>
      </c>
      <c r="N57">
        <v>4.5</v>
      </c>
      <c r="O57" t="str">
        <f>IF(amazon[[#This Row],[Rating]]&lt;1,"0",IF(amazon[[#This Row],[Rating]]&lt;2,"1",IF(amazon[[#This Row],[Rating]]&lt;3,"2",IF(amazon[[#This Row],[Rating]]&lt;4,"3",IF(amazon[[#This Row],[Rating]]&lt;5,"4",IF(amazon[[#This Row],[Rating]]&gt;=5,"5"))))))</f>
        <v>4</v>
      </c>
      <c r="P57" s="4">
        <v>7317</v>
      </c>
      <c r="Q57" s="10">
        <f>H57*P57</f>
        <v>14597415</v>
      </c>
      <c r="R57" s="10">
        <f>amazon[[#This Row],[Average Rating]] + (amazon[[#This Row],[Rating Count]]/1000)</f>
        <v>57.241812030075188</v>
      </c>
      <c r="S57" t="s">
        <v>7964</v>
      </c>
      <c r="T57" t="s">
        <v>7965</v>
      </c>
      <c r="U57" t="s">
        <v>7966</v>
      </c>
      <c r="V57" t="s">
        <v>7967</v>
      </c>
      <c r="W57" t="s">
        <v>7968</v>
      </c>
      <c r="X57" t="s">
        <v>7969</v>
      </c>
      <c r="Y57" t="s">
        <v>7970</v>
      </c>
      <c r="Z57" t="s">
        <v>7971</v>
      </c>
    </row>
    <row r="58" spans="1:26" x14ac:dyDescent="0.4">
      <c r="A58" t="s">
        <v>6398</v>
      </c>
      <c r="B58" t="s">
        <v>6399</v>
      </c>
      <c r="C58" t="s">
        <v>13075</v>
      </c>
      <c r="D58" t="s">
        <v>13199</v>
      </c>
      <c r="E58" t="s">
        <v>13200</v>
      </c>
      <c r="G58" s="8">
        <v>1792</v>
      </c>
      <c r="H58" s="7">
        <v>3500</v>
      </c>
      <c r="I58" s="7">
        <f>(amazon[[#This Row],[Actual Price]]-amazon[[#This Row],[Discounted Price]]) / amazon[[#This Row],[Actual Price]] * 100</f>
        <v>48.8</v>
      </c>
      <c r="J58" s="2" t="str">
        <f>IF(H58&lt;200,"&lt;₹200",IF(H58&lt;=500,"₹200 -  ₹500",IF(H58&gt;500,"&gt;₹500")))</f>
        <v>&gt;₹500</v>
      </c>
      <c r="K58" s="1">
        <v>0.49</v>
      </c>
      <c r="L5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8" s="1" t="str">
        <f>IF(K58&gt;=50%,"Yes","No")</f>
        <v>No</v>
      </c>
      <c r="N58">
        <v>4.5</v>
      </c>
      <c r="O58" t="str">
        <f>IF(amazon[[#This Row],[Rating]]&lt;1,"0",IF(amazon[[#This Row],[Rating]]&lt;2,"1",IF(amazon[[#This Row],[Rating]]&lt;3,"2",IF(amazon[[#This Row],[Rating]]&lt;4,"3",IF(amazon[[#This Row],[Rating]]&lt;5,"4",IF(amazon[[#This Row],[Rating]]&gt;=5,"5"))))))</f>
        <v>4</v>
      </c>
      <c r="P58" s="4">
        <v>26194</v>
      </c>
      <c r="Q58" s="10">
        <f>H58*P58</f>
        <v>91679000</v>
      </c>
      <c r="R58" s="10">
        <f>amazon[[#This Row],[Average Rating]] + (amazon[[#This Row],[Rating Count]]/1000)</f>
        <v>74.994</v>
      </c>
      <c r="S58" t="s">
        <v>6401</v>
      </c>
      <c r="T58" t="s">
        <v>6402</v>
      </c>
      <c r="U58" t="s">
        <v>6403</v>
      </c>
      <c r="V58" t="s">
        <v>6404</v>
      </c>
      <c r="W58" t="s">
        <v>6405</v>
      </c>
      <c r="X58" t="s">
        <v>6406</v>
      </c>
      <c r="Y58" t="s">
        <v>6407</v>
      </c>
      <c r="Z58" t="s">
        <v>6408</v>
      </c>
    </row>
    <row r="59" spans="1:26" x14ac:dyDescent="0.4">
      <c r="A59" t="s">
        <v>7203</v>
      </c>
      <c r="B59" t="s">
        <v>7204</v>
      </c>
      <c r="C59" t="s">
        <v>13076</v>
      </c>
      <c r="D59" t="s">
        <v>13094</v>
      </c>
      <c r="E59" t="s">
        <v>13120</v>
      </c>
      <c r="F59" t="s">
        <v>13121</v>
      </c>
      <c r="G59" s="8">
        <v>939</v>
      </c>
      <c r="H59" s="7">
        <v>1800</v>
      </c>
      <c r="I59" s="7">
        <f>(amazon[[#This Row],[Actual Price]]-amazon[[#This Row],[Discounted Price]]) / amazon[[#This Row],[Actual Price]] * 100</f>
        <v>47.833333333333336</v>
      </c>
      <c r="J59" s="2" t="str">
        <f>IF(H59&lt;200,"&lt;₹200",IF(H59&lt;=500,"₹200 -  ₹500",IF(H59&gt;500,"&gt;₹500")))</f>
        <v>&gt;₹500</v>
      </c>
      <c r="K59" s="1">
        <v>0.48</v>
      </c>
      <c r="L5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9" s="1" t="str">
        <f>IF(K59&gt;=50%,"Yes","No")</f>
        <v>No</v>
      </c>
      <c r="N59">
        <v>4.5</v>
      </c>
      <c r="O59" t="str">
        <f>IF(amazon[[#This Row],[Rating]]&lt;1,"0",IF(amazon[[#This Row],[Rating]]&lt;2,"1",IF(amazon[[#This Row],[Rating]]&lt;3,"2",IF(amazon[[#This Row],[Rating]]&lt;4,"3",IF(amazon[[#This Row],[Rating]]&lt;5,"4",IF(amazon[[#This Row],[Rating]]&gt;=5,"5"))))))</f>
        <v>4</v>
      </c>
      <c r="P59" s="4">
        <v>205052</v>
      </c>
      <c r="Q59" s="10">
        <f>H59*P59</f>
        <v>369093600</v>
      </c>
      <c r="R59" s="10">
        <f>amazon[[#This Row],[Average Rating]] + (amazon[[#This Row],[Rating Count]]/1000)</f>
        <v>252.88533333333334</v>
      </c>
      <c r="S59" t="s">
        <v>7205</v>
      </c>
      <c r="T59" t="s">
        <v>7206</v>
      </c>
      <c r="U59" t="s">
        <v>7207</v>
      </c>
      <c r="V59" t="s">
        <v>7208</v>
      </c>
      <c r="W59" t="s">
        <v>7209</v>
      </c>
      <c r="X59" t="s">
        <v>7210</v>
      </c>
      <c r="Y59" t="s">
        <v>7211</v>
      </c>
      <c r="Z59" t="s">
        <v>7212</v>
      </c>
    </row>
    <row r="60" spans="1:26" x14ac:dyDescent="0.4">
      <c r="A60" t="s">
        <v>203</v>
      </c>
      <c r="B60" t="s">
        <v>204</v>
      </c>
      <c r="C60" t="s">
        <v>13075</v>
      </c>
      <c r="D60" t="s">
        <v>13087</v>
      </c>
      <c r="E60" t="s">
        <v>13088</v>
      </c>
      <c r="F60" t="s">
        <v>13089</v>
      </c>
      <c r="G60" s="8">
        <v>970</v>
      </c>
      <c r="H60" s="7">
        <v>1799</v>
      </c>
      <c r="I60" s="7">
        <f>(amazon[[#This Row],[Actual Price]]-amazon[[#This Row],[Discounted Price]]) / amazon[[#This Row],[Actual Price]] * 100</f>
        <v>46.081156197887715</v>
      </c>
      <c r="J60" s="2" t="str">
        <f>IF(H60&lt;200,"&lt;₹200",IF(H60&lt;=500,"₹200 -  ₹500",IF(H60&gt;500,"&gt;₹500")))</f>
        <v>&gt;₹500</v>
      </c>
      <c r="K60" s="1">
        <v>0.46</v>
      </c>
      <c r="L6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60" s="1" t="str">
        <f>IF(K60&gt;=50%,"Yes","No")</f>
        <v>No</v>
      </c>
      <c r="N60">
        <v>4.5</v>
      </c>
      <c r="O60" t="str">
        <f>IF(amazon[[#This Row],[Rating]]&lt;1,"0",IF(amazon[[#This Row],[Rating]]&lt;2,"1",IF(amazon[[#This Row],[Rating]]&lt;3,"2",IF(amazon[[#This Row],[Rating]]&lt;4,"3",IF(amazon[[#This Row],[Rating]]&lt;5,"4",IF(amazon[[#This Row],[Rating]]&gt;=5,"5"))))))</f>
        <v>4</v>
      </c>
      <c r="P60" s="4">
        <v>815</v>
      </c>
      <c r="Q60" s="10">
        <f>H60*P60</f>
        <v>1466185</v>
      </c>
      <c r="R60" s="10">
        <f>amazon[[#This Row],[Average Rating]] + (amazon[[#This Row],[Rating Count]]/1000)</f>
        <v>46.896156197887713</v>
      </c>
      <c r="S60" t="s">
        <v>205</v>
      </c>
      <c r="T60" t="s">
        <v>206</v>
      </c>
      <c r="U60" t="s">
        <v>207</v>
      </c>
      <c r="V60" t="s">
        <v>208</v>
      </c>
      <c r="W60" t="s">
        <v>209</v>
      </c>
      <c r="X60" t="s">
        <v>210</v>
      </c>
      <c r="Y60" t="s">
        <v>211</v>
      </c>
      <c r="Z60" t="s">
        <v>212</v>
      </c>
    </row>
    <row r="61" spans="1:26" x14ac:dyDescent="0.4">
      <c r="A61" t="s">
        <v>8741</v>
      </c>
      <c r="B61" t="s">
        <v>8742</v>
      </c>
      <c r="C61" t="s">
        <v>13079</v>
      </c>
      <c r="D61" t="s">
        <v>13243</v>
      </c>
      <c r="E61" t="s">
        <v>13244</v>
      </c>
      <c r="F61" t="s">
        <v>13245</v>
      </c>
      <c r="G61" s="8">
        <v>1625</v>
      </c>
      <c r="H61" s="7">
        <v>2995</v>
      </c>
      <c r="I61" s="7">
        <f>(amazon[[#This Row],[Actual Price]]-amazon[[#This Row],[Discounted Price]]) / amazon[[#This Row],[Actual Price]] * 100</f>
        <v>45.742904841402336</v>
      </c>
      <c r="J61" s="2" t="str">
        <f>IF(H61&lt;200,"&lt;₹200",IF(H61&lt;=500,"₹200 -  ₹500",IF(H61&gt;500,"&gt;₹500")))</f>
        <v>&gt;₹500</v>
      </c>
      <c r="K61" s="1">
        <v>0.46</v>
      </c>
      <c r="L6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61" s="1" t="str">
        <f>IF(K61&gt;=50%,"Yes","No")</f>
        <v>No</v>
      </c>
      <c r="N61">
        <v>4.5</v>
      </c>
      <c r="O61" t="str">
        <f>IF(amazon[[#This Row],[Rating]]&lt;1,"0",IF(amazon[[#This Row],[Rating]]&lt;2,"1",IF(amazon[[#This Row],[Rating]]&lt;3,"2",IF(amazon[[#This Row],[Rating]]&lt;4,"3",IF(amazon[[#This Row],[Rating]]&lt;5,"4",IF(amazon[[#This Row],[Rating]]&gt;=5,"5"))))))</f>
        <v>4</v>
      </c>
      <c r="P61" s="4">
        <v>23484</v>
      </c>
      <c r="Q61" s="10">
        <f>H61*P61</f>
        <v>70334580</v>
      </c>
      <c r="R61" s="10">
        <f>amazon[[#This Row],[Average Rating]] + (amazon[[#This Row],[Rating Count]]/1000)</f>
        <v>69.22690484140233</v>
      </c>
      <c r="S61" t="s">
        <v>8743</v>
      </c>
      <c r="T61" t="s">
        <v>8744</v>
      </c>
      <c r="U61" t="s">
        <v>8745</v>
      </c>
      <c r="V61" t="s">
        <v>8746</v>
      </c>
      <c r="W61" t="s">
        <v>8747</v>
      </c>
      <c r="X61" t="s">
        <v>8748</v>
      </c>
      <c r="Y61" t="s">
        <v>8749</v>
      </c>
      <c r="Z61" t="s">
        <v>8750</v>
      </c>
    </row>
    <row r="62" spans="1:26" x14ac:dyDescent="0.4">
      <c r="A62" t="s">
        <v>897</v>
      </c>
      <c r="B62" t="s">
        <v>898</v>
      </c>
      <c r="C62" t="s">
        <v>13075</v>
      </c>
      <c r="D62" t="s">
        <v>13090</v>
      </c>
      <c r="E62" t="s">
        <v>13091</v>
      </c>
      <c r="F62" t="s">
        <v>13092</v>
      </c>
      <c r="G62" s="8">
        <v>1099</v>
      </c>
      <c r="H62" s="7">
        <v>1899</v>
      </c>
      <c r="I62" s="7">
        <f>(amazon[[#This Row],[Actual Price]]-amazon[[#This Row],[Discounted Price]]) / amazon[[#This Row],[Actual Price]] * 100</f>
        <v>42.127435492364398</v>
      </c>
      <c r="J62" s="2" t="str">
        <f>IF(H62&lt;200,"&lt;₹200",IF(H62&lt;=500,"₹200 -  ₹500",IF(H62&gt;500,"&gt;₹500")))</f>
        <v>&gt;₹500</v>
      </c>
      <c r="K62" s="1">
        <v>0.42</v>
      </c>
      <c r="L6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62" s="1" t="str">
        <f>IF(K62&gt;=50%,"Yes","No")</f>
        <v>No</v>
      </c>
      <c r="N62">
        <v>4.5</v>
      </c>
      <c r="O62" t="str">
        <f>IF(amazon[[#This Row],[Rating]]&lt;1,"0",IF(amazon[[#This Row],[Rating]]&lt;2,"1",IF(amazon[[#This Row],[Rating]]&lt;3,"2",IF(amazon[[#This Row],[Rating]]&lt;4,"3",IF(amazon[[#This Row],[Rating]]&lt;5,"4",IF(amazon[[#This Row],[Rating]]&gt;=5,"5"))))))</f>
        <v>4</v>
      </c>
      <c r="P62" s="4">
        <v>22420</v>
      </c>
      <c r="Q62" s="10">
        <f>H62*P62</f>
        <v>42575580</v>
      </c>
      <c r="R62" s="10">
        <f>amazon[[#This Row],[Average Rating]] + (amazon[[#This Row],[Rating Count]]/1000)</f>
        <v>64.5474354923644</v>
      </c>
      <c r="S62" t="s">
        <v>899</v>
      </c>
      <c r="T62" t="s">
        <v>900</v>
      </c>
      <c r="U62" t="s">
        <v>901</v>
      </c>
      <c r="V62" t="s">
        <v>902</v>
      </c>
      <c r="W62" t="s">
        <v>903</v>
      </c>
      <c r="X62" t="s">
        <v>904</v>
      </c>
      <c r="Y62" t="s">
        <v>905</v>
      </c>
      <c r="Z62" t="s">
        <v>906</v>
      </c>
    </row>
    <row r="63" spans="1:26" x14ac:dyDescent="0.4">
      <c r="A63" t="s">
        <v>3673</v>
      </c>
      <c r="B63" t="s">
        <v>3674</v>
      </c>
      <c r="C63" t="s">
        <v>13076</v>
      </c>
      <c r="D63" t="s">
        <v>13115</v>
      </c>
      <c r="E63" t="s">
        <v>13116</v>
      </c>
      <c r="F63" t="s">
        <v>13117</v>
      </c>
      <c r="G63" s="8">
        <v>99</v>
      </c>
      <c r="H63" s="7">
        <v>171</v>
      </c>
      <c r="I63" s="7">
        <f>(amazon[[#This Row],[Actual Price]]-amazon[[#This Row],[Discounted Price]]) / amazon[[#This Row],[Actual Price]] * 100</f>
        <v>42.105263157894733</v>
      </c>
      <c r="J63" s="2" t="str">
        <f>IF(H63&lt;200,"&lt;₹200",IF(H63&lt;=500,"₹200 -  ₹500",IF(H63&gt;500,"&gt;₹500")))</f>
        <v>&lt;₹200</v>
      </c>
      <c r="K63" s="1">
        <v>0.42</v>
      </c>
      <c r="L6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63" s="1" t="str">
        <f>IF(K63&gt;=50%,"Yes","No")</f>
        <v>No</v>
      </c>
      <c r="N63">
        <v>4.5</v>
      </c>
      <c r="O63" t="str">
        <f>IF(amazon[[#This Row],[Rating]]&lt;1,"0",IF(amazon[[#This Row],[Rating]]&lt;2,"1",IF(amazon[[#This Row],[Rating]]&lt;3,"2",IF(amazon[[#This Row],[Rating]]&lt;4,"3",IF(amazon[[#This Row],[Rating]]&lt;5,"4",IF(amazon[[#This Row],[Rating]]&gt;=5,"5"))))))</f>
        <v>4</v>
      </c>
      <c r="P63" s="4">
        <v>11339</v>
      </c>
      <c r="Q63" s="10">
        <f>H63*P63</f>
        <v>1938969</v>
      </c>
      <c r="R63" s="10">
        <f>amazon[[#This Row],[Average Rating]] + (amazon[[#This Row],[Rating Count]]/1000)</f>
        <v>53.444263157894731</v>
      </c>
      <c r="S63" t="s">
        <v>3675</v>
      </c>
      <c r="T63" t="s">
        <v>3676</v>
      </c>
      <c r="U63" t="s">
        <v>3677</v>
      </c>
      <c r="V63" t="s">
        <v>3678</v>
      </c>
      <c r="W63" t="s">
        <v>3679</v>
      </c>
      <c r="X63" t="s">
        <v>3680</v>
      </c>
      <c r="Y63" t="s">
        <v>3681</v>
      </c>
      <c r="Z63" t="s">
        <v>3682</v>
      </c>
    </row>
    <row r="64" spans="1:26" x14ac:dyDescent="0.4">
      <c r="A64" t="s">
        <v>6731</v>
      </c>
      <c r="B64" t="s">
        <v>6732</v>
      </c>
      <c r="C64" t="s">
        <v>13075</v>
      </c>
      <c r="D64" t="s">
        <v>13199</v>
      </c>
      <c r="E64" t="s">
        <v>13209</v>
      </c>
      <c r="G64" s="8">
        <v>1815</v>
      </c>
      <c r="H64" s="7">
        <v>3100</v>
      </c>
      <c r="I64" s="7">
        <f>(amazon[[#This Row],[Actual Price]]-amazon[[#This Row],[Discounted Price]]) / amazon[[#This Row],[Actual Price]] * 100</f>
        <v>41.451612903225801</v>
      </c>
      <c r="J64" s="2" t="str">
        <f>IF(H64&lt;200,"&lt;₹200",IF(H64&lt;=500,"₹200 -  ₹500",IF(H64&gt;500,"&gt;₹500")))</f>
        <v>&gt;₹500</v>
      </c>
      <c r="K64" s="1">
        <v>0.41</v>
      </c>
      <c r="L6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64" s="1" t="str">
        <f>IF(K64&gt;=50%,"Yes","No")</f>
        <v>No</v>
      </c>
      <c r="N64">
        <v>4.5</v>
      </c>
      <c r="O64" t="str">
        <f>IF(amazon[[#This Row],[Rating]]&lt;1,"0",IF(amazon[[#This Row],[Rating]]&lt;2,"1",IF(amazon[[#This Row],[Rating]]&lt;3,"2",IF(amazon[[#This Row],[Rating]]&lt;4,"3",IF(amazon[[#This Row],[Rating]]&lt;5,"4",IF(amazon[[#This Row],[Rating]]&gt;=5,"5"))))))</f>
        <v>4</v>
      </c>
      <c r="P64" s="4">
        <v>92925</v>
      </c>
      <c r="Q64" s="10">
        <f>H64*P64</f>
        <v>288067500</v>
      </c>
      <c r="R64" s="10">
        <f>amazon[[#This Row],[Average Rating]] + (amazon[[#This Row],[Rating Count]]/1000)</f>
        <v>134.3766129032258</v>
      </c>
      <c r="S64" t="s">
        <v>6734</v>
      </c>
      <c r="T64" t="s">
        <v>6735</v>
      </c>
      <c r="U64" t="s">
        <v>6736</v>
      </c>
      <c r="V64" t="s">
        <v>6737</v>
      </c>
      <c r="W64" t="s">
        <v>6738</v>
      </c>
      <c r="X64" t="s">
        <v>6739</v>
      </c>
      <c r="Y64" t="s">
        <v>6740</v>
      </c>
      <c r="Z64" t="s">
        <v>6741</v>
      </c>
    </row>
    <row r="65" spans="1:26" x14ac:dyDescent="0.4">
      <c r="A65" t="s">
        <v>5963</v>
      </c>
      <c r="B65" t="s">
        <v>5964</v>
      </c>
      <c r="C65" t="s">
        <v>13075</v>
      </c>
      <c r="D65" t="s">
        <v>13087</v>
      </c>
      <c r="E65" t="s">
        <v>13174</v>
      </c>
      <c r="G65" s="8">
        <v>299</v>
      </c>
      <c r="H65" s="7">
        <v>499</v>
      </c>
      <c r="I65" s="7">
        <f>(amazon[[#This Row],[Actual Price]]-amazon[[#This Row],[Discounted Price]]) / amazon[[#This Row],[Actual Price]] * 100</f>
        <v>40.080160320641284</v>
      </c>
      <c r="J65" s="2" t="str">
        <f>IF(H65&lt;200,"&lt;₹200",IF(H65&lt;=500,"₹200 -  ₹500",IF(H65&gt;500,"&gt;₹500")))</f>
        <v>₹200 -  ₹500</v>
      </c>
      <c r="K65" s="1">
        <v>0.4</v>
      </c>
      <c r="L6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65" s="1" t="str">
        <f>IF(K65&gt;=50%,"Yes","No")</f>
        <v>No</v>
      </c>
      <c r="N65">
        <v>4.5</v>
      </c>
      <c r="O65" t="str">
        <f>IF(amazon[[#This Row],[Rating]]&lt;1,"0",IF(amazon[[#This Row],[Rating]]&lt;2,"1",IF(amazon[[#This Row],[Rating]]&lt;3,"2",IF(amazon[[#This Row],[Rating]]&lt;4,"3",IF(amazon[[#This Row],[Rating]]&lt;5,"4",IF(amazon[[#This Row],[Rating]]&gt;=5,"5"))))))</f>
        <v>4</v>
      </c>
      <c r="P65" s="4">
        <v>21010</v>
      </c>
      <c r="Q65" s="10">
        <f>H65*P65</f>
        <v>10483990</v>
      </c>
      <c r="R65" s="10">
        <f>amazon[[#This Row],[Average Rating]] + (amazon[[#This Row],[Rating Count]]/1000)</f>
        <v>61.090160320641289</v>
      </c>
      <c r="S65" t="s">
        <v>5965</v>
      </c>
      <c r="T65" t="s">
        <v>5966</v>
      </c>
      <c r="U65" t="s">
        <v>5967</v>
      </c>
      <c r="V65" t="s">
        <v>5968</v>
      </c>
      <c r="W65" t="s">
        <v>5969</v>
      </c>
      <c r="X65" t="s">
        <v>5970</v>
      </c>
      <c r="Y65" t="s">
        <v>5971</v>
      </c>
      <c r="Z65" t="s">
        <v>5972</v>
      </c>
    </row>
    <row r="66" spans="1:26" x14ac:dyDescent="0.4">
      <c r="A66" t="s">
        <v>7846</v>
      </c>
      <c r="B66" t="s">
        <v>7847</v>
      </c>
      <c r="C66" t="s">
        <v>13075</v>
      </c>
      <c r="D66" t="s">
        <v>13090</v>
      </c>
      <c r="E66" t="s">
        <v>13091</v>
      </c>
      <c r="F66" t="s">
        <v>13230</v>
      </c>
      <c r="G66" s="8">
        <v>1199</v>
      </c>
      <c r="H66" s="7">
        <v>1999</v>
      </c>
      <c r="I66" s="7">
        <f>(amazon[[#This Row],[Actual Price]]-amazon[[#This Row],[Discounted Price]]) / amazon[[#This Row],[Actual Price]] * 100</f>
        <v>40.020010005002497</v>
      </c>
      <c r="J66" s="2" t="str">
        <f>IF(H66&lt;200,"&lt;₹200",IF(H66&lt;=500,"₹200 -  ₹500",IF(H66&gt;500,"&gt;₹500")))</f>
        <v>&gt;₹500</v>
      </c>
      <c r="K66" s="1">
        <v>0.4</v>
      </c>
      <c r="L6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66" s="1" t="str">
        <f>IF(K66&gt;=50%,"Yes","No")</f>
        <v>No</v>
      </c>
      <c r="N66">
        <v>4.5</v>
      </c>
      <c r="O66" t="str">
        <f>IF(amazon[[#This Row],[Rating]]&lt;1,"0",IF(amazon[[#This Row],[Rating]]&lt;2,"1",IF(amazon[[#This Row],[Rating]]&lt;3,"2",IF(amazon[[#This Row],[Rating]]&lt;4,"3",IF(amazon[[#This Row],[Rating]]&lt;5,"4",IF(amazon[[#This Row],[Rating]]&gt;=5,"5"))))))</f>
        <v>4</v>
      </c>
      <c r="P66" s="4">
        <v>22420</v>
      </c>
      <c r="Q66" s="10">
        <f>H66*P66</f>
        <v>44817580</v>
      </c>
      <c r="R66" s="10">
        <f>amazon[[#This Row],[Average Rating]] + (amazon[[#This Row],[Rating Count]]/1000)</f>
        <v>62.440010005002499</v>
      </c>
      <c r="S66" t="s">
        <v>7849</v>
      </c>
      <c r="T66" t="s">
        <v>900</v>
      </c>
      <c r="U66" t="s">
        <v>901</v>
      </c>
      <c r="V66" t="s">
        <v>902</v>
      </c>
      <c r="W66" t="s">
        <v>903</v>
      </c>
      <c r="X66" t="s">
        <v>904</v>
      </c>
      <c r="Y66" t="s">
        <v>7850</v>
      </c>
      <c r="Z66" t="s">
        <v>7851</v>
      </c>
    </row>
    <row r="67" spans="1:26" x14ac:dyDescent="0.4">
      <c r="A67" t="s">
        <v>12752</v>
      </c>
      <c r="B67" t="s">
        <v>12753</v>
      </c>
      <c r="C67" t="s">
        <v>13079</v>
      </c>
      <c r="D67" t="s">
        <v>13243</v>
      </c>
      <c r="E67" t="s">
        <v>13244</v>
      </c>
      <c r="F67" t="s">
        <v>13263</v>
      </c>
      <c r="G67" s="8">
        <v>6790</v>
      </c>
      <c r="H67" s="7">
        <v>10995</v>
      </c>
      <c r="I67" s="7">
        <f>(amazon[[#This Row],[Actual Price]]-amazon[[#This Row],[Discounted Price]]) / amazon[[#This Row],[Actual Price]] * 100</f>
        <v>38.244656662119148</v>
      </c>
      <c r="J67" s="2" t="str">
        <f>IF(H67&lt;200,"&lt;₹200",IF(H67&lt;=500,"₹200 -  ₹500",IF(H67&gt;500,"&gt;₹500")))</f>
        <v>&gt;₹500</v>
      </c>
      <c r="K67" s="1">
        <v>0.38</v>
      </c>
      <c r="L6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67" s="1" t="str">
        <f>IF(K67&gt;=50%,"Yes","No")</f>
        <v>No</v>
      </c>
      <c r="N67">
        <v>4.5</v>
      </c>
      <c r="O67" t="str">
        <f>IF(amazon[[#This Row],[Rating]]&lt;1,"0",IF(amazon[[#This Row],[Rating]]&lt;2,"1",IF(amazon[[#This Row],[Rating]]&lt;3,"2",IF(amazon[[#This Row],[Rating]]&lt;4,"3",IF(amazon[[#This Row],[Rating]]&lt;5,"4",IF(amazon[[#This Row],[Rating]]&gt;=5,"5"))))))</f>
        <v>4</v>
      </c>
      <c r="P67" s="4">
        <v>3192</v>
      </c>
      <c r="Q67" s="10">
        <f>H67*P67</f>
        <v>35096040</v>
      </c>
      <c r="R67" s="10">
        <f>amazon[[#This Row],[Average Rating]] + (amazon[[#This Row],[Rating Count]]/1000)</f>
        <v>41.436656662119148</v>
      </c>
      <c r="S67" t="s">
        <v>12754</v>
      </c>
      <c r="T67" t="s">
        <v>12755</v>
      </c>
      <c r="U67" t="s">
        <v>12756</v>
      </c>
      <c r="V67" t="s">
        <v>12757</v>
      </c>
      <c r="W67" t="s">
        <v>12758</v>
      </c>
      <c r="X67" t="s">
        <v>12759</v>
      </c>
      <c r="Y67" t="s">
        <v>12760</v>
      </c>
      <c r="Z67" t="s">
        <v>12761</v>
      </c>
    </row>
    <row r="68" spans="1:26" x14ac:dyDescent="0.4">
      <c r="A68" t="s">
        <v>6016</v>
      </c>
      <c r="B68" t="s">
        <v>6017</v>
      </c>
      <c r="C68" t="s">
        <v>13075</v>
      </c>
      <c r="D68" t="s">
        <v>13087</v>
      </c>
      <c r="E68" t="s">
        <v>13141</v>
      </c>
      <c r="F68" t="s">
        <v>13142</v>
      </c>
      <c r="G68" s="8">
        <v>699</v>
      </c>
      <c r="H68" s="7">
        <v>995</v>
      </c>
      <c r="I68" s="7">
        <f>(amazon[[#This Row],[Actual Price]]-amazon[[#This Row],[Discounted Price]]) / amazon[[#This Row],[Actual Price]] * 100</f>
        <v>29.748743718592962</v>
      </c>
      <c r="J68" s="2" t="str">
        <f>IF(H68&lt;200,"&lt;₹200",IF(H68&lt;=500,"₹200 -  ₹500",IF(H68&gt;500,"&gt;₹500")))</f>
        <v>&gt;₹500</v>
      </c>
      <c r="K68" s="1">
        <v>0.3</v>
      </c>
      <c r="L6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68" s="1" t="str">
        <f>IF(K68&gt;=50%,"Yes","No")</f>
        <v>No</v>
      </c>
      <c r="N68">
        <v>4.5</v>
      </c>
      <c r="O68" t="str">
        <f>IF(amazon[[#This Row],[Rating]]&lt;1,"0",IF(amazon[[#This Row],[Rating]]&lt;2,"1",IF(amazon[[#This Row],[Rating]]&lt;3,"2",IF(amazon[[#This Row],[Rating]]&lt;4,"3",IF(amazon[[#This Row],[Rating]]&lt;5,"4",IF(amazon[[#This Row],[Rating]]&gt;=5,"5"))))))</f>
        <v>4</v>
      </c>
      <c r="P68" s="4">
        <v>54405</v>
      </c>
      <c r="Q68" s="10">
        <f>H68*P68</f>
        <v>54132975</v>
      </c>
      <c r="R68" s="10">
        <f>amazon[[#This Row],[Average Rating]] + (amazon[[#This Row],[Rating Count]]/1000)</f>
        <v>84.153743718592963</v>
      </c>
      <c r="S68" t="s">
        <v>6018</v>
      </c>
      <c r="T68" t="s">
        <v>6019</v>
      </c>
      <c r="U68" t="s">
        <v>6020</v>
      </c>
      <c r="V68" t="s">
        <v>6021</v>
      </c>
      <c r="W68" t="s">
        <v>6022</v>
      </c>
      <c r="X68" t="s">
        <v>6023</v>
      </c>
      <c r="Y68" t="s">
        <v>6024</v>
      </c>
      <c r="Z68" t="s">
        <v>6025</v>
      </c>
    </row>
    <row r="69" spans="1:26" x14ac:dyDescent="0.4">
      <c r="A69" t="s">
        <v>1466</v>
      </c>
      <c r="B69" t="s">
        <v>1467</v>
      </c>
      <c r="C69" t="s">
        <v>13075</v>
      </c>
      <c r="D69" t="s">
        <v>13087</v>
      </c>
      <c r="E69" t="s">
        <v>13088</v>
      </c>
      <c r="F69" t="s">
        <v>13089</v>
      </c>
      <c r="G69" s="8">
        <v>599</v>
      </c>
      <c r="H69" s="7">
        <v>849</v>
      </c>
      <c r="I69" s="7">
        <f>(amazon[[#This Row],[Actual Price]]-amazon[[#This Row],[Discounted Price]]) / amazon[[#This Row],[Actual Price]] * 100</f>
        <v>29.446407538280329</v>
      </c>
      <c r="J69" s="2" t="str">
        <f>IF(H69&lt;200,"&lt;₹200",IF(H69&lt;=500,"₹200 -  ₹500",IF(H69&gt;500,"&gt;₹500")))</f>
        <v>&gt;₹500</v>
      </c>
      <c r="K69" s="1">
        <v>0.28999999999999998</v>
      </c>
      <c r="L6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69" s="1" t="str">
        <f>IF(K69&gt;=50%,"Yes","No")</f>
        <v>No</v>
      </c>
      <c r="N69">
        <v>4.5</v>
      </c>
      <c r="O69" t="str">
        <f>IF(amazon[[#This Row],[Rating]]&lt;1,"0",IF(amazon[[#This Row],[Rating]]&lt;2,"1",IF(amazon[[#This Row],[Rating]]&lt;3,"2",IF(amazon[[#This Row],[Rating]]&lt;4,"3",IF(amazon[[#This Row],[Rating]]&lt;5,"4",IF(amazon[[#This Row],[Rating]]&gt;=5,"5"))))))</f>
        <v>4</v>
      </c>
      <c r="P69" s="4">
        <v>577</v>
      </c>
      <c r="Q69" s="10">
        <f>H69*P69</f>
        <v>489873</v>
      </c>
      <c r="R69" s="10">
        <f>amazon[[#This Row],[Average Rating]] + (amazon[[#This Row],[Rating Count]]/1000)</f>
        <v>30.023407538280331</v>
      </c>
      <c r="S69" t="s">
        <v>1468</v>
      </c>
      <c r="T69" t="s">
        <v>1469</v>
      </c>
      <c r="U69" t="s">
        <v>1470</v>
      </c>
      <c r="V69" t="s">
        <v>1471</v>
      </c>
      <c r="W69" t="s">
        <v>1472</v>
      </c>
      <c r="X69" t="s">
        <v>1473</v>
      </c>
      <c r="Y69" t="s">
        <v>1474</v>
      </c>
      <c r="Z69" t="s">
        <v>1475</v>
      </c>
    </row>
    <row r="70" spans="1:26" x14ac:dyDescent="0.4">
      <c r="A70" t="s">
        <v>2089</v>
      </c>
      <c r="B70" t="s">
        <v>2090</v>
      </c>
      <c r="C70" t="s">
        <v>13075</v>
      </c>
      <c r="D70" t="s">
        <v>13087</v>
      </c>
      <c r="E70" t="s">
        <v>13088</v>
      </c>
      <c r="F70" t="s">
        <v>13089</v>
      </c>
      <c r="G70" s="8">
        <v>599</v>
      </c>
      <c r="H70" s="7">
        <v>849</v>
      </c>
      <c r="I70" s="7">
        <f>(amazon[[#This Row],[Actual Price]]-amazon[[#This Row],[Discounted Price]]) / amazon[[#This Row],[Actual Price]] * 100</f>
        <v>29.446407538280329</v>
      </c>
      <c r="J70" s="2" t="str">
        <f>IF(H70&lt;200,"&lt;₹200",IF(H70&lt;=500,"₹200 -  ₹500",IF(H70&gt;500,"&gt;₹500")))</f>
        <v>&gt;₹500</v>
      </c>
      <c r="K70" s="1">
        <v>0.28999999999999998</v>
      </c>
      <c r="L7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0" s="1" t="str">
        <f>IF(K70&gt;=50%,"Yes","No")</f>
        <v>No</v>
      </c>
      <c r="N70">
        <v>4.5</v>
      </c>
      <c r="O70" t="str">
        <f>IF(amazon[[#This Row],[Rating]]&lt;1,"0",IF(amazon[[#This Row],[Rating]]&lt;2,"1",IF(amazon[[#This Row],[Rating]]&lt;3,"2",IF(amazon[[#This Row],[Rating]]&lt;4,"3",IF(amazon[[#This Row],[Rating]]&lt;5,"4",IF(amazon[[#This Row],[Rating]]&gt;=5,"5"))))))</f>
        <v>4</v>
      </c>
      <c r="P70" s="4">
        <v>474</v>
      </c>
      <c r="Q70" s="10">
        <f>H70*P70</f>
        <v>402426</v>
      </c>
      <c r="R70" s="10">
        <f>amazon[[#This Row],[Average Rating]] + (amazon[[#This Row],[Rating Count]]/1000)</f>
        <v>29.92040753828033</v>
      </c>
      <c r="S70" t="s">
        <v>1468</v>
      </c>
      <c r="T70" t="s">
        <v>2091</v>
      </c>
      <c r="U70" t="s">
        <v>2092</v>
      </c>
      <c r="V70" t="s">
        <v>2093</v>
      </c>
      <c r="W70" t="s">
        <v>2094</v>
      </c>
      <c r="X70" t="s">
        <v>2095</v>
      </c>
      <c r="Y70" t="s">
        <v>2096</v>
      </c>
      <c r="Z70" t="s">
        <v>2097</v>
      </c>
    </row>
    <row r="71" spans="1:26" x14ac:dyDescent="0.4">
      <c r="A71" t="s">
        <v>6782</v>
      </c>
      <c r="B71" t="s">
        <v>6783</v>
      </c>
      <c r="C71" t="s">
        <v>13075</v>
      </c>
      <c r="D71" t="s">
        <v>13139</v>
      </c>
      <c r="E71" t="s">
        <v>13158</v>
      </c>
      <c r="G71" s="8">
        <v>5799</v>
      </c>
      <c r="H71" s="7">
        <v>7999</v>
      </c>
      <c r="I71" s="7">
        <f>(amazon[[#This Row],[Actual Price]]-amazon[[#This Row],[Discounted Price]]) / amazon[[#This Row],[Actual Price]] * 100</f>
        <v>27.503437929741221</v>
      </c>
      <c r="J71" s="2" t="str">
        <f>IF(H71&lt;200,"&lt;₹200",IF(H71&lt;=500,"₹200 -  ₹500",IF(H71&gt;500,"&gt;₹500")))</f>
        <v>&gt;₹500</v>
      </c>
      <c r="K71" s="1">
        <v>0.28000000000000003</v>
      </c>
      <c r="L7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1" s="1" t="str">
        <f>IF(K71&gt;=50%,"Yes","No")</f>
        <v>No</v>
      </c>
      <c r="N71">
        <v>4.5</v>
      </c>
      <c r="O71" t="str">
        <f>IF(amazon[[#This Row],[Rating]]&lt;1,"0",IF(amazon[[#This Row],[Rating]]&lt;2,"1",IF(amazon[[#This Row],[Rating]]&lt;3,"2",IF(amazon[[#This Row],[Rating]]&lt;4,"3",IF(amazon[[#This Row],[Rating]]&lt;5,"4",IF(amazon[[#This Row],[Rating]]&gt;=5,"5"))))))</f>
        <v>4</v>
      </c>
      <c r="P71" s="4">
        <v>50273</v>
      </c>
      <c r="Q71" s="10">
        <f>H71*P71</f>
        <v>402133727</v>
      </c>
      <c r="R71" s="10">
        <f>amazon[[#This Row],[Average Rating]] + (amazon[[#This Row],[Rating Count]]/1000)</f>
        <v>77.776437929741221</v>
      </c>
      <c r="S71" t="s">
        <v>6784</v>
      </c>
      <c r="T71" t="s">
        <v>6785</v>
      </c>
      <c r="U71" t="s">
        <v>6786</v>
      </c>
      <c r="V71" t="s">
        <v>6787</v>
      </c>
      <c r="W71" t="s">
        <v>6788</v>
      </c>
      <c r="X71" t="s">
        <v>6789</v>
      </c>
      <c r="Y71" t="s">
        <v>6790</v>
      </c>
      <c r="Z71" t="s">
        <v>6791</v>
      </c>
    </row>
    <row r="72" spans="1:26" x14ac:dyDescent="0.4">
      <c r="A72" t="s">
        <v>12361</v>
      </c>
      <c r="B72" t="s">
        <v>12362</v>
      </c>
      <c r="C72" t="s">
        <v>13079</v>
      </c>
      <c r="D72" t="s">
        <v>13243</v>
      </c>
      <c r="E72" t="s">
        <v>13279</v>
      </c>
      <c r="F72" t="s">
        <v>13315</v>
      </c>
      <c r="G72" s="8">
        <v>1099</v>
      </c>
      <c r="H72" s="7">
        <v>1500</v>
      </c>
      <c r="I72" s="7">
        <f>(amazon[[#This Row],[Actual Price]]-amazon[[#This Row],[Discounted Price]]) / amazon[[#This Row],[Actual Price]] * 100</f>
        <v>26.733333333333331</v>
      </c>
      <c r="J72" s="2" t="str">
        <f>IF(H72&lt;200,"&lt;₹200",IF(H72&lt;=500,"₹200 -  ₹500",IF(H72&gt;500,"&gt;₹500")))</f>
        <v>&gt;₹500</v>
      </c>
      <c r="K72" s="1">
        <v>0.27</v>
      </c>
      <c r="L7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2" s="1" t="str">
        <f>IF(K72&gt;=50%,"Yes","No")</f>
        <v>No</v>
      </c>
      <c r="N72">
        <v>4.5</v>
      </c>
      <c r="O72" t="str">
        <f>IF(amazon[[#This Row],[Rating]]&lt;1,"0",IF(amazon[[#This Row],[Rating]]&lt;2,"1",IF(amazon[[#This Row],[Rating]]&lt;3,"2",IF(amazon[[#This Row],[Rating]]&lt;4,"3",IF(amazon[[#This Row],[Rating]]&lt;5,"4",IF(amazon[[#This Row],[Rating]]&gt;=5,"5"))))))</f>
        <v>4</v>
      </c>
      <c r="P72" s="4">
        <v>1065</v>
      </c>
      <c r="Q72" s="10">
        <f>H72*P72</f>
        <v>1597500</v>
      </c>
      <c r="R72" s="10">
        <f>amazon[[#This Row],[Average Rating]] + (amazon[[#This Row],[Rating Count]]/1000)</f>
        <v>27.798333333333332</v>
      </c>
      <c r="S72" t="s">
        <v>12364</v>
      </c>
      <c r="T72" t="s">
        <v>12365</v>
      </c>
      <c r="U72" t="s">
        <v>12366</v>
      </c>
      <c r="V72" t="s">
        <v>12367</v>
      </c>
      <c r="W72" t="s">
        <v>12368</v>
      </c>
      <c r="X72" t="s">
        <v>12369</v>
      </c>
      <c r="Y72" t="s">
        <v>12370</v>
      </c>
      <c r="Z72" t="s">
        <v>12371</v>
      </c>
    </row>
    <row r="73" spans="1:26" x14ac:dyDescent="0.4">
      <c r="A73" t="s">
        <v>11245</v>
      </c>
      <c r="B73" t="s">
        <v>11246</v>
      </c>
      <c r="C73" t="s">
        <v>13079</v>
      </c>
      <c r="D73" t="s">
        <v>13243</v>
      </c>
      <c r="E73" t="s">
        <v>13244</v>
      </c>
      <c r="F73" t="s">
        <v>13267</v>
      </c>
      <c r="G73" s="8">
        <v>6525</v>
      </c>
      <c r="H73" s="7">
        <v>8820</v>
      </c>
      <c r="I73" s="7">
        <f>(amazon[[#This Row],[Actual Price]]-amazon[[#This Row],[Discounted Price]]) / amazon[[#This Row],[Actual Price]] * 100</f>
        <v>26.020408163265309</v>
      </c>
      <c r="J73" s="2" t="str">
        <f>IF(H73&lt;200,"&lt;₹200",IF(H73&lt;=500,"₹200 -  ₹500",IF(H73&gt;500,"&gt;₹500")))</f>
        <v>&gt;₹500</v>
      </c>
      <c r="K73" s="1">
        <v>0.26</v>
      </c>
      <c r="L7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3" s="1" t="str">
        <f>IF(K73&gt;=50%,"Yes","No")</f>
        <v>No</v>
      </c>
      <c r="N73">
        <v>4.5</v>
      </c>
      <c r="O73" t="str">
        <f>IF(amazon[[#This Row],[Rating]]&lt;1,"0",IF(amazon[[#This Row],[Rating]]&lt;2,"1",IF(amazon[[#This Row],[Rating]]&lt;3,"2",IF(amazon[[#This Row],[Rating]]&lt;4,"3",IF(amazon[[#This Row],[Rating]]&lt;5,"4",IF(amazon[[#This Row],[Rating]]&gt;=5,"5"))))))</f>
        <v>4</v>
      </c>
      <c r="P73" s="4">
        <v>5137</v>
      </c>
      <c r="Q73" s="10">
        <f>H73*P73</f>
        <v>45308340</v>
      </c>
      <c r="R73" s="10">
        <f>amazon[[#This Row],[Average Rating]] + (amazon[[#This Row],[Rating Count]]/1000)</f>
        <v>31.157408163265309</v>
      </c>
      <c r="S73" t="s">
        <v>11247</v>
      </c>
      <c r="T73" t="s">
        <v>11248</v>
      </c>
      <c r="U73" t="s">
        <v>11249</v>
      </c>
      <c r="V73" t="s">
        <v>11250</v>
      </c>
      <c r="W73" t="s">
        <v>11251</v>
      </c>
      <c r="X73" t="s">
        <v>11252</v>
      </c>
      <c r="Y73" t="s">
        <v>11253</v>
      </c>
      <c r="Z73" t="s">
        <v>11254</v>
      </c>
    </row>
    <row r="74" spans="1:26" x14ac:dyDescent="0.4">
      <c r="A74" t="s">
        <v>7491</v>
      </c>
      <c r="B74" t="s">
        <v>7492</v>
      </c>
      <c r="C74" t="s">
        <v>13075</v>
      </c>
      <c r="D74" t="s">
        <v>13087</v>
      </c>
      <c r="E74" t="s">
        <v>13170</v>
      </c>
      <c r="F74" t="s">
        <v>13171</v>
      </c>
      <c r="G74" s="8">
        <v>1495</v>
      </c>
      <c r="H74" s="7">
        <v>1995</v>
      </c>
      <c r="I74" s="7">
        <f>(amazon[[#This Row],[Actual Price]]-amazon[[#This Row],[Discounted Price]]) / amazon[[#This Row],[Actual Price]] * 100</f>
        <v>25.062656641604008</v>
      </c>
      <c r="J74" s="2" t="str">
        <f>IF(H74&lt;200,"&lt;₹200",IF(H74&lt;=500,"₹200 -  ₹500",IF(H74&gt;500,"&gt;₹500")))</f>
        <v>&gt;₹500</v>
      </c>
      <c r="K74" s="1">
        <v>0.25</v>
      </c>
      <c r="L7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4" s="1" t="str">
        <f>IF(K74&gt;=50%,"Yes","No")</f>
        <v>No</v>
      </c>
      <c r="N74">
        <v>4.5</v>
      </c>
      <c r="O74" t="str">
        <f>IF(amazon[[#This Row],[Rating]]&lt;1,"0",IF(amazon[[#This Row],[Rating]]&lt;2,"1",IF(amazon[[#This Row],[Rating]]&lt;3,"2",IF(amazon[[#This Row],[Rating]]&lt;4,"3",IF(amazon[[#This Row],[Rating]]&lt;5,"4",IF(amazon[[#This Row],[Rating]]&gt;=5,"5"))))))</f>
        <v>4</v>
      </c>
      <c r="P74" s="4">
        <v>10541</v>
      </c>
      <c r="Q74" s="10">
        <f>H74*P74</f>
        <v>21029295</v>
      </c>
      <c r="R74" s="10">
        <f>amazon[[#This Row],[Average Rating]] + (amazon[[#This Row],[Rating Count]]/1000)</f>
        <v>35.603656641604005</v>
      </c>
      <c r="S74" t="s">
        <v>7493</v>
      </c>
      <c r="T74" t="s">
        <v>7494</v>
      </c>
      <c r="U74" t="s">
        <v>7495</v>
      </c>
      <c r="V74" t="s">
        <v>7496</v>
      </c>
      <c r="W74" t="s">
        <v>7497</v>
      </c>
      <c r="X74" t="s">
        <v>7498</v>
      </c>
      <c r="Y74" t="s">
        <v>7499</v>
      </c>
      <c r="Z74" t="s">
        <v>7500</v>
      </c>
    </row>
    <row r="75" spans="1:26" x14ac:dyDescent="0.4">
      <c r="A75" t="s">
        <v>7580</v>
      </c>
      <c r="B75" t="s">
        <v>7581</v>
      </c>
      <c r="C75" t="s">
        <v>13075</v>
      </c>
      <c r="D75" t="s">
        <v>13087</v>
      </c>
      <c r="E75" t="s">
        <v>13170</v>
      </c>
      <c r="F75" t="s">
        <v>13221</v>
      </c>
      <c r="G75" s="8">
        <v>2649</v>
      </c>
      <c r="H75" s="7">
        <v>3499</v>
      </c>
      <c r="I75" s="7">
        <f>(amazon[[#This Row],[Actual Price]]-amazon[[#This Row],[Discounted Price]]) / amazon[[#This Row],[Actual Price]] * 100</f>
        <v>24.292655044298371</v>
      </c>
      <c r="J75" s="2" t="str">
        <f>IF(H75&lt;200,"&lt;₹200",IF(H75&lt;=500,"₹200 -  ₹500",IF(H75&gt;500,"&gt;₹500")))</f>
        <v>&gt;₹500</v>
      </c>
      <c r="K75" s="1">
        <v>0.24</v>
      </c>
      <c r="L7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5" s="1" t="str">
        <f>IF(K75&gt;=50%,"Yes","No")</f>
        <v>No</v>
      </c>
      <c r="N75">
        <v>4.5</v>
      </c>
      <c r="O75" t="str">
        <f>IF(amazon[[#This Row],[Rating]]&lt;1,"0",IF(amazon[[#This Row],[Rating]]&lt;2,"1",IF(amazon[[#This Row],[Rating]]&lt;3,"2",IF(amazon[[#This Row],[Rating]]&lt;4,"3",IF(amazon[[#This Row],[Rating]]&lt;5,"4",IF(amazon[[#This Row],[Rating]]&gt;=5,"5"))))))</f>
        <v>4</v>
      </c>
      <c r="P75" s="4">
        <v>1271</v>
      </c>
      <c r="Q75" s="10">
        <f>H75*P75</f>
        <v>4447229</v>
      </c>
      <c r="R75" s="10">
        <f>amazon[[#This Row],[Average Rating]] + (amazon[[#This Row],[Rating Count]]/1000)</f>
        <v>25.563655044298372</v>
      </c>
      <c r="S75" t="s">
        <v>7583</v>
      </c>
      <c r="T75" t="s">
        <v>7584</v>
      </c>
      <c r="U75" t="s">
        <v>7585</v>
      </c>
      <c r="V75" t="s">
        <v>7586</v>
      </c>
      <c r="W75" t="s">
        <v>7587</v>
      </c>
      <c r="X75" t="s">
        <v>7588</v>
      </c>
      <c r="Y75" t="s">
        <v>7589</v>
      </c>
      <c r="Z75" t="s">
        <v>7590</v>
      </c>
    </row>
    <row r="76" spans="1:26" x14ac:dyDescent="0.4">
      <c r="A76" t="s">
        <v>12472</v>
      </c>
      <c r="B76" t="s">
        <v>12473</v>
      </c>
      <c r="C76" t="s">
        <v>13079</v>
      </c>
      <c r="D76" t="s">
        <v>13243</v>
      </c>
      <c r="E76" t="s">
        <v>13244</v>
      </c>
      <c r="F76" t="s">
        <v>13258</v>
      </c>
      <c r="G76" s="8">
        <v>5490</v>
      </c>
      <c r="H76" s="7">
        <v>7200</v>
      </c>
      <c r="I76" s="7">
        <f>(amazon[[#This Row],[Actual Price]]-amazon[[#This Row],[Discounted Price]]) / amazon[[#This Row],[Actual Price]] * 100</f>
        <v>23.75</v>
      </c>
      <c r="J76" s="2" t="str">
        <f>IF(H76&lt;200,"&lt;₹200",IF(H76&lt;=500,"₹200 -  ₹500",IF(H76&gt;500,"&gt;₹500")))</f>
        <v>&gt;₹500</v>
      </c>
      <c r="K76" s="1">
        <v>0.24</v>
      </c>
      <c r="L7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6" s="1" t="str">
        <f>IF(K76&gt;=50%,"Yes","No")</f>
        <v>No</v>
      </c>
      <c r="N76">
        <v>4.5</v>
      </c>
      <c r="O76" t="str">
        <f>IF(amazon[[#This Row],[Rating]]&lt;1,"0",IF(amazon[[#This Row],[Rating]]&lt;2,"1",IF(amazon[[#This Row],[Rating]]&lt;3,"2",IF(amazon[[#This Row],[Rating]]&lt;4,"3",IF(amazon[[#This Row],[Rating]]&lt;5,"4",IF(amazon[[#This Row],[Rating]]&gt;=5,"5"))))))</f>
        <v>4</v>
      </c>
      <c r="P76" s="4">
        <v>1408</v>
      </c>
      <c r="Q76" s="10">
        <f>H76*P76</f>
        <v>10137600</v>
      </c>
      <c r="R76" s="10">
        <f>amazon[[#This Row],[Average Rating]] + (amazon[[#This Row],[Rating Count]]/1000)</f>
        <v>25.158000000000001</v>
      </c>
      <c r="S76" t="s">
        <v>12474</v>
      </c>
      <c r="T76" t="s">
        <v>12475</v>
      </c>
      <c r="U76" t="s">
        <v>12476</v>
      </c>
      <c r="V76" t="s">
        <v>12477</v>
      </c>
      <c r="W76" t="s">
        <v>12478</v>
      </c>
      <c r="X76" t="s">
        <v>12479</v>
      </c>
      <c r="Y76" t="s">
        <v>12480</v>
      </c>
      <c r="Z76" t="s">
        <v>12481</v>
      </c>
    </row>
    <row r="77" spans="1:26" x14ac:dyDescent="0.4">
      <c r="A77" t="s">
        <v>7668</v>
      </c>
      <c r="B77" t="s">
        <v>7669</v>
      </c>
      <c r="C77" t="s">
        <v>13075</v>
      </c>
      <c r="D77" t="s">
        <v>13087</v>
      </c>
      <c r="E77" t="s">
        <v>13190</v>
      </c>
      <c r="F77" t="s">
        <v>13133</v>
      </c>
      <c r="G77" s="8">
        <v>1234</v>
      </c>
      <c r="H77" s="7">
        <v>1599</v>
      </c>
      <c r="I77" s="7">
        <f>(amazon[[#This Row],[Actual Price]]-amazon[[#This Row],[Discounted Price]]) / amazon[[#This Row],[Actual Price]] * 100</f>
        <v>22.826766729205751</v>
      </c>
      <c r="J77" s="2" t="str">
        <f>IF(H77&lt;200,"&lt;₹200",IF(H77&lt;=500,"₹200 -  ₹500",IF(H77&gt;500,"&gt;₹500")))</f>
        <v>&gt;₹500</v>
      </c>
      <c r="K77" s="1">
        <v>0.23</v>
      </c>
      <c r="L7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7" s="1" t="str">
        <f>IF(K77&gt;=50%,"Yes","No")</f>
        <v>No</v>
      </c>
      <c r="N77">
        <v>4.5</v>
      </c>
      <c r="O77" t="str">
        <f>IF(amazon[[#This Row],[Rating]]&lt;1,"0",IF(amazon[[#This Row],[Rating]]&lt;2,"1",IF(amazon[[#This Row],[Rating]]&lt;3,"2",IF(amazon[[#This Row],[Rating]]&lt;4,"3",IF(amazon[[#This Row],[Rating]]&lt;5,"4",IF(amazon[[#This Row],[Rating]]&gt;=5,"5"))))))</f>
        <v>4</v>
      </c>
      <c r="P77" s="4">
        <v>16680</v>
      </c>
      <c r="Q77" s="10">
        <f>H77*P77</f>
        <v>26671320</v>
      </c>
      <c r="R77" s="10">
        <f>amazon[[#This Row],[Average Rating]] + (amazon[[#This Row],[Rating Count]]/1000)</f>
        <v>39.506766729205751</v>
      </c>
      <c r="S77" t="s">
        <v>7670</v>
      </c>
      <c r="T77" t="s">
        <v>7671</v>
      </c>
      <c r="U77" t="s">
        <v>7672</v>
      </c>
      <c r="V77" t="s">
        <v>7673</v>
      </c>
      <c r="W77" t="s">
        <v>7674</v>
      </c>
      <c r="X77" t="s">
        <v>7675</v>
      </c>
      <c r="Y77" t="s">
        <v>7676</v>
      </c>
      <c r="Z77" t="s">
        <v>7677</v>
      </c>
    </row>
    <row r="78" spans="1:26" x14ac:dyDescent="0.4">
      <c r="A78" t="s">
        <v>10799</v>
      </c>
      <c r="B78" t="s">
        <v>10800</v>
      </c>
      <c r="C78" t="s">
        <v>13079</v>
      </c>
      <c r="D78" t="s">
        <v>13243</v>
      </c>
      <c r="E78" t="s">
        <v>13244</v>
      </c>
      <c r="F78" t="s">
        <v>13267</v>
      </c>
      <c r="G78" s="8">
        <v>5890</v>
      </c>
      <c r="H78" s="7">
        <v>7506</v>
      </c>
      <c r="I78" s="7">
        <f>(amazon[[#This Row],[Actual Price]]-amazon[[#This Row],[Discounted Price]]) / amazon[[#This Row],[Actual Price]] * 100</f>
        <v>21.529443112176924</v>
      </c>
      <c r="J78" s="2" t="str">
        <f>IF(H78&lt;200,"&lt;₹200",IF(H78&lt;=500,"₹200 -  ₹500",IF(H78&gt;500,"&gt;₹500")))</f>
        <v>&gt;₹500</v>
      </c>
      <c r="K78" s="1">
        <v>0.22</v>
      </c>
      <c r="L7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8" s="1" t="str">
        <f>IF(K78&gt;=50%,"Yes","No")</f>
        <v>No</v>
      </c>
      <c r="N78">
        <v>4.5</v>
      </c>
      <c r="O78" t="str">
        <f>IF(amazon[[#This Row],[Rating]]&lt;1,"0",IF(amazon[[#This Row],[Rating]]&lt;2,"1",IF(amazon[[#This Row],[Rating]]&lt;3,"2",IF(amazon[[#This Row],[Rating]]&lt;4,"3",IF(amazon[[#This Row],[Rating]]&lt;5,"4",IF(amazon[[#This Row],[Rating]]&gt;=5,"5"))))))</f>
        <v>4</v>
      </c>
      <c r="P78" s="4">
        <v>7241</v>
      </c>
      <c r="Q78" s="10">
        <f>H78*P78</f>
        <v>54350946</v>
      </c>
      <c r="R78" s="10">
        <f>amazon[[#This Row],[Average Rating]] + (amazon[[#This Row],[Rating Count]]/1000)</f>
        <v>28.770443112176924</v>
      </c>
      <c r="S78" t="s">
        <v>10801</v>
      </c>
      <c r="T78" t="s">
        <v>10802</v>
      </c>
      <c r="U78" t="s">
        <v>10803</v>
      </c>
      <c r="V78" t="s">
        <v>10804</v>
      </c>
      <c r="W78" t="s">
        <v>10805</v>
      </c>
      <c r="X78" t="s">
        <v>10806</v>
      </c>
      <c r="Y78" t="s">
        <v>10807</v>
      </c>
      <c r="Z78" t="s">
        <v>10808</v>
      </c>
    </row>
    <row r="79" spans="1:26" x14ac:dyDescent="0.4">
      <c r="A79" t="s">
        <v>9814</v>
      </c>
      <c r="B79" t="s">
        <v>9815</v>
      </c>
      <c r="C79" t="s">
        <v>13079</v>
      </c>
      <c r="D79" t="s">
        <v>13243</v>
      </c>
      <c r="E79" t="s">
        <v>13244</v>
      </c>
      <c r="F79" t="s">
        <v>13257</v>
      </c>
      <c r="G79" s="8">
        <v>2799</v>
      </c>
      <c r="H79" s="7">
        <v>3499</v>
      </c>
      <c r="I79" s="7">
        <f>(amazon[[#This Row],[Actual Price]]-amazon[[#This Row],[Discounted Price]]) / amazon[[#This Row],[Actual Price]] * 100</f>
        <v>20.005715918833953</v>
      </c>
      <c r="J79" s="2" t="str">
        <f>IF(H79&lt;200,"&lt;₹200",IF(H79&lt;=500,"₹200 -  ₹500",IF(H79&gt;500,"&gt;₹500")))</f>
        <v>&gt;₹500</v>
      </c>
      <c r="K79" s="1">
        <v>0.2</v>
      </c>
      <c r="L7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79" s="1" t="str">
        <f>IF(K79&gt;=50%,"Yes","No")</f>
        <v>No</v>
      </c>
      <c r="N79">
        <v>4.5</v>
      </c>
      <c r="O79" t="str">
        <f>IF(amazon[[#This Row],[Rating]]&lt;1,"0",IF(amazon[[#This Row],[Rating]]&lt;2,"1",IF(amazon[[#This Row],[Rating]]&lt;3,"2",IF(amazon[[#This Row],[Rating]]&lt;4,"3",IF(amazon[[#This Row],[Rating]]&lt;5,"4",IF(amazon[[#This Row],[Rating]]&gt;=5,"5"))))))</f>
        <v>4</v>
      </c>
      <c r="P79" s="4">
        <v>546</v>
      </c>
      <c r="Q79" s="10">
        <f>H79*P79</f>
        <v>1910454</v>
      </c>
      <c r="R79" s="10">
        <f>amazon[[#This Row],[Average Rating]] + (amazon[[#This Row],[Rating Count]]/1000)</f>
        <v>20.551715918833953</v>
      </c>
      <c r="S79" t="s">
        <v>9816</v>
      </c>
      <c r="T79" t="s">
        <v>9817</v>
      </c>
      <c r="U79" t="s">
        <v>9818</v>
      </c>
      <c r="V79" t="s">
        <v>9819</v>
      </c>
      <c r="W79" t="s">
        <v>9820</v>
      </c>
      <c r="X79" t="s">
        <v>9821</v>
      </c>
      <c r="Y79" t="s">
        <v>9822</v>
      </c>
      <c r="Z79" t="s">
        <v>9823</v>
      </c>
    </row>
    <row r="80" spans="1:26" x14ac:dyDescent="0.4">
      <c r="A80" t="s">
        <v>6271</v>
      </c>
      <c r="B80" t="s">
        <v>6272</v>
      </c>
      <c r="C80" t="s">
        <v>13078</v>
      </c>
      <c r="D80" t="s">
        <v>13151</v>
      </c>
      <c r="E80" t="s">
        <v>13152</v>
      </c>
      <c r="F80" t="s">
        <v>13153</v>
      </c>
      <c r="G80" s="8">
        <v>252</v>
      </c>
      <c r="H80" s="7">
        <v>315</v>
      </c>
      <c r="I80" s="7">
        <f>(amazon[[#This Row],[Actual Price]]-amazon[[#This Row],[Discounted Price]]) / amazon[[#This Row],[Actual Price]] * 100</f>
        <v>20</v>
      </c>
      <c r="J80" s="2" t="str">
        <f>IF(H80&lt;200,"&lt;₹200",IF(H80&lt;=500,"₹200 -  ₹500",IF(H80&gt;500,"&gt;₹500")))</f>
        <v>₹200 -  ₹500</v>
      </c>
      <c r="K80" s="1">
        <v>0.2</v>
      </c>
      <c r="L8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0" s="1" t="str">
        <f>IF(K80&gt;=50%,"Yes","No")</f>
        <v>No</v>
      </c>
      <c r="N80">
        <v>4.5</v>
      </c>
      <c r="O80" t="str">
        <f>IF(amazon[[#This Row],[Rating]]&lt;1,"0",IF(amazon[[#This Row],[Rating]]&lt;2,"1",IF(amazon[[#This Row],[Rating]]&lt;3,"2",IF(amazon[[#This Row],[Rating]]&lt;4,"3",IF(amazon[[#This Row],[Rating]]&lt;5,"4",IF(amazon[[#This Row],[Rating]]&gt;=5,"5"))))))</f>
        <v>4</v>
      </c>
      <c r="P80" s="4">
        <v>3785</v>
      </c>
      <c r="Q80" s="10">
        <f>H80*P80</f>
        <v>1192275</v>
      </c>
      <c r="R80" s="10">
        <f>amazon[[#This Row],[Average Rating]] + (amazon[[#This Row],[Rating Count]]/1000)</f>
        <v>23.785</v>
      </c>
      <c r="S80" t="s">
        <v>6274</v>
      </c>
      <c r="T80" t="s">
        <v>6275</v>
      </c>
      <c r="U80" t="s">
        <v>6276</v>
      </c>
      <c r="V80" t="s">
        <v>6277</v>
      </c>
      <c r="W80" t="s">
        <v>6278</v>
      </c>
      <c r="X80" t="s">
        <v>6279</v>
      </c>
      <c r="Y80" t="s">
        <v>6280</v>
      </c>
      <c r="Z80" t="s">
        <v>6281</v>
      </c>
    </row>
    <row r="81" spans="1:26" x14ac:dyDescent="0.4">
      <c r="A81" t="s">
        <v>5120</v>
      </c>
      <c r="B81" t="s">
        <v>5121</v>
      </c>
      <c r="C81" t="s">
        <v>13075</v>
      </c>
      <c r="D81" t="s">
        <v>13139</v>
      </c>
      <c r="E81" t="s">
        <v>13158</v>
      </c>
      <c r="G81" s="8">
        <v>4098</v>
      </c>
      <c r="H81" s="7">
        <v>4999</v>
      </c>
      <c r="I81" s="7">
        <f>(amazon[[#This Row],[Actual Price]]-amazon[[#This Row],[Discounted Price]]) / amazon[[#This Row],[Actual Price]] * 100</f>
        <v>18.023604720944189</v>
      </c>
      <c r="J81" s="2" t="str">
        <f>IF(H81&lt;200,"&lt;₹200",IF(H81&lt;=500,"₹200 -  ₹500",IF(H81&gt;500,"&gt;₹500")))</f>
        <v>&gt;₹500</v>
      </c>
      <c r="K81" s="1">
        <v>0.18</v>
      </c>
      <c r="L8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1" s="1" t="str">
        <f>IF(K81&gt;=50%,"Yes","No")</f>
        <v>No</v>
      </c>
      <c r="N81">
        <v>4.5</v>
      </c>
      <c r="O81" t="str">
        <f>IF(amazon[[#This Row],[Rating]]&lt;1,"0",IF(amazon[[#This Row],[Rating]]&lt;2,"1",IF(amazon[[#This Row],[Rating]]&lt;3,"2",IF(amazon[[#This Row],[Rating]]&lt;4,"3",IF(amazon[[#This Row],[Rating]]&lt;5,"4",IF(amazon[[#This Row],[Rating]]&gt;=5,"5"))))))</f>
        <v>4</v>
      </c>
      <c r="P81" s="4">
        <v>50810</v>
      </c>
      <c r="Q81" s="10">
        <f>H81*P81</f>
        <v>253999190</v>
      </c>
      <c r="R81" s="10">
        <f>amazon[[#This Row],[Average Rating]] + (amazon[[#This Row],[Rating Count]]/1000)</f>
        <v>68.833604720944194</v>
      </c>
      <c r="S81" t="s">
        <v>5123</v>
      </c>
      <c r="T81" t="s">
        <v>5124</v>
      </c>
      <c r="U81" t="s">
        <v>5125</v>
      </c>
      <c r="V81" t="s">
        <v>5126</v>
      </c>
      <c r="W81" t="s">
        <v>5127</v>
      </c>
      <c r="X81" t="s">
        <v>5128</v>
      </c>
      <c r="Y81" t="s">
        <v>5129</v>
      </c>
      <c r="Z81" t="s">
        <v>5130</v>
      </c>
    </row>
    <row r="82" spans="1:26" x14ac:dyDescent="0.4">
      <c r="A82" t="s">
        <v>8081</v>
      </c>
      <c r="B82" t="s">
        <v>8082</v>
      </c>
      <c r="C82" t="s">
        <v>13075</v>
      </c>
      <c r="D82" t="s">
        <v>13087</v>
      </c>
      <c r="E82" t="s">
        <v>13141</v>
      </c>
      <c r="F82" t="s">
        <v>13146</v>
      </c>
      <c r="G82" s="8">
        <v>2640</v>
      </c>
      <c r="H82" s="7">
        <v>3195</v>
      </c>
      <c r="I82" s="7">
        <f>(amazon[[#This Row],[Actual Price]]-amazon[[#This Row],[Discounted Price]]) / amazon[[#This Row],[Actual Price]] * 100</f>
        <v>17.370892018779344</v>
      </c>
      <c r="J82" s="2" t="str">
        <f>IF(H82&lt;200,"&lt;₹200",IF(H82&lt;=500,"₹200 -  ₹500",IF(H82&gt;500,"&gt;₹500")))</f>
        <v>&gt;₹500</v>
      </c>
      <c r="K82" s="1">
        <v>0.17</v>
      </c>
      <c r="L8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2" s="1" t="str">
        <f>IF(K82&gt;=50%,"Yes","No")</f>
        <v>No</v>
      </c>
      <c r="N82">
        <v>4.5</v>
      </c>
      <c r="O82" t="str">
        <f>IF(amazon[[#This Row],[Rating]]&lt;1,"0",IF(amazon[[#This Row],[Rating]]&lt;2,"1",IF(amazon[[#This Row],[Rating]]&lt;3,"2",IF(amazon[[#This Row],[Rating]]&lt;4,"3",IF(amazon[[#This Row],[Rating]]&lt;5,"4",IF(amazon[[#This Row],[Rating]]&gt;=5,"5"))))))</f>
        <v>4</v>
      </c>
      <c r="P82" s="4">
        <v>16146</v>
      </c>
      <c r="Q82" s="10">
        <f>H82*P82</f>
        <v>51586470</v>
      </c>
      <c r="R82" s="10">
        <f>amazon[[#This Row],[Average Rating]] + (amazon[[#This Row],[Rating Count]]/1000)</f>
        <v>33.516892018779345</v>
      </c>
      <c r="S82" t="s">
        <v>8083</v>
      </c>
      <c r="T82" t="s">
        <v>8084</v>
      </c>
      <c r="U82" t="s">
        <v>8085</v>
      </c>
      <c r="V82" t="s">
        <v>8086</v>
      </c>
      <c r="W82" t="s">
        <v>8087</v>
      </c>
      <c r="X82" t="s">
        <v>8088</v>
      </c>
      <c r="Y82" t="s">
        <v>8089</v>
      </c>
      <c r="Z82" t="s">
        <v>8090</v>
      </c>
    </row>
    <row r="83" spans="1:26" x14ac:dyDescent="0.4">
      <c r="A83" t="s">
        <v>5045</v>
      </c>
      <c r="B83" t="s">
        <v>5046</v>
      </c>
      <c r="C83" t="s">
        <v>13076</v>
      </c>
      <c r="D83" t="s">
        <v>13149</v>
      </c>
      <c r="E83" t="s">
        <v>13150</v>
      </c>
      <c r="G83" s="8">
        <v>266</v>
      </c>
      <c r="H83" s="7">
        <v>315</v>
      </c>
      <c r="I83" s="7">
        <f>(amazon[[#This Row],[Actual Price]]-amazon[[#This Row],[Discounted Price]]) / amazon[[#This Row],[Actual Price]] * 100</f>
        <v>15.555555555555555</v>
      </c>
      <c r="J83" s="2" t="str">
        <f>IF(H83&lt;200,"&lt;₹200",IF(H83&lt;=500,"₹200 -  ₹500",IF(H83&gt;500,"&gt;₹500")))</f>
        <v>₹200 -  ₹500</v>
      </c>
      <c r="K83" s="1">
        <v>0.16</v>
      </c>
      <c r="L8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3" s="1" t="str">
        <f>IF(K83&gt;=50%,"Yes","No")</f>
        <v>No</v>
      </c>
      <c r="N83">
        <v>4.5</v>
      </c>
      <c r="O83" t="str">
        <f>IF(amazon[[#This Row],[Rating]]&lt;1,"0",IF(amazon[[#This Row],[Rating]]&lt;2,"1",IF(amazon[[#This Row],[Rating]]&lt;3,"2",IF(amazon[[#This Row],[Rating]]&lt;4,"3",IF(amazon[[#This Row],[Rating]]&lt;5,"4",IF(amazon[[#This Row],[Rating]]&gt;=5,"5"))))))</f>
        <v>4</v>
      </c>
      <c r="P83" s="4">
        <v>28030</v>
      </c>
      <c r="Q83" s="10">
        <f>H83*P83</f>
        <v>8829450</v>
      </c>
      <c r="R83" s="10">
        <f>amazon[[#This Row],[Average Rating]] + (amazon[[#This Row],[Rating Count]]/1000)</f>
        <v>43.585555555555558</v>
      </c>
      <c r="S83" t="s">
        <v>5048</v>
      </c>
      <c r="T83" t="s">
        <v>5049</v>
      </c>
      <c r="U83" t="s">
        <v>5050</v>
      </c>
      <c r="V83" t="s">
        <v>5051</v>
      </c>
      <c r="W83" t="s">
        <v>5052</v>
      </c>
      <c r="X83" t="s">
        <v>5053</v>
      </c>
      <c r="Y83" t="s">
        <v>5054</v>
      </c>
      <c r="Z83" t="s">
        <v>5055</v>
      </c>
    </row>
    <row r="84" spans="1:26" x14ac:dyDescent="0.4">
      <c r="A84" t="s">
        <v>5796</v>
      </c>
      <c r="B84" t="s">
        <v>5797</v>
      </c>
      <c r="C84" t="s">
        <v>13076</v>
      </c>
      <c r="D84" t="s">
        <v>13149</v>
      </c>
      <c r="E84" t="s">
        <v>13150</v>
      </c>
      <c r="G84" s="8">
        <v>269</v>
      </c>
      <c r="H84" s="7">
        <v>315</v>
      </c>
      <c r="I84" s="7">
        <f>(amazon[[#This Row],[Actual Price]]-amazon[[#This Row],[Discounted Price]]) / amazon[[#This Row],[Actual Price]] * 100</f>
        <v>14.603174603174605</v>
      </c>
      <c r="J84" s="2" t="str">
        <f>IF(H84&lt;200,"&lt;₹200",IF(H84&lt;=500,"₹200 -  ₹500",IF(H84&gt;500,"&gt;₹500")))</f>
        <v>₹200 -  ₹500</v>
      </c>
      <c r="K84" s="1">
        <v>0.15</v>
      </c>
      <c r="L8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4" s="1" t="str">
        <f>IF(K84&gt;=50%,"Yes","No")</f>
        <v>No</v>
      </c>
      <c r="N84">
        <v>4.5</v>
      </c>
      <c r="O84" t="str">
        <f>IF(amazon[[#This Row],[Rating]]&lt;1,"0",IF(amazon[[#This Row],[Rating]]&lt;2,"1",IF(amazon[[#This Row],[Rating]]&lt;3,"2",IF(amazon[[#This Row],[Rating]]&lt;4,"3",IF(amazon[[#This Row],[Rating]]&lt;5,"4",IF(amazon[[#This Row],[Rating]]&gt;=5,"5"))))))</f>
        <v>4</v>
      </c>
      <c r="P84" s="4">
        <v>17810</v>
      </c>
      <c r="Q84" s="10">
        <f>H84*P84</f>
        <v>5610150</v>
      </c>
      <c r="R84" s="10">
        <f>amazon[[#This Row],[Average Rating]] + (amazon[[#This Row],[Rating Count]]/1000)</f>
        <v>32.413174603174603</v>
      </c>
      <c r="S84" t="s">
        <v>5798</v>
      </c>
      <c r="T84" t="s">
        <v>5799</v>
      </c>
      <c r="U84" t="s">
        <v>5800</v>
      </c>
      <c r="V84" t="s">
        <v>5801</v>
      </c>
      <c r="W84" t="s">
        <v>5802</v>
      </c>
      <c r="X84" t="s">
        <v>5803</v>
      </c>
      <c r="Y84" t="s">
        <v>5804</v>
      </c>
      <c r="Z84" t="s">
        <v>5805</v>
      </c>
    </row>
    <row r="85" spans="1:26" x14ac:dyDescent="0.4">
      <c r="A85" t="s">
        <v>8111</v>
      </c>
      <c r="B85" t="s">
        <v>8112</v>
      </c>
      <c r="C85" t="s">
        <v>13076</v>
      </c>
      <c r="D85" t="s">
        <v>13234</v>
      </c>
      <c r="E85" t="s">
        <v>13235</v>
      </c>
      <c r="G85" s="8">
        <v>1289</v>
      </c>
      <c r="H85" s="7">
        <v>1499</v>
      </c>
      <c r="I85" s="7">
        <f>(amazon[[#This Row],[Actual Price]]-amazon[[#This Row],[Discounted Price]]) / amazon[[#This Row],[Actual Price]] * 100</f>
        <v>14.009339559706472</v>
      </c>
      <c r="J85" s="2" t="str">
        <f>IF(H85&lt;200,"&lt;₹200",IF(H85&lt;=500,"₹200 -  ₹500",IF(H85&gt;500,"&gt;₹500")))</f>
        <v>&gt;₹500</v>
      </c>
      <c r="K85" s="1">
        <v>0.14000000000000001</v>
      </c>
      <c r="L8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5" s="1" t="str">
        <f>IF(K85&gt;=50%,"Yes","No")</f>
        <v>No</v>
      </c>
      <c r="N85">
        <v>4.5</v>
      </c>
      <c r="O85" t="str">
        <f>IF(amazon[[#This Row],[Rating]]&lt;1,"0",IF(amazon[[#This Row],[Rating]]&lt;2,"1",IF(amazon[[#This Row],[Rating]]&lt;3,"2",IF(amazon[[#This Row],[Rating]]&lt;4,"3",IF(amazon[[#This Row],[Rating]]&lt;5,"4",IF(amazon[[#This Row],[Rating]]&gt;=5,"5"))))))</f>
        <v>4</v>
      </c>
      <c r="P85" s="4">
        <v>20668</v>
      </c>
      <c r="Q85" s="10">
        <f>H85*P85</f>
        <v>30981332</v>
      </c>
      <c r="R85" s="10">
        <f>amazon[[#This Row],[Average Rating]] + (amazon[[#This Row],[Rating Count]]/1000)</f>
        <v>34.677339559706468</v>
      </c>
      <c r="S85" t="s">
        <v>8114</v>
      </c>
      <c r="T85" t="s">
        <v>8115</v>
      </c>
      <c r="U85" t="s">
        <v>8116</v>
      </c>
      <c r="V85" t="s">
        <v>8117</v>
      </c>
      <c r="W85" t="s">
        <v>8118</v>
      </c>
      <c r="X85" t="s">
        <v>8119</v>
      </c>
      <c r="Y85" t="s">
        <v>8120</v>
      </c>
      <c r="Z85" t="s">
        <v>8121</v>
      </c>
    </row>
    <row r="86" spans="1:26" x14ac:dyDescent="0.4">
      <c r="A86" t="s">
        <v>11947</v>
      </c>
      <c r="B86" t="s">
        <v>11948</v>
      </c>
      <c r="C86" t="s">
        <v>13079</v>
      </c>
      <c r="D86" t="s">
        <v>13243</v>
      </c>
      <c r="E86" t="s">
        <v>13244</v>
      </c>
      <c r="F86" t="s">
        <v>13308</v>
      </c>
      <c r="G86" s="8">
        <v>688</v>
      </c>
      <c r="H86" s="7">
        <v>747</v>
      </c>
      <c r="I86" s="7">
        <f>(amazon[[#This Row],[Actual Price]]-amazon[[#This Row],[Discounted Price]]) / amazon[[#This Row],[Actual Price]] * 100</f>
        <v>7.8982597054886208</v>
      </c>
      <c r="J86" s="2" t="str">
        <f>IF(H86&lt;200,"&lt;₹200",IF(H86&lt;=500,"₹200 -  ₹500",IF(H86&gt;500,"&gt;₹500")))</f>
        <v>&gt;₹500</v>
      </c>
      <c r="K86" s="1">
        <v>0.08</v>
      </c>
      <c r="L8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86" s="1" t="str">
        <f>IF(K86&gt;=50%,"Yes","No")</f>
        <v>No</v>
      </c>
      <c r="N86">
        <v>4.5</v>
      </c>
      <c r="O86" t="str">
        <f>IF(amazon[[#This Row],[Rating]]&lt;1,"0",IF(amazon[[#This Row],[Rating]]&lt;2,"1",IF(amazon[[#This Row],[Rating]]&lt;3,"2",IF(amazon[[#This Row],[Rating]]&lt;4,"3",IF(amazon[[#This Row],[Rating]]&lt;5,"4",IF(amazon[[#This Row],[Rating]]&gt;=5,"5"))))))</f>
        <v>4</v>
      </c>
      <c r="P86" s="4">
        <v>2280</v>
      </c>
      <c r="Q86" s="10">
        <f>H86*P86</f>
        <v>1703160</v>
      </c>
      <c r="R86" s="10">
        <f>amazon[[#This Row],[Average Rating]] + (amazon[[#This Row],[Rating Count]]/1000)</f>
        <v>10.178259705488621</v>
      </c>
      <c r="S86" t="s">
        <v>11950</v>
      </c>
      <c r="T86" t="s">
        <v>11951</v>
      </c>
      <c r="U86" t="s">
        <v>11952</v>
      </c>
      <c r="V86" t="s">
        <v>11953</v>
      </c>
      <c r="W86" t="s">
        <v>11954</v>
      </c>
      <c r="X86" t="s">
        <v>11955</v>
      </c>
      <c r="Y86" t="s">
        <v>11956</v>
      </c>
      <c r="Z86" t="s">
        <v>11957</v>
      </c>
    </row>
    <row r="87" spans="1:26" x14ac:dyDescent="0.4">
      <c r="A87" t="s">
        <v>5621</v>
      </c>
      <c r="B87" t="s">
        <v>5622</v>
      </c>
      <c r="C87" t="s">
        <v>13078</v>
      </c>
      <c r="D87" t="s">
        <v>13151</v>
      </c>
      <c r="E87" t="s">
        <v>13152</v>
      </c>
      <c r="F87" t="s">
        <v>13153</v>
      </c>
      <c r="G87" s="8">
        <v>157</v>
      </c>
      <c r="H87" s="7">
        <v>160</v>
      </c>
      <c r="I87" s="7">
        <f>(amazon[[#This Row],[Actual Price]]-amazon[[#This Row],[Discounted Price]]) / amazon[[#This Row],[Actual Price]] * 100</f>
        <v>1.875</v>
      </c>
      <c r="J87" s="2" t="str">
        <f>IF(H87&lt;200,"&lt;₹200",IF(H87&lt;=500,"₹200 -  ₹500",IF(H87&gt;500,"&gt;₹500")))</f>
        <v>&lt;₹200</v>
      </c>
      <c r="K87" s="1">
        <v>0.02</v>
      </c>
      <c r="L8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87" s="1" t="str">
        <f>IF(K87&gt;=50%,"Yes","No")</f>
        <v>No</v>
      </c>
      <c r="N87">
        <v>4.5</v>
      </c>
      <c r="O87" t="str">
        <f>IF(amazon[[#This Row],[Rating]]&lt;1,"0",IF(amazon[[#This Row],[Rating]]&lt;2,"1",IF(amazon[[#This Row],[Rating]]&lt;3,"2",IF(amazon[[#This Row],[Rating]]&lt;4,"3",IF(amazon[[#This Row],[Rating]]&lt;5,"4",IF(amazon[[#This Row],[Rating]]&gt;=5,"5"))))))</f>
        <v>4</v>
      </c>
      <c r="P87" s="4">
        <v>8618</v>
      </c>
      <c r="Q87" s="10">
        <f>H87*P87</f>
        <v>1378880</v>
      </c>
      <c r="R87" s="10">
        <f>amazon[[#This Row],[Average Rating]] + (amazon[[#This Row],[Rating Count]]/1000)</f>
        <v>10.493</v>
      </c>
      <c r="S87" t="s">
        <v>5624</v>
      </c>
      <c r="T87" t="s">
        <v>5625</v>
      </c>
      <c r="U87" t="s">
        <v>5626</v>
      </c>
      <c r="V87" t="s">
        <v>5627</v>
      </c>
      <c r="W87" t="s">
        <v>5628</v>
      </c>
      <c r="X87" t="s">
        <v>5629</v>
      </c>
      <c r="Y87" t="s">
        <v>5630</v>
      </c>
      <c r="Z87" t="s">
        <v>5631</v>
      </c>
    </row>
    <row r="88" spans="1:26" x14ac:dyDescent="0.4">
      <c r="A88" t="s">
        <v>7242</v>
      </c>
      <c r="B88" t="s">
        <v>7243</v>
      </c>
      <c r="C88" t="s">
        <v>13078</v>
      </c>
      <c r="D88" t="s">
        <v>13151</v>
      </c>
      <c r="E88" t="s">
        <v>13152</v>
      </c>
      <c r="F88" t="s">
        <v>13153</v>
      </c>
      <c r="G88" s="8">
        <v>157</v>
      </c>
      <c r="H88" s="7">
        <v>160</v>
      </c>
      <c r="I88" s="7">
        <f>(amazon[[#This Row],[Actual Price]]-amazon[[#This Row],[Discounted Price]]) / amazon[[#This Row],[Actual Price]] * 100</f>
        <v>1.875</v>
      </c>
      <c r="J88" s="2" t="str">
        <f>IF(H88&lt;200,"&lt;₹200",IF(H88&lt;=500,"₹200 -  ₹500",IF(H88&gt;500,"&gt;₹500")))</f>
        <v>&lt;₹200</v>
      </c>
      <c r="K88" s="1">
        <v>0.02</v>
      </c>
      <c r="L8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88" s="1" t="str">
        <f>IF(K88&gt;=50%,"Yes","No")</f>
        <v>No</v>
      </c>
      <c r="N88">
        <v>4.5</v>
      </c>
      <c r="O88" t="str">
        <f>IF(amazon[[#This Row],[Rating]]&lt;1,"0",IF(amazon[[#This Row],[Rating]]&lt;2,"1",IF(amazon[[#This Row],[Rating]]&lt;3,"2",IF(amazon[[#This Row],[Rating]]&lt;4,"3",IF(amazon[[#This Row],[Rating]]&lt;5,"4",IF(amazon[[#This Row],[Rating]]&gt;=5,"5"))))))</f>
        <v>4</v>
      </c>
      <c r="P88" s="4">
        <v>4428</v>
      </c>
      <c r="Q88" s="10">
        <f>H88*P88</f>
        <v>708480</v>
      </c>
      <c r="R88" s="10">
        <f>amazon[[#This Row],[Average Rating]] + (amazon[[#This Row],[Rating Count]]/1000)</f>
        <v>6.3029999999999999</v>
      </c>
      <c r="S88" t="s">
        <v>7244</v>
      </c>
      <c r="T88" t="s">
        <v>7245</v>
      </c>
      <c r="U88" t="s">
        <v>7246</v>
      </c>
      <c r="V88" t="s">
        <v>7247</v>
      </c>
      <c r="W88" t="s">
        <v>7248</v>
      </c>
      <c r="X88" t="s">
        <v>7249</v>
      </c>
      <c r="Y88" t="s">
        <v>7250</v>
      </c>
      <c r="Z88" t="s">
        <v>7251</v>
      </c>
    </row>
    <row r="89" spans="1:26" x14ac:dyDescent="0.4">
      <c r="A89" t="s">
        <v>8229</v>
      </c>
      <c r="B89" t="s">
        <v>8230</v>
      </c>
      <c r="C89" t="s">
        <v>13079</v>
      </c>
      <c r="D89" t="s">
        <v>13154</v>
      </c>
      <c r="E89" t="s">
        <v>13172</v>
      </c>
      <c r="G89" s="8">
        <v>230</v>
      </c>
      <c r="H89" s="7">
        <v>230</v>
      </c>
      <c r="I89" s="7">
        <f>(amazon[[#This Row],[Actual Price]]-amazon[[#This Row],[Discounted Price]]) / amazon[[#This Row],[Actual Price]] * 100</f>
        <v>0</v>
      </c>
      <c r="J89" s="2" t="str">
        <f>IF(H89&lt;200,"&lt;₹200",IF(H89&lt;=500,"₹200 -  ₹500",IF(H89&gt;500,"&gt;₹500")))</f>
        <v>₹200 -  ₹500</v>
      </c>
      <c r="K89" s="1">
        <v>0</v>
      </c>
      <c r="L8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89" s="1" t="str">
        <f>IF(K89&gt;=50%,"Yes","No")</f>
        <v>No</v>
      </c>
      <c r="N89">
        <v>4.5</v>
      </c>
      <c r="O89" t="str">
        <f>IF(amazon[[#This Row],[Rating]]&lt;1,"0",IF(amazon[[#This Row],[Rating]]&lt;2,"1",IF(amazon[[#This Row],[Rating]]&lt;3,"2",IF(amazon[[#This Row],[Rating]]&lt;4,"3",IF(amazon[[#This Row],[Rating]]&lt;5,"4",IF(amazon[[#This Row],[Rating]]&gt;=5,"5"))))))</f>
        <v>4</v>
      </c>
      <c r="P89" s="4">
        <v>9427</v>
      </c>
      <c r="Q89" s="10">
        <f>H89*P89</f>
        <v>2168210</v>
      </c>
      <c r="R89" s="10">
        <f>amazon[[#This Row],[Average Rating]] + (amazon[[#This Row],[Rating Count]]/1000)</f>
        <v>9.4269999999999996</v>
      </c>
      <c r="S89" t="s">
        <v>8232</v>
      </c>
      <c r="T89" t="s">
        <v>8233</v>
      </c>
      <c r="U89" t="s">
        <v>8234</v>
      </c>
      <c r="V89" t="s">
        <v>8235</v>
      </c>
      <c r="W89" t="s">
        <v>8236</v>
      </c>
      <c r="X89" t="s">
        <v>8237</v>
      </c>
      <c r="Y89" t="s">
        <v>8238</v>
      </c>
      <c r="Z89" t="s">
        <v>8239</v>
      </c>
    </row>
    <row r="90" spans="1:26" x14ac:dyDescent="0.4">
      <c r="A90" t="s">
        <v>6058</v>
      </c>
      <c r="B90" t="s">
        <v>6059</v>
      </c>
      <c r="C90" t="s">
        <v>13078</v>
      </c>
      <c r="D90" t="s">
        <v>13162</v>
      </c>
      <c r="E90" t="s">
        <v>13163</v>
      </c>
      <c r="F90" t="s">
        <v>13192</v>
      </c>
      <c r="G90" s="8">
        <v>440</v>
      </c>
      <c r="H90" s="7">
        <v>440</v>
      </c>
      <c r="I90" s="7">
        <f>(amazon[[#This Row],[Actual Price]]-amazon[[#This Row],[Discounted Price]]) / amazon[[#This Row],[Actual Price]] * 100</f>
        <v>0</v>
      </c>
      <c r="J90" s="2" t="str">
        <f>IF(H90&lt;200,"&lt;₹200",IF(H90&lt;=500,"₹200 -  ₹500",IF(H90&gt;500,"&gt;₹500")))</f>
        <v>₹200 -  ₹500</v>
      </c>
      <c r="K90" s="1">
        <v>0</v>
      </c>
      <c r="L9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90" s="1" t="str">
        <f>IF(K90&gt;=50%,"Yes","No")</f>
        <v>No</v>
      </c>
      <c r="N90">
        <v>4.5</v>
      </c>
      <c r="O90" t="str">
        <f>IF(amazon[[#This Row],[Rating]]&lt;1,"0",IF(amazon[[#This Row],[Rating]]&lt;2,"1",IF(amazon[[#This Row],[Rating]]&lt;3,"2",IF(amazon[[#This Row],[Rating]]&lt;4,"3",IF(amazon[[#This Row],[Rating]]&lt;5,"4",IF(amazon[[#This Row],[Rating]]&gt;=5,"5"))))))</f>
        <v>4</v>
      </c>
      <c r="P90" s="4">
        <v>8610</v>
      </c>
      <c r="Q90" s="10">
        <f>H90*P90</f>
        <v>3788400</v>
      </c>
      <c r="R90" s="10">
        <f>amazon[[#This Row],[Average Rating]] + (amazon[[#This Row],[Rating Count]]/1000)</f>
        <v>8.61</v>
      </c>
      <c r="S90" t="s">
        <v>6061</v>
      </c>
      <c r="T90" t="s">
        <v>6062</v>
      </c>
      <c r="U90" t="s">
        <v>6063</v>
      </c>
      <c r="V90" t="s">
        <v>6064</v>
      </c>
      <c r="W90" t="s">
        <v>6065</v>
      </c>
      <c r="X90" t="s">
        <v>6066</v>
      </c>
      <c r="Y90" t="s">
        <v>6067</v>
      </c>
      <c r="Z90" t="s">
        <v>6068</v>
      </c>
    </row>
    <row r="91" spans="1:26" x14ac:dyDescent="0.4">
      <c r="A91" t="s">
        <v>9456</v>
      </c>
      <c r="B91" t="s">
        <v>9457</v>
      </c>
      <c r="C91" t="s">
        <v>13079</v>
      </c>
      <c r="D91" t="s">
        <v>13243</v>
      </c>
      <c r="E91" t="s">
        <v>13244</v>
      </c>
      <c r="F91" t="s">
        <v>13277</v>
      </c>
      <c r="G91" s="8">
        <v>2095</v>
      </c>
      <c r="H91" s="7">
        <v>2095</v>
      </c>
      <c r="I91" s="7">
        <f>(amazon[[#This Row],[Actual Price]]-amazon[[#This Row],[Discounted Price]]) / amazon[[#This Row],[Actual Price]] * 100</f>
        <v>0</v>
      </c>
      <c r="J91" s="2" t="str">
        <f>IF(H91&lt;200,"&lt;₹200",IF(H91&lt;=500,"₹200 -  ₹500",IF(H91&gt;500,"&gt;₹500")))</f>
        <v>&gt;₹500</v>
      </c>
      <c r="K91" s="1">
        <v>0</v>
      </c>
      <c r="L9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91" s="1" t="str">
        <f>IF(K91&gt;=50%,"Yes","No")</f>
        <v>No</v>
      </c>
      <c r="N91">
        <v>4.5</v>
      </c>
      <c r="O91" t="str">
        <f>IF(amazon[[#This Row],[Rating]]&lt;1,"0",IF(amazon[[#This Row],[Rating]]&lt;2,"1",IF(amazon[[#This Row],[Rating]]&lt;3,"2",IF(amazon[[#This Row],[Rating]]&lt;4,"3",IF(amazon[[#This Row],[Rating]]&lt;5,"4",IF(amazon[[#This Row],[Rating]]&gt;=5,"5"))))))</f>
        <v>4</v>
      </c>
      <c r="P91" s="4">
        <v>7949</v>
      </c>
      <c r="Q91" s="10">
        <f>H91*P91</f>
        <v>16653155</v>
      </c>
      <c r="R91" s="10">
        <f>amazon[[#This Row],[Average Rating]] + (amazon[[#This Row],[Rating Count]]/1000)</f>
        <v>7.9489999999999998</v>
      </c>
      <c r="S91" t="s">
        <v>9459</v>
      </c>
      <c r="T91" t="s">
        <v>9460</v>
      </c>
      <c r="U91" t="s">
        <v>9461</v>
      </c>
      <c r="V91" t="s">
        <v>9462</v>
      </c>
      <c r="W91" t="s">
        <v>9463</v>
      </c>
      <c r="X91" t="s">
        <v>9464</v>
      </c>
      <c r="Y91" t="s">
        <v>9465</v>
      </c>
      <c r="Z91" t="s">
        <v>9466</v>
      </c>
    </row>
    <row r="92" spans="1:26" x14ac:dyDescent="0.4">
      <c r="A92" t="s">
        <v>7407</v>
      </c>
      <c r="B92" t="s">
        <v>7408</v>
      </c>
      <c r="C92" t="s">
        <v>13079</v>
      </c>
      <c r="D92" t="s">
        <v>13154</v>
      </c>
      <c r="E92" t="s">
        <v>13172</v>
      </c>
      <c r="F92" t="s">
        <v>13173</v>
      </c>
      <c r="G92" s="8">
        <v>310</v>
      </c>
      <c r="H92" s="7">
        <v>310</v>
      </c>
      <c r="I92" s="7">
        <f>(amazon[[#This Row],[Actual Price]]-amazon[[#This Row],[Discounted Price]]) / amazon[[#This Row],[Actual Price]] * 100</f>
        <v>0</v>
      </c>
      <c r="J92" s="2" t="str">
        <f>IF(H92&lt;200,"&lt;₹200",IF(H92&lt;=500,"₹200 -  ₹500",IF(H92&gt;500,"&gt;₹500")))</f>
        <v>₹200 -  ₹500</v>
      </c>
      <c r="K92" s="1">
        <v>0</v>
      </c>
      <c r="L9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92" s="1" t="str">
        <f>IF(K92&gt;=50%,"Yes","No")</f>
        <v>No</v>
      </c>
      <c r="N92">
        <v>4.5</v>
      </c>
      <c r="O92" t="str">
        <f>IF(amazon[[#This Row],[Rating]]&lt;1,"0",IF(amazon[[#This Row],[Rating]]&lt;2,"1",IF(amazon[[#This Row],[Rating]]&lt;3,"2",IF(amazon[[#This Row],[Rating]]&lt;4,"3",IF(amazon[[#This Row],[Rating]]&lt;5,"4",IF(amazon[[#This Row],[Rating]]&gt;=5,"5"))))))</f>
        <v>4</v>
      </c>
      <c r="P92" s="4">
        <v>5882</v>
      </c>
      <c r="Q92" s="10">
        <f>H92*P92</f>
        <v>1823420</v>
      </c>
      <c r="R92" s="10">
        <f>amazon[[#This Row],[Average Rating]] + (amazon[[#This Row],[Rating Count]]/1000)</f>
        <v>5.8819999999999997</v>
      </c>
      <c r="S92" t="s">
        <v>7409</v>
      </c>
      <c r="T92" t="s">
        <v>7410</v>
      </c>
      <c r="U92" t="s">
        <v>7411</v>
      </c>
      <c r="V92" t="s">
        <v>7412</v>
      </c>
      <c r="W92" t="s">
        <v>7413</v>
      </c>
      <c r="X92" t="s">
        <v>7414</v>
      </c>
      <c r="Y92" t="s">
        <v>7415</v>
      </c>
      <c r="Z92" t="s">
        <v>7416</v>
      </c>
    </row>
    <row r="93" spans="1:26" x14ac:dyDescent="0.4">
      <c r="A93" t="s">
        <v>5211</v>
      </c>
      <c r="B93" t="s">
        <v>5212</v>
      </c>
      <c r="C93" t="s">
        <v>13078</v>
      </c>
      <c r="D93" t="s">
        <v>13162</v>
      </c>
      <c r="E93" t="s">
        <v>13163</v>
      </c>
      <c r="F93" t="s">
        <v>13164</v>
      </c>
      <c r="G93" s="8">
        <v>1295</v>
      </c>
      <c r="H93" s="7">
        <v>1295</v>
      </c>
      <c r="I93" s="7">
        <f>(amazon[[#This Row],[Actual Price]]-amazon[[#This Row],[Discounted Price]]) / amazon[[#This Row],[Actual Price]] * 100</f>
        <v>0</v>
      </c>
      <c r="J93" s="2" t="str">
        <f>IF(H93&lt;200,"&lt;₹200",IF(H93&lt;=500,"₹200 -  ₹500",IF(H93&gt;500,"&gt;₹500")))</f>
        <v>&gt;₹500</v>
      </c>
      <c r="K93" s="1">
        <v>0</v>
      </c>
      <c r="L9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93" s="1" t="str">
        <f>IF(K93&gt;=50%,"Yes","No")</f>
        <v>No</v>
      </c>
      <c r="N93">
        <v>4.5</v>
      </c>
      <c r="O93" t="str">
        <f>IF(amazon[[#This Row],[Rating]]&lt;1,"0",IF(amazon[[#This Row],[Rating]]&lt;2,"1",IF(amazon[[#This Row],[Rating]]&lt;3,"2",IF(amazon[[#This Row],[Rating]]&lt;4,"3",IF(amazon[[#This Row],[Rating]]&lt;5,"4",IF(amazon[[#This Row],[Rating]]&gt;=5,"5"))))))</f>
        <v>4</v>
      </c>
      <c r="P93" s="4">
        <v>5760</v>
      </c>
      <c r="Q93" s="10">
        <f>H93*P93</f>
        <v>7459200</v>
      </c>
      <c r="R93" s="10">
        <f>amazon[[#This Row],[Average Rating]] + (amazon[[#This Row],[Rating Count]]/1000)</f>
        <v>5.76</v>
      </c>
      <c r="S93" t="s">
        <v>5214</v>
      </c>
      <c r="T93" t="s">
        <v>5215</v>
      </c>
      <c r="U93" t="s">
        <v>5216</v>
      </c>
      <c r="V93" t="s">
        <v>5217</v>
      </c>
      <c r="W93" t="s">
        <v>5218</v>
      </c>
      <c r="X93" t="s">
        <v>13045</v>
      </c>
      <c r="Y93" t="s">
        <v>5219</v>
      </c>
      <c r="Z93" t="s">
        <v>5220</v>
      </c>
    </row>
    <row r="94" spans="1:26" x14ac:dyDescent="0.4">
      <c r="A94" t="s">
        <v>8377</v>
      </c>
      <c r="B94" t="s">
        <v>8378</v>
      </c>
      <c r="C94" t="s">
        <v>13078</v>
      </c>
      <c r="D94" t="s">
        <v>13151</v>
      </c>
      <c r="E94" t="s">
        <v>13152</v>
      </c>
      <c r="F94" t="s">
        <v>13153</v>
      </c>
      <c r="G94" s="8">
        <v>120</v>
      </c>
      <c r="H94" s="7">
        <v>120</v>
      </c>
      <c r="I94" s="7">
        <f>(amazon[[#This Row],[Actual Price]]-amazon[[#This Row],[Discounted Price]]) / amazon[[#This Row],[Actual Price]] * 100</f>
        <v>0</v>
      </c>
      <c r="J94" s="2" t="str">
        <f>IF(H94&lt;200,"&lt;₹200",IF(H94&lt;=500,"₹200 -  ₹500",IF(H94&gt;500,"&gt;₹500")))</f>
        <v>&lt;₹200</v>
      </c>
      <c r="K94" s="1">
        <v>0</v>
      </c>
      <c r="L9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94" s="1" t="str">
        <f>IF(K94&gt;=50%,"Yes","No")</f>
        <v>No</v>
      </c>
      <c r="N94">
        <v>4.5</v>
      </c>
      <c r="O94" t="str">
        <f>IF(amazon[[#This Row],[Rating]]&lt;1,"0",IF(amazon[[#This Row],[Rating]]&lt;2,"1",IF(amazon[[#This Row],[Rating]]&lt;3,"2",IF(amazon[[#This Row],[Rating]]&lt;4,"3",IF(amazon[[#This Row],[Rating]]&lt;5,"4",IF(amazon[[#This Row],[Rating]]&gt;=5,"5"))))))</f>
        <v>4</v>
      </c>
      <c r="P94" s="4">
        <v>4951</v>
      </c>
      <c r="Q94" s="10">
        <f>H94*P94</f>
        <v>594120</v>
      </c>
      <c r="R94" s="10">
        <f>amazon[[#This Row],[Average Rating]] + (amazon[[#This Row],[Rating Count]]/1000)</f>
        <v>4.9509999999999996</v>
      </c>
      <c r="S94" t="s">
        <v>8379</v>
      </c>
      <c r="T94" t="s">
        <v>8380</v>
      </c>
      <c r="U94" t="s">
        <v>8381</v>
      </c>
      <c r="V94" t="s">
        <v>8382</v>
      </c>
      <c r="W94" t="s">
        <v>8383</v>
      </c>
      <c r="X94" t="s">
        <v>8384</v>
      </c>
      <c r="Y94" t="s">
        <v>8385</v>
      </c>
      <c r="Z94" t="s">
        <v>8386</v>
      </c>
    </row>
    <row r="95" spans="1:26" x14ac:dyDescent="0.4">
      <c r="A95" t="s">
        <v>5764</v>
      </c>
      <c r="B95" t="s">
        <v>5765</v>
      </c>
      <c r="C95" t="s">
        <v>13076</v>
      </c>
      <c r="D95" t="s">
        <v>13159</v>
      </c>
      <c r="E95" t="s">
        <v>13094</v>
      </c>
      <c r="F95" t="s">
        <v>13183</v>
      </c>
      <c r="G95" s="8">
        <v>549</v>
      </c>
      <c r="H95" s="7">
        <v>549</v>
      </c>
      <c r="I95" s="7">
        <f>(amazon[[#This Row],[Actual Price]]-amazon[[#This Row],[Discounted Price]]) / amazon[[#This Row],[Actual Price]] * 100</f>
        <v>0</v>
      </c>
      <c r="J95" s="2" t="str">
        <f>IF(H95&lt;200,"&lt;₹200",IF(H95&lt;=500,"₹200 -  ₹500",IF(H95&gt;500,"&gt;₹500")))</f>
        <v>&gt;₹500</v>
      </c>
      <c r="K95" s="1">
        <v>0</v>
      </c>
      <c r="L9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95" s="1" t="str">
        <f>IF(K95&gt;=50%,"Yes","No")</f>
        <v>No</v>
      </c>
      <c r="N95">
        <v>4.5</v>
      </c>
      <c r="O95" t="str">
        <f>IF(amazon[[#This Row],[Rating]]&lt;1,"0",IF(amazon[[#This Row],[Rating]]&lt;2,"1",IF(amazon[[#This Row],[Rating]]&lt;3,"2",IF(amazon[[#This Row],[Rating]]&lt;4,"3",IF(amazon[[#This Row],[Rating]]&lt;5,"4",IF(amazon[[#This Row],[Rating]]&gt;=5,"5"))))))</f>
        <v>4</v>
      </c>
      <c r="P95" s="4">
        <v>4875</v>
      </c>
      <c r="Q95" s="10">
        <f>H95*P95</f>
        <v>2676375</v>
      </c>
      <c r="R95" s="10">
        <f>amazon[[#This Row],[Average Rating]] + (amazon[[#This Row],[Rating Count]]/1000)</f>
        <v>4.875</v>
      </c>
      <c r="S95" t="s">
        <v>5767</v>
      </c>
      <c r="T95" t="s">
        <v>5768</v>
      </c>
      <c r="U95" t="s">
        <v>5769</v>
      </c>
      <c r="V95" t="s">
        <v>5770</v>
      </c>
      <c r="W95" t="s">
        <v>5771</v>
      </c>
      <c r="X95" t="s">
        <v>5772</v>
      </c>
      <c r="Y95" t="s">
        <v>5773</v>
      </c>
      <c r="Z95" t="s">
        <v>5774</v>
      </c>
    </row>
    <row r="96" spans="1:26" x14ac:dyDescent="0.4">
      <c r="A96" t="s">
        <v>8122</v>
      </c>
      <c r="B96" t="s">
        <v>8123</v>
      </c>
      <c r="C96" t="s">
        <v>13078</v>
      </c>
      <c r="D96" t="s">
        <v>13151</v>
      </c>
      <c r="E96" t="s">
        <v>13152</v>
      </c>
      <c r="F96" t="s">
        <v>13153</v>
      </c>
      <c r="G96" s="8">
        <v>165</v>
      </c>
      <c r="H96" s="7">
        <v>165</v>
      </c>
      <c r="I96" s="7">
        <f>(amazon[[#This Row],[Actual Price]]-amazon[[#This Row],[Discounted Price]]) / amazon[[#This Row],[Actual Price]] * 100</f>
        <v>0</v>
      </c>
      <c r="J96" s="2" t="str">
        <f>IF(H96&lt;200,"&lt;₹200",IF(H96&lt;=500,"₹200 -  ₹500",IF(H96&gt;500,"&gt;₹500")))</f>
        <v>&lt;₹200</v>
      </c>
      <c r="K96" s="1">
        <v>0</v>
      </c>
      <c r="L9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96" s="1" t="str">
        <f>IF(K96&gt;=50%,"Yes","No")</f>
        <v>No</v>
      </c>
      <c r="N96">
        <v>4.5</v>
      </c>
      <c r="O96" t="str">
        <f>IF(amazon[[#This Row],[Rating]]&lt;1,"0",IF(amazon[[#This Row],[Rating]]&lt;2,"1",IF(amazon[[#This Row],[Rating]]&lt;3,"2",IF(amazon[[#This Row],[Rating]]&lt;4,"3",IF(amazon[[#This Row],[Rating]]&lt;5,"4",IF(amazon[[#This Row],[Rating]]&gt;=5,"5"))))))</f>
        <v>4</v>
      </c>
      <c r="P96" s="4">
        <v>1674</v>
      </c>
      <c r="Q96" s="10">
        <f>H96*P96</f>
        <v>276210</v>
      </c>
      <c r="R96" s="10">
        <f>amazon[[#This Row],[Average Rating]] + (amazon[[#This Row],[Rating Count]]/1000)</f>
        <v>1.6739999999999999</v>
      </c>
      <c r="S96" t="s">
        <v>8124</v>
      </c>
      <c r="T96" t="s">
        <v>8125</v>
      </c>
      <c r="U96" t="s">
        <v>8126</v>
      </c>
      <c r="V96" t="s">
        <v>8127</v>
      </c>
      <c r="W96" t="s">
        <v>8128</v>
      </c>
      <c r="X96" t="s">
        <v>8129</v>
      </c>
      <c r="Y96" t="s">
        <v>8130</v>
      </c>
      <c r="Z96" t="s">
        <v>8131</v>
      </c>
    </row>
    <row r="97" spans="1:26" x14ac:dyDescent="0.4">
      <c r="A97" t="s">
        <v>2319</v>
      </c>
      <c r="B97" t="s">
        <v>2320</v>
      </c>
      <c r="C97" t="s">
        <v>13076</v>
      </c>
      <c r="D97" t="s">
        <v>13100</v>
      </c>
      <c r="E97" t="s">
        <v>13107</v>
      </c>
      <c r="F97" t="s">
        <v>13108</v>
      </c>
      <c r="G97" s="8">
        <v>4699</v>
      </c>
      <c r="H97" s="7">
        <v>4699</v>
      </c>
      <c r="I97" s="7">
        <f>(amazon[[#This Row],[Actual Price]]-amazon[[#This Row],[Discounted Price]]) / amazon[[#This Row],[Actual Price]] * 100</f>
        <v>0</v>
      </c>
      <c r="J97" s="2" t="str">
        <f>IF(H97&lt;200,"&lt;₹200",IF(H97&lt;=500,"₹200 -  ₹500",IF(H97&gt;500,"&gt;₹500")))</f>
        <v>&gt;₹500</v>
      </c>
      <c r="K97" s="1">
        <v>0</v>
      </c>
      <c r="L9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97" s="1" t="str">
        <f>IF(K97&gt;=50%,"Yes","No")</f>
        <v>No</v>
      </c>
      <c r="N97">
        <v>4.5</v>
      </c>
      <c r="O97" t="str">
        <f>IF(amazon[[#This Row],[Rating]]&lt;1,"0",IF(amazon[[#This Row],[Rating]]&lt;2,"1",IF(amazon[[#This Row],[Rating]]&lt;3,"2",IF(amazon[[#This Row],[Rating]]&lt;4,"3",IF(amazon[[#This Row],[Rating]]&lt;5,"4",IF(amazon[[#This Row],[Rating]]&gt;=5,"5"))))))</f>
        <v>4</v>
      </c>
      <c r="P97" s="4">
        <v>224</v>
      </c>
      <c r="Q97" s="10">
        <f>H97*P97</f>
        <v>1052576</v>
      </c>
      <c r="R97" s="10">
        <f>amazon[[#This Row],[Average Rating]] + (amazon[[#This Row],[Rating Count]]/1000)</f>
        <v>0.224</v>
      </c>
      <c r="S97" t="s">
        <v>2322</v>
      </c>
      <c r="T97" t="s">
        <v>2323</v>
      </c>
      <c r="U97" t="s">
        <v>2324</v>
      </c>
      <c r="V97" t="s">
        <v>2325</v>
      </c>
      <c r="W97" t="s">
        <v>2326</v>
      </c>
      <c r="X97" t="s">
        <v>2327</v>
      </c>
      <c r="Y97" t="s">
        <v>2328</v>
      </c>
      <c r="Z97" t="s">
        <v>2329</v>
      </c>
    </row>
    <row r="98" spans="1:26" x14ac:dyDescent="0.4">
      <c r="A98" t="s">
        <v>4609</v>
      </c>
      <c r="B98" t="s">
        <v>4610</v>
      </c>
      <c r="C98" t="s">
        <v>13076</v>
      </c>
      <c r="D98" t="s">
        <v>13115</v>
      </c>
      <c r="E98" t="s">
        <v>13116</v>
      </c>
      <c r="F98" t="s">
        <v>13131</v>
      </c>
      <c r="G98" s="8">
        <v>99</v>
      </c>
      <c r="H98" s="7">
        <v>999</v>
      </c>
      <c r="I98" s="7">
        <f>(amazon[[#This Row],[Actual Price]]-amazon[[#This Row],[Discounted Price]]) / amazon[[#This Row],[Actual Price]] * 100</f>
        <v>90.090090090090087</v>
      </c>
      <c r="J98" s="2" t="str">
        <f>IF(H98&lt;200,"&lt;₹200",IF(H98&lt;=500,"₹200 -  ₹500",IF(H98&gt;500,"&gt;₹500")))</f>
        <v>&gt;₹500</v>
      </c>
      <c r="K98" s="1">
        <v>0.9</v>
      </c>
      <c r="L9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98" s="1" t="str">
        <f>IF(K98&gt;=50%,"Yes","No")</f>
        <v>Yes</v>
      </c>
      <c r="N98">
        <v>4.4000000000000004</v>
      </c>
      <c r="O98" t="str">
        <f>IF(amazon[[#This Row],[Rating]]&lt;1,"0",IF(amazon[[#This Row],[Rating]]&lt;2,"1",IF(amazon[[#This Row],[Rating]]&lt;3,"2",IF(amazon[[#This Row],[Rating]]&lt;4,"3",IF(amazon[[#This Row],[Rating]]&lt;5,"4",IF(amazon[[#This Row],[Rating]]&gt;=5,"5"))))))</f>
        <v>4</v>
      </c>
      <c r="P98" s="4">
        <v>305</v>
      </c>
      <c r="Q98" s="10">
        <f>H98*P98</f>
        <v>304695</v>
      </c>
      <c r="R98" s="10">
        <f>amazon[[#This Row],[Average Rating]] + (amazon[[#This Row],[Rating Count]]/1000)</f>
        <v>90.395090090090093</v>
      </c>
      <c r="S98" t="s">
        <v>4612</v>
      </c>
      <c r="T98" t="s">
        <v>4613</v>
      </c>
      <c r="U98" t="s">
        <v>4614</v>
      </c>
      <c r="V98" t="s">
        <v>4615</v>
      </c>
      <c r="W98" t="s">
        <v>4616</v>
      </c>
      <c r="X98" t="s">
        <v>4617</v>
      </c>
      <c r="Y98" t="s">
        <v>4618</v>
      </c>
      <c r="Z98" t="s">
        <v>4619</v>
      </c>
    </row>
    <row r="99" spans="1:26" x14ac:dyDescent="0.4">
      <c r="A99" t="s">
        <v>616</v>
      </c>
      <c r="B99" t="s">
        <v>617</v>
      </c>
      <c r="C99" t="s">
        <v>13076</v>
      </c>
      <c r="D99" t="s">
        <v>13093</v>
      </c>
      <c r="E99" t="s">
        <v>13094</v>
      </c>
      <c r="F99" t="s">
        <v>13089</v>
      </c>
      <c r="G99" s="8">
        <v>309</v>
      </c>
      <c r="H99" s="7">
        <v>1400</v>
      </c>
      <c r="I99" s="7">
        <f>(amazon[[#This Row],[Actual Price]]-amazon[[#This Row],[Discounted Price]]) / amazon[[#This Row],[Actual Price]] * 100</f>
        <v>77.928571428571431</v>
      </c>
      <c r="J99" s="2" t="str">
        <f>IF(H99&lt;200,"&lt;₹200",IF(H99&lt;=500,"₹200 -  ₹500",IF(H99&gt;500,"&gt;₹500")))</f>
        <v>&gt;₹500</v>
      </c>
      <c r="K99" s="1">
        <v>0.78</v>
      </c>
      <c r="L9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99" s="1" t="str">
        <f>IF(K99&gt;=50%,"Yes","No")</f>
        <v>Yes</v>
      </c>
      <c r="N99">
        <v>4.4000000000000004</v>
      </c>
      <c r="O99" t="str">
        <f>IF(amazon[[#This Row],[Rating]]&lt;1,"0",IF(amazon[[#This Row],[Rating]]&lt;2,"1",IF(amazon[[#This Row],[Rating]]&lt;3,"2",IF(amazon[[#This Row],[Rating]]&lt;4,"3",IF(amazon[[#This Row],[Rating]]&lt;5,"4",IF(amazon[[#This Row],[Rating]]&gt;=5,"5"))))))</f>
        <v>4</v>
      </c>
      <c r="P99" s="4">
        <v>426973</v>
      </c>
      <c r="Q99" s="10">
        <f>H99*P99</f>
        <v>597762200</v>
      </c>
      <c r="R99" s="10">
        <f>amazon[[#This Row],[Average Rating]] + (amazon[[#This Row],[Rating Count]]/1000)</f>
        <v>504.90157142857146</v>
      </c>
      <c r="S99" t="s">
        <v>618</v>
      </c>
      <c r="T99" t="s">
        <v>131</v>
      </c>
      <c r="U99" t="s">
        <v>132</v>
      </c>
      <c r="V99" t="s">
        <v>133</v>
      </c>
      <c r="W99" t="s">
        <v>134</v>
      </c>
      <c r="X99" t="s">
        <v>135</v>
      </c>
      <c r="Y99" t="s">
        <v>619</v>
      </c>
      <c r="Z99" t="s">
        <v>620</v>
      </c>
    </row>
    <row r="100" spans="1:26" x14ac:dyDescent="0.4">
      <c r="A100" t="s">
        <v>10174</v>
      </c>
      <c r="B100" t="s">
        <v>10175</v>
      </c>
      <c r="C100" t="s">
        <v>13079</v>
      </c>
      <c r="D100" t="s">
        <v>13246</v>
      </c>
      <c r="E100" t="s">
        <v>13290</v>
      </c>
      <c r="F100" t="s">
        <v>13291</v>
      </c>
      <c r="G100" s="8">
        <v>14400</v>
      </c>
      <c r="H100" s="7">
        <v>59900</v>
      </c>
      <c r="I100" s="7">
        <f>(amazon[[#This Row],[Actual Price]]-amazon[[#This Row],[Discounted Price]]) / amazon[[#This Row],[Actual Price]] * 100</f>
        <v>75.959933222036724</v>
      </c>
      <c r="J100" s="2" t="str">
        <f>IF(H100&lt;200,"&lt;₹200",IF(H100&lt;=500,"₹200 -  ₹500",IF(H100&gt;500,"&gt;₹500")))</f>
        <v>&gt;₹500</v>
      </c>
      <c r="K100" s="1">
        <v>0.76</v>
      </c>
      <c r="L10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0" s="1" t="str">
        <f>IF(K100&gt;=50%,"Yes","No")</f>
        <v>Yes</v>
      </c>
      <c r="N100">
        <v>4.4000000000000004</v>
      </c>
      <c r="O100" t="str">
        <f>IF(amazon[[#This Row],[Rating]]&lt;1,"0",IF(amazon[[#This Row],[Rating]]&lt;2,"1",IF(amazon[[#This Row],[Rating]]&lt;3,"2",IF(amazon[[#This Row],[Rating]]&lt;4,"3",IF(amazon[[#This Row],[Rating]]&lt;5,"4",IF(amazon[[#This Row],[Rating]]&gt;=5,"5"))))))</f>
        <v>4</v>
      </c>
      <c r="P100" s="4">
        <v>3837</v>
      </c>
      <c r="Q100" s="10">
        <f>H100*P100</f>
        <v>229836300</v>
      </c>
      <c r="R100" s="10">
        <f>amazon[[#This Row],[Average Rating]] + (amazon[[#This Row],[Rating Count]]/1000)</f>
        <v>79.796933222036728</v>
      </c>
      <c r="S100" t="s">
        <v>10176</v>
      </c>
      <c r="T100" t="s">
        <v>10177</v>
      </c>
      <c r="U100" t="s">
        <v>10178</v>
      </c>
      <c r="V100" t="s">
        <v>10179</v>
      </c>
      <c r="W100" t="s">
        <v>10180</v>
      </c>
      <c r="X100" t="s">
        <v>10181</v>
      </c>
      <c r="Y100" t="s">
        <v>10182</v>
      </c>
      <c r="Z100" t="s">
        <v>10183</v>
      </c>
    </row>
    <row r="101" spans="1:26" x14ac:dyDescent="0.4">
      <c r="A101" t="s">
        <v>4776</v>
      </c>
      <c r="B101" t="s">
        <v>4777</v>
      </c>
      <c r="C101" t="s">
        <v>13076</v>
      </c>
      <c r="D101" t="s">
        <v>13113</v>
      </c>
      <c r="E101" t="s">
        <v>13114</v>
      </c>
      <c r="G101" s="8">
        <v>2999</v>
      </c>
      <c r="H101" s="7">
        <v>11999</v>
      </c>
      <c r="I101" s="7">
        <f>(amazon[[#This Row],[Actual Price]]-amazon[[#This Row],[Discounted Price]]) / amazon[[#This Row],[Actual Price]] * 100</f>
        <v>75.006250520876733</v>
      </c>
      <c r="J101" s="2" t="str">
        <f>IF(H101&lt;200,"&lt;₹200",IF(H101&lt;=500,"₹200 -  ₹500",IF(H101&gt;500,"&gt;₹500")))</f>
        <v>&gt;₹500</v>
      </c>
      <c r="K101" s="1">
        <v>0.75</v>
      </c>
      <c r="L10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1" s="1" t="str">
        <f>IF(K101&gt;=50%,"Yes","No")</f>
        <v>Yes</v>
      </c>
      <c r="N101">
        <v>4.4000000000000004</v>
      </c>
      <c r="O101" t="str">
        <f>IF(amazon[[#This Row],[Rating]]&lt;1,"0",IF(amazon[[#This Row],[Rating]]&lt;2,"1",IF(amazon[[#This Row],[Rating]]&lt;3,"2",IF(amazon[[#This Row],[Rating]]&lt;4,"3",IF(amazon[[#This Row],[Rating]]&lt;5,"4",IF(amazon[[#This Row],[Rating]]&gt;=5,"5"))))))</f>
        <v>4</v>
      </c>
      <c r="P101" s="4">
        <v>768</v>
      </c>
      <c r="Q101" s="10">
        <f>H101*P101</f>
        <v>9215232</v>
      </c>
      <c r="R101" s="10">
        <f>amazon[[#This Row],[Average Rating]] + (amazon[[#This Row],[Rating Count]]/1000)</f>
        <v>75.774250520876734</v>
      </c>
      <c r="S101" t="s">
        <v>4778</v>
      </c>
      <c r="T101" t="s">
        <v>4779</v>
      </c>
      <c r="U101" t="s">
        <v>4780</v>
      </c>
      <c r="V101" t="s">
        <v>4781</v>
      </c>
      <c r="W101" t="s">
        <v>4782</v>
      </c>
      <c r="X101" t="s">
        <v>13043</v>
      </c>
      <c r="Y101" t="s">
        <v>4783</v>
      </c>
      <c r="Z101" t="s">
        <v>4784</v>
      </c>
    </row>
    <row r="102" spans="1:26" x14ac:dyDescent="0.4">
      <c r="A102" t="s">
        <v>11536</v>
      </c>
      <c r="B102" t="s">
        <v>11537</v>
      </c>
      <c r="C102" t="s">
        <v>13079</v>
      </c>
      <c r="D102" t="s">
        <v>13243</v>
      </c>
      <c r="E102" t="s">
        <v>13283</v>
      </c>
      <c r="F102" t="s">
        <v>13292</v>
      </c>
      <c r="G102" s="8">
        <v>5395</v>
      </c>
      <c r="H102" s="7">
        <v>19990</v>
      </c>
      <c r="I102" s="7">
        <f>(amazon[[#This Row],[Actual Price]]-amazon[[#This Row],[Discounted Price]]) / amazon[[#This Row],[Actual Price]] * 100</f>
        <v>73.011505752876431</v>
      </c>
      <c r="J102" s="2" t="str">
        <f>IF(H102&lt;200,"&lt;₹200",IF(H102&lt;=500,"₹200 -  ₹500",IF(H102&gt;500,"&gt;₹500")))</f>
        <v>&gt;₹500</v>
      </c>
      <c r="K102" s="1">
        <v>0.73</v>
      </c>
      <c r="L10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2" s="1" t="str">
        <f>IF(K102&gt;=50%,"Yes","No")</f>
        <v>Yes</v>
      </c>
      <c r="N102">
        <v>4.4000000000000004</v>
      </c>
      <c r="O102" t="str">
        <f>IF(amazon[[#This Row],[Rating]]&lt;1,"0",IF(amazon[[#This Row],[Rating]]&lt;2,"1",IF(amazon[[#This Row],[Rating]]&lt;3,"2",IF(amazon[[#This Row],[Rating]]&lt;4,"3",IF(amazon[[#This Row],[Rating]]&lt;5,"4",IF(amazon[[#This Row],[Rating]]&gt;=5,"5"))))))</f>
        <v>4</v>
      </c>
      <c r="P102" s="4">
        <v>535</v>
      </c>
      <c r="Q102" s="10">
        <f>H102*P102</f>
        <v>10694650</v>
      </c>
      <c r="R102" s="10">
        <f>amazon[[#This Row],[Average Rating]] + (amazon[[#This Row],[Rating Count]]/1000)</f>
        <v>73.546505752876428</v>
      </c>
      <c r="S102" t="s">
        <v>11538</v>
      </c>
      <c r="T102" t="s">
        <v>11539</v>
      </c>
      <c r="U102" t="s">
        <v>11540</v>
      </c>
      <c r="V102" t="s">
        <v>11541</v>
      </c>
      <c r="W102" t="s">
        <v>11542</v>
      </c>
      <c r="X102" t="s">
        <v>11543</v>
      </c>
      <c r="Y102" t="s">
        <v>11544</v>
      </c>
      <c r="Z102" t="s">
        <v>11545</v>
      </c>
    </row>
    <row r="103" spans="1:26" x14ac:dyDescent="0.4">
      <c r="A103" t="s">
        <v>4434</v>
      </c>
      <c r="B103" t="s">
        <v>4435</v>
      </c>
      <c r="C103" t="s">
        <v>13076</v>
      </c>
      <c r="D103" t="s">
        <v>13094</v>
      </c>
      <c r="E103" t="s">
        <v>13120</v>
      </c>
      <c r="F103" t="s">
        <v>13121</v>
      </c>
      <c r="G103" s="8">
        <v>649</v>
      </c>
      <c r="H103" s="7">
        <v>2400</v>
      </c>
      <c r="I103" s="7">
        <f>(amazon[[#This Row],[Actual Price]]-amazon[[#This Row],[Discounted Price]]) / amazon[[#This Row],[Actual Price]] * 100</f>
        <v>72.958333333333343</v>
      </c>
      <c r="J103" s="2" t="str">
        <f>IF(H103&lt;200,"&lt;₹200",IF(H103&lt;=500,"₹200 -  ₹500",IF(H103&gt;500,"&gt;₹500")))</f>
        <v>&gt;₹500</v>
      </c>
      <c r="K103" s="1">
        <v>0.73</v>
      </c>
      <c r="L10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3" s="1" t="str">
        <f>IF(K103&gt;=50%,"Yes","No")</f>
        <v>Yes</v>
      </c>
      <c r="N103">
        <v>4.4000000000000004</v>
      </c>
      <c r="O103" t="str">
        <f>IF(amazon[[#This Row],[Rating]]&lt;1,"0",IF(amazon[[#This Row],[Rating]]&lt;2,"1",IF(amazon[[#This Row],[Rating]]&lt;3,"2",IF(amazon[[#This Row],[Rating]]&lt;4,"3",IF(amazon[[#This Row],[Rating]]&lt;5,"4",IF(amazon[[#This Row],[Rating]]&gt;=5,"5"))))))</f>
        <v>4</v>
      </c>
      <c r="P103" s="4">
        <v>67260</v>
      </c>
      <c r="Q103" s="10">
        <f>H103*P103</f>
        <v>161424000</v>
      </c>
      <c r="R103" s="10">
        <f>amazon[[#This Row],[Average Rating]] + (amazon[[#This Row],[Rating Count]]/1000)</f>
        <v>140.21833333333336</v>
      </c>
      <c r="S103" t="s">
        <v>4436</v>
      </c>
      <c r="T103" t="s">
        <v>3026</v>
      </c>
      <c r="U103" t="s">
        <v>3027</v>
      </c>
      <c r="V103" t="s">
        <v>3028</v>
      </c>
      <c r="W103" t="s">
        <v>3029</v>
      </c>
      <c r="X103" t="s">
        <v>3030</v>
      </c>
      <c r="Y103" t="s">
        <v>3031</v>
      </c>
      <c r="Z103" t="s">
        <v>4437</v>
      </c>
    </row>
    <row r="104" spans="1:26" x14ac:dyDescent="0.4">
      <c r="A104" t="s">
        <v>6555</v>
      </c>
      <c r="B104" t="s">
        <v>6556</v>
      </c>
      <c r="C104" t="s">
        <v>13075</v>
      </c>
      <c r="D104" t="s">
        <v>13087</v>
      </c>
      <c r="E104" t="s">
        <v>13137</v>
      </c>
      <c r="F104" t="s">
        <v>13145</v>
      </c>
      <c r="G104" s="8">
        <v>599</v>
      </c>
      <c r="H104" s="7">
        <v>1999</v>
      </c>
      <c r="I104" s="7">
        <f>(amazon[[#This Row],[Actual Price]]-amazon[[#This Row],[Discounted Price]]) / amazon[[#This Row],[Actual Price]] * 100</f>
        <v>70.035017508754379</v>
      </c>
      <c r="J104" s="2" t="str">
        <f>IF(H104&lt;200,"&lt;₹200",IF(H104&lt;=500,"₹200 -  ₹500",IF(H104&gt;500,"&gt;₹500")))</f>
        <v>&gt;₹500</v>
      </c>
      <c r="K104" s="1">
        <v>0.7</v>
      </c>
      <c r="L10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4" s="1" t="str">
        <f>IF(K104&gt;=50%,"Yes","No")</f>
        <v>Yes</v>
      </c>
      <c r="N104">
        <v>4.4000000000000004</v>
      </c>
      <c r="O104" t="str">
        <f>IF(amazon[[#This Row],[Rating]]&lt;1,"0",IF(amazon[[#This Row],[Rating]]&lt;2,"1",IF(amazon[[#This Row],[Rating]]&lt;3,"2",IF(amazon[[#This Row],[Rating]]&lt;4,"3",IF(amazon[[#This Row],[Rating]]&lt;5,"4",IF(amazon[[#This Row],[Rating]]&gt;=5,"5"))))))</f>
        <v>4</v>
      </c>
      <c r="P104" s="4">
        <v>4736</v>
      </c>
      <c r="Q104" s="10">
        <f>H104*P104</f>
        <v>9467264</v>
      </c>
      <c r="R104" s="10">
        <f>amazon[[#This Row],[Average Rating]] + (amazon[[#This Row],[Rating Count]]/1000)</f>
        <v>74.771017508754383</v>
      </c>
      <c r="S104" t="s">
        <v>6557</v>
      </c>
      <c r="T104" t="s">
        <v>6558</v>
      </c>
      <c r="U104" t="s">
        <v>6559</v>
      </c>
      <c r="V104" t="s">
        <v>6560</v>
      </c>
      <c r="W104" t="s">
        <v>6561</v>
      </c>
      <c r="X104" t="s">
        <v>6562</v>
      </c>
      <c r="Y104" t="s">
        <v>6563</v>
      </c>
      <c r="Z104" t="s">
        <v>6564</v>
      </c>
    </row>
    <row r="105" spans="1:26" x14ac:dyDescent="0.4">
      <c r="A105" t="s">
        <v>127</v>
      </c>
      <c r="B105" t="s">
        <v>128</v>
      </c>
      <c r="C105" t="s">
        <v>13076</v>
      </c>
      <c r="D105" t="s">
        <v>13093</v>
      </c>
      <c r="E105" t="s">
        <v>13094</v>
      </c>
      <c r="F105" t="s">
        <v>13089</v>
      </c>
      <c r="G105" s="8">
        <v>219</v>
      </c>
      <c r="H105" s="7">
        <v>700</v>
      </c>
      <c r="I105" s="7">
        <f>(amazon[[#This Row],[Actual Price]]-amazon[[#This Row],[Discounted Price]]) / amazon[[#This Row],[Actual Price]] * 100</f>
        <v>68.714285714285722</v>
      </c>
      <c r="J105" s="2" t="str">
        <f>IF(H105&lt;200,"&lt;₹200",IF(H105&lt;=500,"₹200 -  ₹500",IF(H105&gt;500,"&gt;₹500")))</f>
        <v>&gt;₹500</v>
      </c>
      <c r="K105" s="1">
        <v>0.69</v>
      </c>
      <c r="L10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5" s="1" t="str">
        <f>IF(K105&gt;=50%,"Yes","No")</f>
        <v>Yes</v>
      </c>
      <c r="N105">
        <v>4.4000000000000004</v>
      </c>
      <c r="O105" t="str">
        <f>IF(amazon[[#This Row],[Rating]]&lt;1,"0",IF(amazon[[#This Row],[Rating]]&lt;2,"1",IF(amazon[[#This Row],[Rating]]&lt;3,"2",IF(amazon[[#This Row],[Rating]]&lt;4,"3",IF(amazon[[#This Row],[Rating]]&lt;5,"4",IF(amazon[[#This Row],[Rating]]&gt;=5,"5"))))))</f>
        <v>4</v>
      </c>
      <c r="P105" s="4">
        <v>426973</v>
      </c>
      <c r="Q105" s="10">
        <f>H105*P105</f>
        <v>298881100</v>
      </c>
      <c r="R105" s="10">
        <f>amazon[[#This Row],[Average Rating]] + (amazon[[#This Row],[Rating Count]]/1000)</f>
        <v>495.68728571428574</v>
      </c>
      <c r="S105" t="s">
        <v>130</v>
      </c>
      <c r="T105" t="s">
        <v>131</v>
      </c>
      <c r="U105" t="s">
        <v>132</v>
      </c>
      <c r="V105" t="s">
        <v>133</v>
      </c>
      <c r="W105" t="s">
        <v>134</v>
      </c>
      <c r="X105" t="s">
        <v>135</v>
      </c>
      <c r="Y105" t="s">
        <v>136</v>
      </c>
      <c r="Z105" t="s">
        <v>137</v>
      </c>
    </row>
    <row r="106" spans="1:26" x14ac:dyDescent="0.4">
      <c r="A106" t="s">
        <v>7825</v>
      </c>
      <c r="B106" t="s">
        <v>7826</v>
      </c>
      <c r="C106" t="s">
        <v>13075</v>
      </c>
      <c r="D106" t="s">
        <v>13139</v>
      </c>
      <c r="E106" t="s">
        <v>13229</v>
      </c>
      <c r="G106" s="8">
        <v>10389</v>
      </c>
      <c r="H106" s="7">
        <v>32000</v>
      </c>
      <c r="I106" s="7">
        <f>(amazon[[#This Row],[Actual Price]]-amazon[[#This Row],[Discounted Price]]) / amazon[[#This Row],[Actual Price]] * 100</f>
        <v>67.534374999999997</v>
      </c>
      <c r="J106" s="2" t="str">
        <f>IF(H106&lt;200,"&lt;₹200",IF(H106&lt;=500,"₹200 -  ₹500",IF(H106&gt;500,"&gt;₹500")))</f>
        <v>&gt;₹500</v>
      </c>
      <c r="K106" s="1">
        <v>0.68</v>
      </c>
      <c r="L10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6" s="1" t="str">
        <f>IF(K106&gt;=50%,"Yes","No")</f>
        <v>Yes</v>
      </c>
      <c r="N106">
        <v>4.4000000000000004</v>
      </c>
      <c r="O106" t="str">
        <f>IF(amazon[[#This Row],[Rating]]&lt;1,"0",IF(amazon[[#This Row],[Rating]]&lt;2,"1",IF(amazon[[#This Row],[Rating]]&lt;3,"2",IF(amazon[[#This Row],[Rating]]&lt;4,"3",IF(amazon[[#This Row],[Rating]]&lt;5,"4",IF(amazon[[#This Row],[Rating]]&gt;=5,"5"))))))</f>
        <v>4</v>
      </c>
      <c r="P106" s="4">
        <v>41398</v>
      </c>
      <c r="Q106" s="10">
        <f>H106*P106</f>
        <v>1324736000</v>
      </c>
      <c r="R106" s="10">
        <f>amazon[[#This Row],[Average Rating]] + (amazon[[#This Row],[Rating Count]]/1000)</f>
        <v>108.93237500000001</v>
      </c>
      <c r="S106" t="s">
        <v>7828</v>
      </c>
      <c r="T106" t="s">
        <v>7829</v>
      </c>
      <c r="U106" t="s">
        <v>7830</v>
      </c>
      <c r="V106" t="s">
        <v>7831</v>
      </c>
      <c r="W106" t="s">
        <v>7832</v>
      </c>
      <c r="X106" t="s">
        <v>7833</v>
      </c>
      <c r="Y106" t="s">
        <v>7834</v>
      </c>
      <c r="Z106" t="s">
        <v>7835</v>
      </c>
    </row>
    <row r="107" spans="1:26" x14ac:dyDescent="0.4">
      <c r="A107" t="s">
        <v>6338</v>
      </c>
      <c r="B107" t="s">
        <v>6339</v>
      </c>
      <c r="C107" t="s">
        <v>13075</v>
      </c>
      <c r="D107" t="s">
        <v>13087</v>
      </c>
      <c r="E107" t="s">
        <v>13088</v>
      </c>
      <c r="F107" t="s">
        <v>13089</v>
      </c>
      <c r="G107" s="8">
        <v>238</v>
      </c>
      <c r="H107" s="7">
        <v>699</v>
      </c>
      <c r="I107" s="7">
        <f>(amazon[[#This Row],[Actual Price]]-amazon[[#This Row],[Discounted Price]]) / amazon[[#This Row],[Actual Price]] * 100</f>
        <v>65.951359084406292</v>
      </c>
      <c r="J107" s="2" t="str">
        <f>IF(H107&lt;200,"&lt;₹200",IF(H107&lt;=500,"₹200 -  ₹500",IF(H107&gt;500,"&gt;₹500")))</f>
        <v>&gt;₹500</v>
      </c>
      <c r="K107" s="1">
        <v>0.66</v>
      </c>
      <c r="L10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7" s="1" t="str">
        <f>IF(K107&gt;=50%,"Yes","No")</f>
        <v>Yes</v>
      </c>
      <c r="N107">
        <v>4.4000000000000004</v>
      </c>
      <c r="O107" t="str">
        <f>IF(amazon[[#This Row],[Rating]]&lt;1,"0",IF(amazon[[#This Row],[Rating]]&lt;2,"1",IF(amazon[[#This Row],[Rating]]&lt;3,"2",IF(amazon[[#This Row],[Rating]]&lt;4,"3",IF(amazon[[#This Row],[Rating]]&lt;5,"4",IF(amazon[[#This Row],[Rating]]&gt;=5,"5"))))))</f>
        <v>4</v>
      </c>
      <c r="P107" s="4">
        <v>8372</v>
      </c>
      <c r="Q107" s="10">
        <f>H107*P107</f>
        <v>5852028</v>
      </c>
      <c r="R107" s="10">
        <f>amazon[[#This Row],[Average Rating]] + (amazon[[#This Row],[Rating Count]]/1000)</f>
        <v>74.323359084406292</v>
      </c>
      <c r="S107" t="s">
        <v>6341</v>
      </c>
      <c r="T107" t="s">
        <v>6342</v>
      </c>
      <c r="U107" t="s">
        <v>6343</v>
      </c>
      <c r="V107" t="s">
        <v>6344</v>
      </c>
      <c r="W107" t="s">
        <v>6345</v>
      </c>
      <c r="X107" t="s">
        <v>6346</v>
      </c>
      <c r="Y107" t="s">
        <v>6347</v>
      </c>
      <c r="Z107" t="s">
        <v>6348</v>
      </c>
    </row>
    <row r="108" spans="1:26" x14ac:dyDescent="0.4">
      <c r="A108" t="s">
        <v>1774</v>
      </c>
      <c r="B108" t="s">
        <v>1775</v>
      </c>
      <c r="C108" t="s">
        <v>13076</v>
      </c>
      <c r="D108" t="s">
        <v>13093</v>
      </c>
      <c r="E108" t="s">
        <v>13094</v>
      </c>
      <c r="F108" t="s">
        <v>13097</v>
      </c>
      <c r="G108" s="8">
        <v>239</v>
      </c>
      <c r="H108" s="7">
        <v>699</v>
      </c>
      <c r="I108" s="7">
        <f>(amazon[[#This Row],[Actual Price]]-amazon[[#This Row],[Discounted Price]]) / amazon[[#This Row],[Actual Price]] * 100</f>
        <v>65.808297567954227</v>
      </c>
      <c r="J108" s="2" t="str">
        <f>IF(H108&lt;200,"&lt;₹200",IF(H108&lt;=500,"₹200 -  ₹500",IF(H108&gt;500,"&gt;₹500")))</f>
        <v>&gt;₹500</v>
      </c>
      <c r="K108" s="1">
        <v>0.66</v>
      </c>
      <c r="L10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8" s="1" t="str">
        <f>IF(K108&gt;=50%,"Yes","No")</f>
        <v>Yes</v>
      </c>
      <c r="N108">
        <v>4.4000000000000004</v>
      </c>
      <c r="O108" t="str">
        <f>IF(amazon[[#This Row],[Rating]]&lt;1,"0",IF(amazon[[#This Row],[Rating]]&lt;2,"1",IF(amazon[[#This Row],[Rating]]&lt;3,"2",IF(amazon[[#This Row],[Rating]]&lt;4,"3",IF(amazon[[#This Row],[Rating]]&lt;5,"4",IF(amazon[[#This Row],[Rating]]&gt;=5,"5"))))))</f>
        <v>4</v>
      </c>
      <c r="P108" s="4">
        <v>2640</v>
      </c>
      <c r="Q108" s="10">
        <f>H108*P108</f>
        <v>1845360</v>
      </c>
      <c r="R108" s="10">
        <f>amazon[[#This Row],[Average Rating]] + (amazon[[#This Row],[Rating Count]]/1000)</f>
        <v>68.448297567954228</v>
      </c>
      <c r="S108" t="s">
        <v>1776</v>
      </c>
      <c r="T108" t="s">
        <v>1777</v>
      </c>
      <c r="U108" t="s">
        <v>1778</v>
      </c>
      <c r="V108" t="s">
        <v>1779</v>
      </c>
      <c r="W108" t="s">
        <v>1780</v>
      </c>
      <c r="X108" t="s">
        <v>1781</v>
      </c>
      <c r="Y108" t="s">
        <v>1782</v>
      </c>
      <c r="Z108" t="s">
        <v>1783</v>
      </c>
    </row>
    <row r="109" spans="1:26" x14ac:dyDescent="0.4">
      <c r="A109" t="s">
        <v>1928</v>
      </c>
      <c r="B109" t="s">
        <v>1929</v>
      </c>
      <c r="C109" t="s">
        <v>13076</v>
      </c>
      <c r="D109" t="s">
        <v>13100</v>
      </c>
      <c r="E109" t="s">
        <v>13094</v>
      </c>
      <c r="F109" t="s">
        <v>13104</v>
      </c>
      <c r="G109" s="8">
        <v>209</v>
      </c>
      <c r="H109" s="7">
        <v>600</v>
      </c>
      <c r="I109" s="7">
        <f>(amazon[[#This Row],[Actual Price]]-amazon[[#This Row],[Discounted Price]]) / amazon[[#This Row],[Actual Price]] * 100</f>
        <v>65.166666666666657</v>
      </c>
      <c r="J109" s="2" t="str">
        <f>IF(H109&lt;200,"&lt;₹200",IF(H109&lt;=500,"₹200 -  ₹500",IF(H109&gt;500,"&gt;₹500")))</f>
        <v>&gt;₹500</v>
      </c>
      <c r="K109" s="1">
        <v>0.65</v>
      </c>
      <c r="L10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9" s="1" t="str">
        <f>IF(K109&gt;=50%,"Yes","No")</f>
        <v>Yes</v>
      </c>
      <c r="N109">
        <v>4.4000000000000004</v>
      </c>
      <c r="O109" t="str">
        <f>IF(amazon[[#This Row],[Rating]]&lt;1,"0",IF(amazon[[#This Row],[Rating]]&lt;2,"1",IF(amazon[[#This Row],[Rating]]&lt;3,"2",IF(amazon[[#This Row],[Rating]]&lt;4,"3",IF(amazon[[#This Row],[Rating]]&lt;5,"4",IF(amazon[[#This Row],[Rating]]&gt;=5,"5"))))))</f>
        <v>4</v>
      </c>
      <c r="P109" s="4">
        <v>18872</v>
      </c>
      <c r="Q109" s="10">
        <f>H109*P109</f>
        <v>11323200</v>
      </c>
      <c r="R109" s="10">
        <f>amazon[[#This Row],[Average Rating]] + (amazon[[#This Row],[Rating Count]]/1000)</f>
        <v>84.038666666666657</v>
      </c>
      <c r="S109" t="s">
        <v>1931</v>
      </c>
      <c r="T109" t="s">
        <v>1932</v>
      </c>
      <c r="U109" t="s">
        <v>1933</v>
      </c>
      <c r="V109" t="s">
        <v>1934</v>
      </c>
      <c r="W109" t="s">
        <v>1935</v>
      </c>
      <c r="X109" t="s">
        <v>1936</v>
      </c>
      <c r="Y109" t="s">
        <v>1937</v>
      </c>
      <c r="Z109" t="s">
        <v>1938</v>
      </c>
    </row>
    <row r="110" spans="1:26" x14ac:dyDescent="0.4">
      <c r="A110" t="s">
        <v>2731</v>
      </c>
      <c r="B110" t="s">
        <v>2732</v>
      </c>
      <c r="C110" t="s">
        <v>13076</v>
      </c>
      <c r="D110" t="s">
        <v>13093</v>
      </c>
      <c r="E110" t="s">
        <v>13094</v>
      </c>
      <c r="F110" t="s">
        <v>13089</v>
      </c>
      <c r="G110" s="8">
        <v>699</v>
      </c>
      <c r="H110" s="7">
        <v>1899</v>
      </c>
      <c r="I110" s="7">
        <f>(amazon[[#This Row],[Actual Price]]-amazon[[#This Row],[Discounted Price]]) / amazon[[#This Row],[Actual Price]] * 100</f>
        <v>63.191153238546605</v>
      </c>
      <c r="J110" s="2" t="str">
        <f>IF(H110&lt;200,"&lt;₹200",IF(H110&lt;=500,"₹200 -  ₹500",IF(H110&gt;500,"&gt;₹500")))</f>
        <v>&gt;₹500</v>
      </c>
      <c r="K110" s="1">
        <v>0.63</v>
      </c>
      <c r="L1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10" s="1" t="str">
        <f>IF(K110&gt;=50%,"Yes","No")</f>
        <v>Yes</v>
      </c>
      <c r="N110">
        <v>4.4000000000000004</v>
      </c>
      <c r="O110" t="str">
        <f>IF(amazon[[#This Row],[Rating]]&lt;1,"0",IF(amazon[[#This Row],[Rating]]&lt;2,"1",IF(amazon[[#This Row],[Rating]]&lt;3,"2",IF(amazon[[#This Row],[Rating]]&lt;4,"3",IF(amazon[[#This Row],[Rating]]&lt;5,"4",IF(amazon[[#This Row],[Rating]]&gt;=5,"5"))))))</f>
        <v>4</v>
      </c>
      <c r="P110" s="4">
        <v>390</v>
      </c>
      <c r="Q110" s="10">
        <f>H110*P110</f>
        <v>740610</v>
      </c>
      <c r="R110" s="10">
        <f>amazon[[#This Row],[Average Rating]] + (amazon[[#This Row],[Rating Count]]/1000)</f>
        <v>63.581153238546605</v>
      </c>
      <c r="S110" t="s">
        <v>2733</v>
      </c>
      <c r="T110" t="s">
        <v>2734</v>
      </c>
      <c r="U110" t="s">
        <v>2735</v>
      </c>
      <c r="V110" t="s">
        <v>2736</v>
      </c>
      <c r="W110" t="s">
        <v>2737</v>
      </c>
      <c r="X110" t="s">
        <v>2738</v>
      </c>
      <c r="Y110" t="s">
        <v>2739</v>
      </c>
      <c r="Z110" t="s">
        <v>2740</v>
      </c>
    </row>
    <row r="111" spans="1:26" x14ac:dyDescent="0.4">
      <c r="A111" t="s">
        <v>778</v>
      </c>
      <c r="B111" t="s">
        <v>779</v>
      </c>
      <c r="C111" t="s">
        <v>13075</v>
      </c>
      <c r="D111" t="s">
        <v>13087</v>
      </c>
      <c r="E111" t="s">
        <v>13088</v>
      </c>
      <c r="F111" t="s">
        <v>13089</v>
      </c>
      <c r="G111" s="8">
        <v>299</v>
      </c>
      <c r="H111" s="7">
        <v>799</v>
      </c>
      <c r="I111" s="7">
        <f>(amazon[[#This Row],[Actual Price]]-amazon[[#This Row],[Discounted Price]]) / amazon[[#This Row],[Actual Price]] * 100</f>
        <v>62.578222778473091</v>
      </c>
      <c r="J111" s="2" t="str">
        <f>IF(H111&lt;200,"&lt;₹200",IF(H111&lt;=500,"₹200 -  ₹500",IF(H111&gt;500,"&gt;₹500")))</f>
        <v>&gt;₹500</v>
      </c>
      <c r="K111" s="1">
        <v>0.63</v>
      </c>
      <c r="L1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11" s="1" t="str">
        <f>IF(K111&gt;=50%,"Yes","No")</f>
        <v>Yes</v>
      </c>
      <c r="N111">
        <v>4.4000000000000004</v>
      </c>
      <c r="O111" t="str">
        <f>IF(amazon[[#This Row],[Rating]]&lt;1,"0",IF(amazon[[#This Row],[Rating]]&lt;2,"1",IF(amazon[[#This Row],[Rating]]&lt;3,"2",IF(amazon[[#This Row],[Rating]]&lt;4,"3",IF(amazon[[#This Row],[Rating]]&lt;5,"4",IF(amazon[[#This Row],[Rating]]&gt;=5,"5"))))))</f>
        <v>4</v>
      </c>
      <c r="P111" s="4">
        <v>28791</v>
      </c>
      <c r="Q111" s="10">
        <f>H111*P111</f>
        <v>23004009</v>
      </c>
      <c r="R111" s="10">
        <f>amazon[[#This Row],[Average Rating]] + (amazon[[#This Row],[Rating Count]]/1000)</f>
        <v>91.369222778473087</v>
      </c>
      <c r="S111" t="s">
        <v>780</v>
      </c>
      <c r="T111" t="s">
        <v>781</v>
      </c>
      <c r="U111" t="s">
        <v>782</v>
      </c>
      <c r="V111" t="s">
        <v>783</v>
      </c>
      <c r="W111" t="s">
        <v>784</v>
      </c>
      <c r="X111" t="s">
        <v>785</v>
      </c>
      <c r="Y111" t="s">
        <v>786</v>
      </c>
      <c r="Z111" t="s">
        <v>787</v>
      </c>
    </row>
    <row r="112" spans="1:26" x14ac:dyDescent="0.4">
      <c r="A112" t="s">
        <v>2177</v>
      </c>
      <c r="B112" t="s">
        <v>2178</v>
      </c>
      <c r="C112" t="s">
        <v>13075</v>
      </c>
      <c r="D112" t="s">
        <v>13087</v>
      </c>
      <c r="E112" t="s">
        <v>13088</v>
      </c>
      <c r="F112" t="s">
        <v>13089</v>
      </c>
      <c r="G112" s="8">
        <v>299</v>
      </c>
      <c r="H112" s="7">
        <v>798</v>
      </c>
      <c r="I112" s="7">
        <f>(amazon[[#This Row],[Actual Price]]-amazon[[#This Row],[Discounted Price]]) / amazon[[#This Row],[Actual Price]] * 100</f>
        <v>62.531328320802004</v>
      </c>
      <c r="J112" s="2" t="str">
        <f>IF(H112&lt;200,"&lt;₹200",IF(H112&lt;=500,"₹200 -  ₹500",IF(H112&gt;500,"&gt;₹500")))</f>
        <v>&gt;₹500</v>
      </c>
      <c r="K112" s="1">
        <v>0.63</v>
      </c>
      <c r="L1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12" s="1" t="str">
        <f>IF(K112&gt;=50%,"Yes","No")</f>
        <v>Yes</v>
      </c>
      <c r="N112">
        <v>4.4000000000000004</v>
      </c>
      <c r="O112" t="str">
        <f>IF(amazon[[#This Row],[Rating]]&lt;1,"0",IF(amazon[[#This Row],[Rating]]&lt;2,"1",IF(amazon[[#This Row],[Rating]]&lt;3,"2",IF(amazon[[#This Row],[Rating]]&lt;4,"3",IF(amazon[[#This Row],[Rating]]&lt;5,"4",IF(amazon[[#This Row],[Rating]]&gt;=5,"5"))))))</f>
        <v>4</v>
      </c>
      <c r="P112" s="4">
        <v>28791</v>
      </c>
      <c r="Q112" s="10">
        <f>H112*P112</f>
        <v>22975218</v>
      </c>
      <c r="R112" s="10">
        <f>amazon[[#This Row],[Average Rating]] + (amazon[[#This Row],[Rating Count]]/1000)</f>
        <v>91.322328320802001</v>
      </c>
      <c r="S112" t="s">
        <v>2179</v>
      </c>
      <c r="T112" t="s">
        <v>781</v>
      </c>
      <c r="U112" t="s">
        <v>782</v>
      </c>
      <c r="V112" t="s">
        <v>783</v>
      </c>
      <c r="W112" t="s">
        <v>784</v>
      </c>
      <c r="X112" t="s">
        <v>785</v>
      </c>
      <c r="Y112" t="s">
        <v>786</v>
      </c>
      <c r="Z112" t="s">
        <v>2180</v>
      </c>
    </row>
    <row r="113" spans="1:26" x14ac:dyDescent="0.4">
      <c r="A113" t="s">
        <v>3476</v>
      </c>
      <c r="B113" t="s">
        <v>3477</v>
      </c>
      <c r="C113" t="s">
        <v>13076</v>
      </c>
      <c r="D113" t="s">
        <v>13113</v>
      </c>
      <c r="E113" t="s">
        <v>13114</v>
      </c>
      <c r="G113" s="8">
        <v>3999</v>
      </c>
      <c r="H113" s="7">
        <v>9999</v>
      </c>
      <c r="I113" s="7">
        <f>(amazon[[#This Row],[Actual Price]]-amazon[[#This Row],[Discounted Price]]) / amazon[[#This Row],[Actual Price]] * 100</f>
        <v>60.006000600060005</v>
      </c>
      <c r="J113" s="2" t="str">
        <f>IF(H113&lt;200,"&lt;₹200",IF(H113&lt;=500,"₹200 -  ₹500",IF(H113&gt;500,"&gt;₹500")))</f>
        <v>&gt;₹500</v>
      </c>
      <c r="K113" s="1">
        <v>0.6</v>
      </c>
      <c r="L1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3" s="1" t="str">
        <f>IF(K113&gt;=50%,"Yes","No")</f>
        <v>Yes</v>
      </c>
      <c r="N113">
        <v>4.4000000000000004</v>
      </c>
      <c r="O113" t="str">
        <f>IF(amazon[[#This Row],[Rating]]&lt;1,"0",IF(amazon[[#This Row],[Rating]]&lt;2,"1",IF(amazon[[#This Row],[Rating]]&lt;3,"2",IF(amazon[[#This Row],[Rating]]&lt;4,"3",IF(amazon[[#This Row],[Rating]]&lt;5,"4",IF(amazon[[#This Row],[Rating]]&gt;=5,"5"))))))</f>
        <v>4</v>
      </c>
      <c r="P113" s="4">
        <v>73</v>
      </c>
      <c r="Q113" s="10">
        <f>H113*P113</f>
        <v>729927</v>
      </c>
      <c r="R113" s="10">
        <f>amazon[[#This Row],[Average Rating]] + (amazon[[#This Row],[Rating Count]]/1000)</f>
        <v>60.079000600060006</v>
      </c>
      <c r="S113" t="s">
        <v>3478</v>
      </c>
      <c r="T113" t="s">
        <v>3479</v>
      </c>
      <c r="U113" t="s">
        <v>3480</v>
      </c>
      <c r="V113" t="s">
        <v>3481</v>
      </c>
      <c r="W113" t="s">
        <v>3482</v>
      </c>
      <c r="X113" t="s">
        <v>3483</v>
      </c>
      <c r="Y113" t="s">
        <v>3484</v>
      </c>
      <c r="Z113" t="s">
        <v>3485</v>
      </c>
    </row>
    <row r="114" spans="1:26" x14ac:dyDescent="0.4">
      <c r="A114" t="s">
        <v>1171</v>
      </c>
      <c r="B114" t="s">
        <v>1172</v>
      </c>
      <c r="C114" t="s">
        <v>13076</v>
      </c>
      <c r="D114" t="s">
        <v>13093</v>
      </c>
      <c r="E114" t="s">
        <v>13094</v>
      </c>
      <c r="F114" t="s">
        <v>13089</v>
      </c>
      <c r="G114" s="8">
        <v>489</v>
      </c>
      <c r="H114" s="7">
        <v>1200</v>
      </c>
      <c r="I114" s="7">
        <f>(amazon[[#This Row],[Actual Price]]-amazon[[#This Row],[Discounted Price]]) / amazon[[#This Row],[Actual Price]] * 100</f>
        <v>59.25</v>
      </c>
      <c r="J114" s="2" t="str">
        <f>IF(H114&lt;200,"&lt;₹200",IF(H114&lt;=500,"₹200 -  ₹500",IF(H114&gt;500,"&gt;₹500")))</f>
        <v>&gt;₹500</v>
      </c>
      <c r="K114" s="1">
        <v>0.59</v>
      </c>
      <c r="L1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4" s="1" t="str">
        <f>IF(K114&gt;=50%,"Yes","No")</f>
        <v>Yes</v>
      </c>
      <c r="N114">
        <v>4.4000000000000004</v>
      </c>
      <c r="O114" t="str">
        <f>IF(amazon[[#This Row],[Rating]]&lt;1,"0",IF(amazon[[#This Row],[Rating]]&lt;2,"1",IF(amazon[[#This Row],[Rating]]&lt;3,"2",IF(amazon[[#This Row],[Rating]]&lt;4,"3",IF(amazon[[#This Row],[Rating]]&lt;5,"4",IF(amazon[[#This Row],[Rating]]&gt;=5,"5"))))))</f>
        <v>4</v>
      </c>
      <c r="P114" s="4">
        <v>69538</v>
      </c>
      <c r="Q114" s="10">
        <f>H114*P114</f>
        <v>83445600</v>
      </c>
      <c r="R114" s="10">
        <f>amazon[[#This Row],[Average Rating]] + (amazon[[#This Row],[Rating Count]]/1000)</f>
        <v>128.78800000000001</v>
      </c>
      <c r="S114" t="s">
        <v>1174</v>
      </c>
      <c r="T114" t="s">
        <v>1175</v>
      </c>
      <c r="U114" t="s">
        <v>1176</v>
      </c>
      <c r="V114" t="s">
        <v>1177</v>
      </c>
      <c r="W114" t="s">
        <v>1178</v>
      </c>
      <c r="X114" t="s">
        <v>1179</v>
      </c>
      <c r="Y114" t="s">
        <v>1180</v>
      </c>
      <c r="Z114" t="s">
        <v>1181</v>
      </c>
    </row>
    <row r="115" spans="1:26" x14ac:dyDescent="0.4">
      <c r="A115" t="s">
        <v>8038</v>
      </c>
      <c r="B115" t="s">
        <v>8039</v>
      </c>
      <c r="C115" t="s">
        <v>13076</v>
      </c>
      <c r="D115" t="s">
        <v>13159</v>
      </c>
      <c r="E115" t="s">
        <v>13094</v>
      </c>
      <c r="F115" t="s">
        <v>13161</v>
      </c>
      <c r="G115" s="8">
        <v>326</v>
      </c>
      <c r="H115" s="7">
        <v>799</v>
      </c>
      <c r="I115" s="7">
        <f>(amazon[[#This Row],[Actual Price]]-amazon[[#This Row],[Discounted Price]]) / amazon[[#This Row],[Actual Price]] * 100</f>
        <v>59.19899874843555</v>
      </c>
      <c r="J115" s="2" t="str">
        <f>IF(H115&lt;200,"&lt;₹200",IF(H115&lt;=500,"₹200 -  ₹500",IF(H115&gt;500,"&gt;₹500")))</f>
        <v>&gt;₹500</v>
      </c>
      <c r="K115" s="1">
        <v>0.59</v>
      </c>
      <c r="L1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5" s="1" t="str">
        <f>IF(K115&gt;=50%,"Yes","No")</f>
        <v>Yes</v>
      </c>
      <c r="N115">
        <v>4.4000000000000004</v>
      </c>
      <c r="O115" t="str">
        <f>IF(amazon[[#This Row],[Rating]]&lt;1,"0",IF(amazon[[#This Row],[Rating]]&lt;2,"1",IF(amazon[[#This Row],[Rating]]&lt;3,"2",IF(amazon[[#This Row],[Rating]]&lt;4,"3",IF(amazon[[#This Row],[Rating]]&lt;5,"4",IF(amazon[[#This Row],[Rating]]&gt;=5,"5"))))))</f>
        <v>4</v>
      </c>
      <c r="P115" s="4">
        <v>10773</v>
      </c>
      <c r="Q115" s="10">
        <f>H115*P115</f>
        <v>8607627</v>
      </c>
      <c r="R115" s="10">
        <f>amazon[[#This Row],[Average Rating]] + (amazon[[#This Row],[Rating Count]]/1000)</f>
        <v>69.971998748435553</v>
      </c>
      <c r="S115" t="s">
        <v>8040</v>
      </c>
      <c r="T115" t="s">
        <v>8041</v>
      </c>
      <c r="U115" t="s">
        <v>8042</v>
      </c>
      <c r="V115" t="s">
        <v>8043</v>
      </c>
      <c r="W115" t="s">
        <v>8044</v>
      </c>
      <c r="X115" t="s">
        <v>8045</v>
      </c>
      <c r="Y115" t="s">
        <v>8046</v>
      </c>
      <c r="Z115" t="s">
        <v>8047</v>
      </c>
    </row>
    <row r="116" spans="1:26" x14ac:dyDescent="0.4">
      <c r="A116" t="s">
        <v>2345</v>
      </c>
      <c r="B116" t="s">
        <v>2346</v>
      </c>
      <c r="C116" t="s">
        <v>13076</v>
      </c>
      <c r="D116" t="s">
        <v>13093</v>
      </c>
      <c r="E116" t="s">
        <v>13094</v>
      </c>
      <c r="F116" t="s">
        <v>13089</v>
      </c>
      <c r="G116" s="8">
        <v>269</v>
      </c>
      <c r="H116" s="7">
        <v>650</v>
      </c>
      <c r="I116" s="7">
        <f>(amazon[[#This Row],[Actual Price]]-amazon[[#This Row],[Discounted Price]]) / amazon[[#This Row],[Actual Price]] * 100</f>
        <v>58.615384615384613</v>
      </c>
      <c r="J116" s="2" t="str">
        <f>IF(H116&lt;200,"&lt;₹200",IF(H116&lt;=500,"₹200 -  ₹500",IF(H116&gt;500,"&gt;₹500")))</f>
        <v>&gt;₹500</v>
      </c>
      <c r="K116" s="1">
        <v>0.59</v>
      </c>
      <c r="L1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6" s="1" t="str">
        <f>IF(K116&gt;=50%,"Yes","No")</f>
        <v>Yes</v>
      </c>
      <c r="N116">
        <v>4.4000000000000004</v>
      </c>
      <c r="O116" t="str">
        <f>IF(amazon[[#This Row],[Rating]]&lt;1,"0",IF(amazon[[#This Row],[Rating]]&lt;2,"1",IF(amazon[[#This Row],[Rating]]&lt;3,"2",IF(amazon[[#This Row],[Rating]]&lt;4,"3",IF(amazon[[#This Row],[Rating]]&lt;5,"4",IF(amazon[[#This Row],[Rating]]&gt;=5,"5"))))))</f>
        <v>4</v>
      </c>
      <c r="P116" s="4">
        <v>35877</v>
      </c>
      <c r="Q116" s="10">
        <f>H116*P116</f>
        <v>23320050</v>
      </c>
      <c r="R116" s="10">
        <f>amazon[[#This Row],[Average Rating]] + (amazon[[#This Row],[Rating Count]]/1000)</f>
        <v>94.492384615384623</v>
      </c>
      <c r="S116" t="s">
        <v>2347</v>
      </c>
      <c r="T116" t="s">
        <v>2348</v>
      </c>
      <c r="U116" t="s">
        <v>2349</v>
      </c>
      <c r="V116" t="s">
        <v>2350</v>
      </c>
      <c r="W116" t="s">
        <v>2351</v>
      </c>
      <c r="X116" t="s">
        <v>2352</v>
      </c>
      <c r="Y116" t="s">
        <v>2353</v>
      </c>
      <c r="Z116" t="s">
        <v>2354</v>
      </c>
    </row>
    <row r="117" spans="1:26" x14ac:dyDescent="0.4">
      <c r="A117" t="s">
        <v>11566</v>
      </c>
      <c r="B117" t="s">
        <v>11567</v>
      </c>
      <c r="C117" t="s">
        <v>13079</v>
      </c>
      <c r="D117" t="s">
        <v>13243</v>
      </c>
      <c r="E117" t="s">
        <v>13244</v>
      </c>
      <c r="F117" t="s">
        <v>13269</v>
      </c>
      <c r="G117" s="8">
        <v>419</v>
      </c>
      <c r="H117" s="7">
        <v>999</v>
      </c>
      <c r="I117" s="7">
        <f>(amazon[[#This Row],[Actual Price]]-amazon[[#This Row],[Discounted Price]]) / amazon[[#This Row],[Actual Price]] * 100</f>
        <v>58.058058058058059</v>
      </c>
      <c r="J117" s="2" t="str">
        <f>IF(H117&lt;200,"&lt;₹200",IF(H117&lt;=500,"₹200 -  ₹500",IF(H117&gt;500,"&gt;₹500")))</f>
        <v>&gt;₹500</v>
      </c>
      <c r="K117" s="1">
        <v>0.57999999999999996</v>
      </c>
      <c r="L1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7" s="1" t="str">
        <f>IF(K117&gt;=50%,"Yes","No")</f>
        <v>Yes</v>
      </c>
      <c r="N117">
        <v>4.4000000000000004</v>
      </c>
      <c r="O117" t="str">
        <f>IF(amazon[[#This Row],[Rating]]&lt;1,"0",IF(amazon[[#This Row],[Rating]]&lt;2,"1",IF(amazon[[#This Row],[Rating]]&lt;3,"2",IF(amazon[[#This Row],[Rating]]&lt;4,"3",IF(amazon[[#This Row],[Rating]]&lt;5,"4",IF(amazon[[#This Row],[Rating]]&gt;=5,"5"))))))</f>
        <v>4</v>
      </c>
      <c r="P117" s="4">
        <v>227</v>
      </c>
      <c r="Q117" s="10">
        <f>H117*P117</f>
        <v>226773</v>
      </c>
      <c r="R117" s="10">
        <f>amazon[[#This Row],[Average Rating]] + (amazon[[#This Row],[Rating Count]]/1000)</f>
        <v>58.285058058058056</v>
      </c>
      <c r="S117" t="s">
        <v>11568</v>
      </c>
      <c r="T117" t="s">
        <v>11569</v>
      </c>
      <c r="U117" t="s">
        <v>11570</v>
      </c>
      <c r="V117" t="s">
        <v>11571</v>
      </c>
      <c r="W117" t="s">
        <v>11572</v>
      </c>
      <c r="X117" t="s">
        <v>11573</v>
      </c>
      <c r="Y117" t="s">
        <v>11574</v>
      </c>
      <c r="Z117" t="s">
        <v>11575</v>
      </c>
    </row>
    <row r="118" spans="1:26" x14ac:dyDescent="0.4">
      <c r="A118" t="s">
        <v>2289</v>
      </c>
      <c r="B118" t="s">
        <v>2290</v>
      </c>
      <c r="C118" t="s">
        <v>13076</v>
      </c>
      <c r="D118" t="s">
        <v>13093</v>
      </c>
      <c r="E118" t="s">
        <v>13094</v>
      </c>
      <c r="F118" t="s">
        <v>13089</v>
      </c>
      <c r="G118" s="8">
        <v>299</v>
      </c>
      <c r="H118" s="7">
        <v>700</v>
      </c>
      <c r="I118" s="7">
        <f>(amazon[[#This Row],[Actual Price]]-amazon[[#This Row],[Discounted Price]]) / amazon[[#This Row],[Actual Price]] * 100</f>
        <v>57.285714285714285</v>
      </c>
      <c r="J118" s="2" t="str">
        <f>IF(H118&lt;200,"&lt;₹200",IF(H118&lt;=500,"₹200 -  ₹500",IF(H118&gt;500,"&gt;₹500")))</f>
        <v>&gt;₹500</v>
      </c>
      <c r="K118" s="1">
        <v>0.56999999999999995</v>
      </c>
      <c r="L1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8" s="1" t="str">
        <f>IF(K118&gt;=50%,"Yes","No")</f>
        <v>Yes</v>
      </c>
      <c r="N118">
        <v>4.4000000000000004</v>
      </c>
      <c r="O118" t="str">
        <f>IF(amazon[[#This Row],[Rating]]&lt;1,"0",IF(amazon[[#This Row],[Rating]]&lt;2,"1",IF(amazon[[#This Row],[Rating]]&lt;3,"2",IF(amazon[[#This Row],[Rating]]&lt;4,"3",IF(amazon[[#This Row],[Rating]]&lt;5,"4",IF(amazon[[#This Row],[Rating]]&gt;=5,"5"))))))</f>
        <v>4</v>
      </c>
      <c r="P118" s="4">
        <v>8714</v>
      </c>
      <c r="Q118" s="10">
        <f>H118*P118</f>
        <v>6099800</v>
      </c>
      <c r="R118" s="10">
        <f>amazon[[#This Row],[Average Rating]] + (amazon[[#This Row],[Rating Count]]/1000)</f>
        <v>65.99971428571429</v>
      </c>
      <c r="S118" t="s">
        <v>2291</v>
      </c>
      <c r="T118" t="s">
        <v>2292</v>
      </c>
      <c r="U118" t="s">
        <v>2293</v>
      </c>
      <c r="V118" t="s">
        <v>2294</v>
      </c>
      <c r="W118" t="s">
        <v>2295</v>
      </c>
      <c r="X118" t="s">
        <v>2296</v>
      </c>
      <c r="Y118" t="s">
        <v>2297</v>
      </c>
      <c r="Z118" t="s">
        <v>2298</v>
      </c>
    </row>
    <row r="119" spans="1:26" x14ac:dyDescent="0.4">
      <c r="A119" t="s">
        <v>7449</v>
      </c>
      <c r="B119" t="s">
        <v>7450</v>
      </c>
      <c r="C119" t="s">
        <v>13075</v>
      </c>
      <c r="D119" t="s">
        <v>13199</v>
      </c>
      <c r="E119" t="s">
        <v>13209</v>
      </c>
      <c r="G119" s="8">
        <v>1709</v>
      </c>
      <c r="H119" s="7">
        <v>4000</v>
      </c>
      <c r="I119" s="7">
        <f>(amazon[[#This Row],[Actual Price]]-amazon[[#This Row],[Discounted Price]]) / amazon[[#This Row],[Actual Price]] * 100</f>
        <v>57.274999999999999</v>
      </c>
      <c r="J119" s="2" t="str">
        <f>IF(H119&lt;200,"&lt;₹200",IF(H119&lt;=500,"₹200 -  ₹500",IF(H119&gt;500,"&gt;₹500")))</f>
        <v>&gt;₹500</v>
      </c>
      <c r="K119" s="1">
        <v>0.56999999999999995</v>
      </c>
      <c r="L1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9" s="1" t="str">
        <f>IF(K119&gt;=50%,"Yes","No")</f>
        <v>Yes</v>
      </c>
      <c r="N119">
        <v>4.4000000000000004</v>
      </c>
      <c r="O119" t="str">
        <f>IF(amazon[[#This Row],[Rating]]&lt;1,"0",IF(amazon[[#This Row],[Rating]]&lt;2,"1",IF(amazon[[#This Row],[Rating]]&lt;3,"2",IF(amazon[[#This Row],[Rating]]&lt;4,"3",IF(amazon[[#This Row],[Rating]]&lt;5,"4",IF(amazon[[#This Row],[Rating]]&gt;=5,"5"))))))</f>
        <v>4</v>
      </c>
      <c r="P119" s="4">
        <v>3029</v>
      </c>
      <c r="Q119" s="10">
        <f>H119*P119</f>
        <v>12116000</v>
      </c>
      <c r="R119" s="10">
        <f>amazon[[#This Row],[Average Rating]] + (amazon[[#This Row],[Rating Count]]/1000)</f>
        <v>60.304000000000002</v>
      </c>
      <c r="S119" t="s">
        <v>7451</v>
      </c>
      <c r="T119" t="s">
        <v>7452</v>
      </c>
      <c r="U119" t="s">
        <v>7453</v>
      </c>
      <c r="V119" t="s">
        <v>7454</v>
      </c>
      <c r="W119" t="s">
        <v>7455</v>
      </c>
      <c r="X119" t="s">
        <v>7456</v>
      </c>
      <c r="Y119" t="s">
        <v>7457</v>
      </c>
      <c r="Z119" t="s">
        <v>7458</v>
      </c>
    </row>
    <row r="120" spans="1:26" x14ac:dyDescent="0.4">
      <c r="A120" t="s">
        <v>5304</v>
      </c>
      <c r="B120" t="s">
        <v>5305</v>
      </c>
      <c r="C120" t="s">
        <v>13075</v>
      </c>
      <c r="D120" t="s">
        <v>13087</v>
      </c>
      <c r="E120" t="s">
        <v>13141</v>
      </c>
      <c r="F120" t="s">
        <v>13142</v>
      </c>
      <c r="G120" s="8">
        <v>569</v>
      </c>
      <c r="H120" s="7">
        <v>1299</v>
      </c>
      <c r="I120" s="7">
        <f>(amazon[[#This Row],[Actual Price]]-amazon[[#This Row],[Discounted Price]]) / amazon[[#This Row],[Actual Price]] * 100</f>
        <v>56.197074672825252</v>
      </c>
      <c r="J120" s="2" t="str">
        <f>IF(H120&lt;200,"&lt;₹200",IF(H120&lt;=500,"₹200 -  ₹500",IF(H120&gt;500,"&gt;₹500")))</f>
        <v>&gt;₹500</v>
      </c>
      <c r="K120" s="1">
        <v>0.56000000000000005</v>
      </c>
      <c r="L1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0" s="1" t="str">
        <f>IF(K120&gt;=50%,"Yes","No")</f>
        <v>Yes</v>
      </c>
      <c r="N120">
        <v>4.4000000000000004</v>
      </c>
      <c r="O120" t="str">
        <f>IF(amazon[[#This Row],[Rating]]&lt;1,"0",IF(amazon[[#This Row],[Rating]]&lt;2,"1",IF(amazon[[#This Row],[Rating]]&lt;3,"2",IF(amazon[[#This Row],[Rating]]&lt;4,"3",IF(amazon[[#This Row],[Rating]]&lt;5,"4",IF(amazon[[#This Row],[Rating]]&gt;=5,"5"))))))</f>
        <v>4</v>
      </c>
      <c r="P120" s="4">
        <v>9275</v>
      </c>
      <c r="Q120" s="10">
        <f>H120*P120</f>
        <v>12048225</v>
      </c>
      <c r="R120" s="10">
        <f>amazon[[#This Row],[Average Rating]] + (amazon[[#This Row],[Rating Count]]/1000)</f>
        <v>65.472074672825258</v>
      </c>
      <c r="S120" t="s">
        <v>5306</v>
      </c>
      <c r="T120" t="s">
        <v>5307</v>
      </c>
      <c r="U120" t="s">
        <v>5308</v>
      </c>
      <c r="V120" t="s">
        <v>5309</v>
      </c>
      <c r="W120" t="s">
        <v>5310</v>
      </c>
      <c r="X120" t="s">
        <v>5311</v>
      </c>
      <c r="Y120" t="s">
        <v>5312</v>
      </c>
      <c r="Z120" t="s">
        <v>5313</v>
      </c>
    </row>
    <row r="121" spans="1:26" x14ac:dyDescent="0.4">
      <c r="A121" t="s">
        <v>4735</v>
      </c>
      <c r="B121" t="s">
        <v>4736</v>
      </c>
      <c r="C121" t="s">
        <v>13076</v>
      </c>
      <c r="D121" t="s">
        <v>13115</v>
      </c>
      <c r="E121" t="s">
        <v>13116</v>
      </c>
      <c r="F121" t="s">
        <v>13117</v>
      </c>
      <c r="G121" s="8">
        <v>219</v>
      </c>
      <c r="H121" s="7">
        <v>499</v>
      </c>
      <c r="I121" s="7">
        <f>(amazon[[#This Row],[Actual Price]]-amazon[[#This Row],[Discounted Price]]) / amazon[[#This Row],[Actual Price]] * 100</f>
        <v>56.112224448897798</v>
      </c>
      <c r="J121" s="2" t="str">
        <f>IF(H121&lt;200,"&lt;₹200",IF(H121&lt;=500,"₹200 -  ₹500",IF(H121&gt;500,"&gt;₹500")))</f>
        <v>₹200 -  ₹500</v>
      </c>
      <c r="K121" s="1">
        <v>0.56000000000000005</v>
      </c>
      <c r="L1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1" s="1" t="str">
        <f>IF(K121&gt;=50%,"Yes","No")</f>
        <v>Yes</v>
      </c>
      <c r="N121">
        <v>4.4000000000000004</v>
      </c>
      <c r="O121" t="str">
        <f>IF(amazon[[#This Row],[Rating]]&lt;1,"0",IF(amazon[[#This Row],[Rating]]&lt;2,"1",IF(amazon[[#This Row],[Rating]]&lt;3,"2",IF(amazon[[#This Row],[Rating]]&lt;4,"3",IF(amazon[[#This Row],[Rating]]&lt;5,"4",IF(amazon[[#This Row],[Rating]]&gt;=5,"5"))))))</f>
        <v>4</v>
      </c>
      <c r="P121" s="4">
        <v>14</v>
      </c>
      <c r="Q121" s="10">
        <f>H121*P121</f>
        <v>6986</v>
      </c>
      <c r="R121" s="10">
        <f>amazon[[#This Row],[Average Rating]] + (amazon[[#This Row],[Rating Count]]/1000)</f>
        <v>56.126224448897801</v>
      </c>
      <c r="S121" t="s">
        <v>4737</v>
      </c>
      <c r="T121" t="s">
        <v>4738</v>
      </c>
      <c r="U121" t="s">
        <v>4739</v>
      </c>
      <c r="V121" t="s">
        <v>4740</v>
      </c>
      <c r="W121" t="s">
        <v>4741</v>
      </c>
      <c r="X121" t="s">
        <v>4742</v>
      </c>
      <c r="Y121" t="s">
        <v>4743</v>
      </c>
      <c r="Z121" t="s">
        <v>4744</v>
      </c>
    </row>
    <row r="122" spans="1:26" x14ac:dyDescent="0.4">
      <c r="A122" t="s">
        <v>7559</v>
      </c>
      <c r="B122" t="s">
        <v>7560</v>
      </c>
      <c r="C122" t="s">
        <v>13075</v>
      </c>
      <c r="D122" t="s">
        <v>13087</v>
      </c>
      <c r="E122" t="s">
        <v>13137</v>
      </c>
      <c r="F122" t="s">
        <v>13212</v>
      </c>
      <c r="G122" s="8">
        <v>1249</v>
      </c>
      <c r="H122" s="7">
        <v>2796</v>
      </c>
      <c r="I122" s="7">
        <f>(amazon[[#This Row],[Actual Price]]-amazon[[#This Row],[Discounted Price]]) / amazon[[#This Row],[Actual Price]] * 100</f>
        <v>55.329041487839767</v>
      </c>
      <c r="J122" s="2" t="str">
        <f>IF(H122&lt;200,"&lt;₹200",IF(H122&lt;=500,"₹200 -  ₹500",IF(H122&gt;500,"&gt;₹500")))</f>
        <v>&gt;₹500</v>
      </c>
      <c r="K122" s="1">
        <v>0.55000000000000004</v>
      </c>
      <c r="L1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2" s="1" t="str">
        <f>IF(K122&gt;=50%,"Yes","No")</f>
        <v>Yes</v>
      </c>
      <c r="N122">
        <v>4.4000000000000004</v>
      </c>
      <c r="O122" t="str">
        <f>IF(amazon[[#This Row],[Rating]]&lt;1,"0",IF(amazon[[#This Row],[Rating]]&lt;2,"1",IF(amazon[[#This Row],[Rating]]&lt;3,"2",IF(amazon[[#This Row],[Rating]]&lt;4,"3",IF(amazon[[#This Row],[Rating]]&lt;5,"4",IF(amazon[[#This Row],[Rating]]&gt;=5,"5"))))))</f>
        <v>4</v>
      </c>
      <c r="P122" s="4">
        <v>4598</v>
      </c>
      <c r="Q122" s="10">
        <f>H122*P122</f>
        <v>12856008</v>
      </c>
      <c r="R122" s="10">
        <f>amazon[[#This Row],[Average Rating]] + (amazon[[#This Row],[Rating Count]]/1000)</f>
        <v>59.927041487839766</v>
      </c>
      <c r="S122" t="s">
        <v>7561</v>
      </c>
      <c r="T122" t="s">
        <v>7562</v>
      </c>
      <c r="U122" t="s">
        <v>7563</v>
      </c>
      <c r="V122" t="s">
        <v>7564</v>
      </c>
      <c r="W122" t="s">
        <v>7565</v>
      </c>
      <c r="X122" t="s">
        <v>7566</v>
      </c>
      <c r="Y122" t="s">
        <v>7567</v>
      </c>
      <c r="Z122" t="s">
        <v>7568</v>
      </c>
    </row>
    <row r="123" spans="1:26" x14ac:dyDescent="0.4">
      <c r="A123" t="s">
        <v>6198</v>
      </c>
      <c r="B123" t="s">
        <v>6199</v>
      </c>
      <c r="C123" t="s">
        <v>13075</v>
      </c>
      <c r="D123" t="s">
        <v>13087</v>
      </c>
      <c r="E123" t="s">
        <v>13137</v>
      </c>
      <c r="F123" t="s">
        <v>13197</v>
      </c>
      <c r="G123" s="8">
        <v>449</v>
      </c>
      <c r="H123" s="7">
        <v>999</v>
      </c>
      <c r="I123" s="7">
        <f>(amazon[[#This Row],[Actual Price]]-amazon[[#This Row],[Discounted Price]]) / amazon[[#This Row],[Actual Price]] * 100</f>
        <v>55.055055055055057</v>
      </c>
      <c r="J123" s="2" t="str">
        <f>IF(H123&lt;200,"&lt;₹200",IF(H123&lt;=500,"₹200 -  ₹500",IF(H123&gt;500,"&gt;₹500")))</f>
        <v>&gt;₹500</v>
      </c>
      <c r="K123" s="1">
        <v>0.55000000000000004</v>
      </c>
      <c r="L1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3" s="1" t="str">
        <f>IF(K123&gt;=50%,"Yes","No")</f>
        <v>Yes</v>
      </c>
      <c r="N123">
        <v>4.4000000000000004</v>
      </c>
      <c r="O123" t="str">
        <f>IF(amazon[[#This Row],[Rating]]&lt;1,"0",IF(amazon[[#This Row],[Rating]]&lt;2,"1",IF(amazon[[#This Row],[Rating]]&lt;3,"2",IF(amazon[[#This Row],[Rating]]&lt;4,"3",IF(amazon[[#This Row],[Rating]]&lt;5,"4",IF(amazon[[#This Row],[Rating]]&gt;=5,"5"))))))</f>
        <v>4</v>
      </c>
      <c r="P123" s="4">
        <v>9940</v>
      </c>
      <c r="Q123" s="10">
        <f>H123*P123</f>
        <v>9930060</v>
      </c>
      <c r="R123" s="10">
        <f>amazon[[#This Row],[Average Rating]] + (amazon[[#This Row],[Rating Count]]/1000)</f>
        <v>64.995055055055062</v>
      </c>
      <c r="S123" t="s">
        <v>6201</v>
      </c>
      <c r="T123" t="s">
        <v>6202</v>
      </c>
      <c r="U123" t="s">
        <v>6203</v>
      </c>
      <c r="V123" t="s">
        <v>6204</v>
      </c>
      <c r="W123" t="s">
        <v>6205</v>
      </c>
      <c r="X123" t="s">
        <v>6206</v>
      </c>
      <c r="Y123" t="s">
        <v>6207</v>
      </c>
      <c r="Z123" t="s">
        <v>6208</v>
      </c>
    </row>
    <row r="124" spans="1:26" x14ac:dyDescent="0.4">
      <c r="A124" t="s">
        <v>8307</v>
      </c>
      <c r="B124" t="s">
        <v>8308</v>
      </c>
      <c r="C124" t="s">
        <v>13075</v>
      </c>
      <c r="D124" t="s">
        <v>13087</v>
      </c>
      <c r="E124" t="s">
        <v>13137</v>
      </c>
      <c r="F124" t="s">
        <v>13144</v>
      </c>
      <c r="G124" s="8">
        <v>899</v>
      </c>
      <c r="H124" s="7">
        <v>1999</v>
      </c>
      <c r="I124" s="7">
        <f>(amazon[[#This Row],[Actual Price]]-amazon[[#This Row],[Discounted Price]]) / amazon[[#This Row],[Actual Price]] * 100</f>
        <v>55.027513756878442</v>
      </c>
      <c r="J124" s="2" t="str">
        <f>IF(H124&lt;200,"&lt;₹200",IF(H124&lt;=500,"₹200 -  ₹500",IF(H124&gt;500,"&gt;₹500")))</f>
        <v>&gt;₹500</v>
      </c>
      <c r="K124" s="1">
        <v>0.55000000000000004</v>
      </c>
      <c r="L1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4" s="1" t="str">
        <f>IF(K124&gt;=50%,"Yes","No")</f>
        <v>Yes</v>
      </c>
      <c r="N124">
        <v>4.4000000000000004</v>
      </c>
      <c r="O124" t="str">
        <f>IF(amazon[[#This Row],[Rating]]&lt;1,"0",IF(amazon[[#This Row],[Rating]]&lt;2,"1",IF(amazon[[#This Row],[Rating]]&lt;3,"2",IF(amazon[[#This Row],[Rating]]&lt;4,"3",IF(amazon[[#This Row],[Rating]]&lt;5,"4",IF(amazon[[#This Row],[Rating]]&gt;=5,"5"))))))</f>
        <v>4</v>
      </c>
      <c r="P124" s="4">
        <v>1667</v>
      </c>
      <c r="Q124" s="10">
        <f>H124*P124</f>
        <v>3332333</v>
      </c>
      <c r="R124" s="10">
        <f>amazon[[#This Row],[Average Rating]] + (amazon[[#This Row],[Rating Count]]/1000)</f>
        <v>56.694513756878443</v>
      </c>
      <c r="S124" t="s">
        <v>8309</v>
      </c>
      <c r="T124" t="s">
        <v>8310</v>
      </c>
      <c r="U124" t="s">
        <v>8311</v>
      </c>
      <c r="V124" t="s">
        <v>8312</v>
      </c>
      <c r="W124" t="s">
        <v>8313</v>
      </c>
      <c r="X124" t="s">
        <v>8314</v>
      </c>
      <c r="Y124" t="s">
        <v>8315</v>
      </c>
      <c r="Z124" t="s">
        <v>8316</v>
      </c>
    </row>
    <row r="125" spans="1:26" x14ac:dyDescent="0.4">
      <c r="A125" t="s">
        <v>6833</v>
      </c>
      <c r="B125" t="s">
        <v>6834</v>
      </c>
      <c r="C125" t="s">
        <v>13075</v>
      </c>
      <c r="D125" t="s">
        <v>13087</v>
      </c>
      <c r="E125" t="s">
        <v>13141</v>
      </c>
      <c r="F125" t="s">
        <v>13142</v>
      </c>
      <c r="G125" s="8">
        <v>629</v>
      </c>
      <c r="H125" s="7">
        <v>1390</v>
      </c>
      <c r="I125" s="7">
        <f>(amazon[[#This Row],[Actual Price]]-amazon[[#This Row],[Discounted Price]]) / amazon[[#This Row],[Actual Price]] * 100</f>
        <v>54.748201438848923</v>
      </c>
      <c r="J125" s="2" t="str">
        <f>IF(H125&lt;200,"&lt;₹200",IF(H125&lt;=500,"₹200 -  ₹500",IF(H125&gt;500,"&gt;₹500")))</f>
        <v>&gt;₹500</v>
      </c>
      <c r="K125" s="1">
        <v>0.55000000000000004</v>
      </c>
      <c r="L1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5" s="1" t="str">
        <f>IF(K125&gt;=50%,"Yes","No")</f>
        <v>Yes</v>
      </c>
      <c r="N125">
        <v>4.4000000000000004</v>
      </c>
      <c r="O125" t="str">
        <f>IF(amazon[[#This Row],[Rating]]&lt;1,"0",IF(amazon[[#This Row],[Rating]]&lt;2,"1",IF(amazon[[#This Row],[Rating]]&lt;3,"2",IF(amazon[[#This Row],[Rating]]&lt;4,"3",IF(amazon[[#This Row],[Rating]]&lt;5,"4",IF(amazon[[#This Row],[Rating]]&gt;=5,"5"))))))</f>
        <v>4</v>
      </c>
      <c r="P125" s="4">
        <v>6301</v>
      </c>
      <c r="Q125" s="10">
        <f>H125*P125</f>
        <v>8758390</v>
      </c>
      <c r="R125" s="10">
        <f>amazon[[#This Row],[Average Rating]] + (amazon[[#This Row],[Rating Count]]/1000)</f>
        <v>61.049201438848925</v>
      </c>
      <c r="S125" t="s">
        <v>6835</v>
      </c>
      <c r="T125" t="s">
        <v>6836</v>
      </c>
      <c r="U125" t="s">
        <v>6837</v>
      </c>
      <c r="V125" t="s">
        <v>6838</v>
      </c>
      <c r="W125" t="s">
        <v>6839</v>
      </c>
      <c r="X125" t="s">
        <v>6840</v>
      </c>
      <c r="Y125" t="s">
        <v>6841</v>
      </c>
      <c r="Z125" t="s">
        <v>6842</v>
      </c>
    </row>
    <row r="126" spans="1:26" x14ac:dyDescent="0.4">
      <c r="A126" t="s">
        <v>2044</v>
      </c>
      <c r="B126" t="s">
        <v>2045</v>
      </c>
      <c r="C126" t="s">
        <v>13075</v>
      </c>
      <c r="D126" t="s">
        <v>13087</v>
      </c>
      <c r="E126" t="s">
        <v>13088</v>
      </c>
      <c r="F126" t="s">
        <v>13089</v>
      </c>
      <c r="G126" s="8">
        <v>499</v>
      </c>
      <c r="H126" s="7">
        <v>1100</v>
      </c>
      <c r="I126" s="7">
        <f>(amazon[[#This Row],[Actual Price]]-amazon[[#This Row],[Discounted Price]]) / amazon[[#This Row],[Actual Price]] * 100</f>
        <v>54.63636363636364</v>
      </c>
      <c r="J126" s="2" t="str">
        <f>IF(H126&lt;200,"&lt;₹200",IF(H126&lt;=500,"₹200 -  ₹500",IF(H126&gt;500,"&gt;₹500")))</f>
        <v>&gt;₹500</v>
      </c>
      <c r="K126" s="1">
        <v>0.55000000000000004</v>
      </c>
      <c r="L1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6" s="1" t="str">
        <f>IF(K126&gt;=50%,"Yes","No")</f>
        <v>Yes</v>
      </c>
      <c r="N126">
        <v>4.4000000000000004</v>
      </c>
      <c r="O126" t="str">
        <f>IF(amazon[[#This Row],[Rating]]&lt;1,"0",IF(amazon[[#This Row],[Rating]]&lt;2,"1",IF(amazon[[#This Row],[Rating]]&lt;3,"2",IF(amazon[[#This Row],[Rating]]&lt;4,"3",IF(amazon[[#This Row],[Rating]]&lt;5,"4",IF(amazon[[#This Row],[Rating]]&gt;=5,"5"))))))</f>
        <v>4</v>
      </c>
      <c r="P126" s="4">
        <v>25177</v>
      </c>
      <c r="Q126" s="10">
        <f>H126*P126</f>
        <v>27694700</v>
      </c>
      <c r="R126" s="10">
        <f>amazon[[#This Row],[Average Rating]] + (amazon[[#This Row],[Rating Count]]/1000)</f>
        <v>79.813363636363647</v>
      </c>
      <c r="S126" t="s">
        <v>2047</v>
      </c>
      <c r="T126" t="s">
        <v>2048</v>
      </c>
      <c r="U126" t="s">
        <v>2049</v>
      </c>
      <c r="V126" t="s">
        <v>2050</v>
      </c>
      <c r="W126" t="s">
        <v>2051</v>
      </c>
      <c r="X126" t="s">
        <v>2052</v>
      </c>
      <c r="Y126" t="s">
        <v>2053</v>
      </c>
      <c r="Z126" t="s">
        <v>2054</v>
      </c>
    </row>
    <row r="127" spans="1:26" x14ac:dyDescent="0.4">
      <c r="A127" t="s">
        <v>11426</v>
      </c>
      <c r="B127" t="s">
        <v>11427</v>
      </c>
      <c r="C127" t="s">
        <v>13079</v>
      </c>
      <c r="D127" t="s">
        <v>13243</v>
      </c>
      <c r="E127" t="s">
        <v>13250</v>
      </c>
      <c r="F127" t="s">
        <v>13268</v>
      </c>
      <c r="G127" s="8">
        <v>27900</v>
      </c>
      <c r="H127" s="7">
        <v>59900</v>
      </c>
      <c r="I127" s="7">
        <f>(amazon[[#This Row],[Actual Price]]-amazon[[#This Row],[Discounted Price]]) / amazon[[#This Row],[Actual Price]] * 100</f>
        <v>53.42237061769616</v>
      </c>
      <c r="J127" s="2" t="str">
        <f>IF(H127&lt;200,"&lt;₹200",IF(H127&lt;=500,"₹200 -  ₹500",IF(H127&gt;500,"&gt;₹500")))</f>
        <v>&gt;₹500</v>
      </c>
      <c r="K127" s="1">
        <v>0.53</v>
      </c>
      <c r="L1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7" s="1" t="str">
        <f>IF(K127&gt;=50%,"Yes","No")</f>
        <v>Yes</v>
      </c>
      <c r="N127">
        <v>4.4000000000000004</v>
      </c>
      <c r="O127" t="str">
        <f>IF(amazon[[#This Row],[Rating]]&lt;1,"0",IF(amazon[[#This Row],[Rating]]&lt;2,"1",IF(amazon[[#This Row],[Rating]]&lt;3,"2",IF(amazon[[#This Row],[Rating]]&lt;4,"3",IF(amazon[[#This Row],[Rating]]&lt;5,"4",IF(amazon[[#This Row],[Rating]]&gt;=5,"5"))))))</f>
        <v>4</v>
      </c>
      <c r="P127" s="4">
        <v>5298</v>
      </c>
      <c r="Q127" s="10">
        <f>H127*P127</f>
        <v>317350200</v>
      </c>
      <c r="R127" s="10">
        <f>amazon[[#This Row],[Average Rating]] + (amazon[[#This Row],[Rating Count]]/1000)</f>
        <v>58.720370617696162</v>
      </c>
      <c r="S127" t="s">
        <v>11429</v>
      </c>
      <c r="T127" t="s">
        <v>11430</v>
      </c>
      <c r="U127" t="s">
        <v>11431</v>
      </c>
      <c r="V127" t="s">
        <v>11432</v>
      </c>
      <c r="W127" t="s">
        <v>11433</v>
      </c>
      <c r="X127" t="s">
        <v>11434</v>
      </c>
      <c r="Y127" t="s">
        <v>11435</v>
      </c>
      <c r="Z127" t="s">
        <v>11436</v>
      </c>
    </row>
    <row r="128" spans="1:26" x14ac:dyDescent="0.4">
      <c r="A128" t="s">
        <v>356</v>
      </c>
      <c r="B128" t="s">
        <v>357</v>
      </c>
      <c r="C128" t="s">
        <v>13075</v>
      </c>
      <c r="D128" t="s">
        <v>13087</v>
      </c>
      <c r="E128" t="s">
        <v>13088</v>
      </c>
      <c r="F128" t="s">
        <v>13089</v>
      </c>
      <c r="G128" s="8">
        <v>899</v>
      </c>
      <c r="H128" s="7">
        <v>1900</v>
      </c>
      <c r="I128" s="7">
        <f>(amazon[[#This Row],[Actual Price]]-amazon[[#This Row],[Discounted Price]]) / amazon[[#This Row],[Actual Price]] * 100</f>
        <v>52.684210526315788</v>
      </c>
      <c r="J128" s="2" t="str">
        <f>IF(H128&lt;200,"&lt;₹200",IF(H128&lt;=500,"₹200 -  ₹500",IF(H128&gt;500,"&gt;₹500")))</f>
        <v>&gt;₹500</v>
      </c>
      <c r="K128" s="1">
        <v>0.53</v>
      </c>
      <c r="L1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8" s="1" t="str">
        <f>IF(K128&gt;=50%,"Yes","No")</f>
        <v>Yes</v>
      </c>
      <c r="N128">
        <v>4.4000000000000004</v>
      </c>
      <c r="O128" t="str">
        <f>IF(amazon[[#This Row],[Rating]]&lt;1,"0",IF(amazon[[#This Row],[Rating]]&lt;2,"1",IF(amazon[[#This Row],[Rating]]&lt;3,"2",IF(amazon[[#This Row],[Rating]]&lt;4,"3",IF(amazon[[#This Row],[Rating]]&lt;5,"4",IF(amazon[[#This Row],[Rating]]&gt;=5,"5"))))))</f>
        <v>4</v>
      </c>
      <c r="P128" s="4">
        <v>13552</v>
      </c>
      <c r="Q128" s="10">
        <f>H128*P128</f>
        <v>25748800</v>
      </c>
      <c r="R128" s="10">
        <f>amazon[[#This Row],[Average Rating]] + (amazon[[#This Row],[Rating Count]]/1000)</f>
        <v>66.236210526315787</v>
      </c>
      <c r="S128" t="s">
        <v>358</v>
      </c>
      <c r="T128" t="s">
        <v>359</v>
      </c>
      <c r="U128" t="s">
        <v>360</v>
      </c>
      <c r="V128" t="s">
        <v>361</v>
      </c>
      <c r="W128" t="s">
        <v>362</v>
      </c>
      <c r="X128" t="s">
        <v>363</v>
      </c>
      <c r="Y128" t="s">
        <v>364</v>
      </c>
      <c r="Z128" t="s">
        <v>365</v>
      </c>
    </row>
    <row r="129" spans="1:26" x14ac:dyDescent="0.4">
      <c r="A129" t="s">
        <v>1626</v>
      </c>
      <c r="B129" t="s">
        <v>1627</v>
      </c>
      <c r="C129" t="s">
        <v>13075</v>
      </c>
      <c r="D129" t="s">
        <v>13087</v>
      </c>
      <c r="E129" t="s">
        <v>13088</v>
      </c>
      <c r="F129" t="s">
        <v>13089</v>
      </c>
      <c r="G129" s="8">
        <v>949</v>
      </c>
      <c r="H129" s="7">
        <v>1999</v>
      </c>
      <c r="I129" s="7">
        <f>(amazon[[#This Row],[Actual Price]]-amazon[[#This Row],[Discounted Price]]) / amazon[[#This Row],[Actual Price]] * 100</f>
        <v>52.526263131565784</v>
      </c>
      <c r="J129" s="2" t="str">
        <f>IF(H129&lt;200,"&lt;₹200",IF(H129&lt;=500,"₹200 -  ₹500",IF(H129&gt;500,"&gt;₹500")))</f>
        <v>&gt;₹500</v>
      </c>
      <c r="K129" s="1">
        <v>0.53</v>
      </c>
      <c r="L1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9" s="1" t="str">
        <f>IF(K129&gt;=50%,"Yes","No")</f>
        <v>Yes</v>
      </c>
      <c r="N129">
        <v>4.4000000000000004</v>
      </c>
      <c r="O129" t="str">
        <f>IF(amazon[[#This Row],[Rating]]&lt;1,"0",IF(amazon[[#This Row],[Rating]]&lt;2,"1",IF(amazon[[#This Row],[Rating]]&lt;3,"2",IF(amazon[[#This Row],[Rating]]&lt;4,"3",IF(amazon[[#This Row],[Rating]]&lt;5,"4",IF(amazon[[#This Row],[Rating]]&gt;=5,"5"))))))</f>
        <v>4</v>
      </c>
      <c r="P129" s="4">
        <v>13552</v>
      </c>
      <c r="Q129" s="10">
        <f>H129*P129</f>
        <v>27090448</v>
      </c>
      <c r="R129" s="10">
        <f>amazon[[#This Row],[Average Rating]] + (amazon[[#This Row],[Rating Count]]/1000)</f>
        <v>66.078263131565791</v>
      </c>
      <c r="S129" t="s">
        <v>1628</v>
      </c>
      <c r="T129" t="s">
        <v>359</v>
      </c>
      <c r="U129" t="s">
        <v>360</v>
      </c>
      <c r="V129" t="s">
        <v>361</v>
      </c>
      <c r="W129" t="s">
        <v>362</v>
      </c>
      <c r="X129" t="s">
        <v>363</v>
      </c>
      <c r="Y129" t="s">
        <v>1629</v>
      </c>
      <c r="Z129" t="s">
        <v>1630</v>
      </c>
    </row>
    <row r="130" spans="1:26" x14ac:dyDescent="0.4">
      <c r="A130" t="s">
        <v>1651</v>
      </c>
      <c r="B130" t="s">
        <v>1652</v>
      </c>
      <c r="C130" t="s">
        <v>13075</v>
      </c>
      <c r="D130" t="s">
        <v>13087</v>
      </c>
      <c r="E130" t="s">
        <v>13088</v>
      </c>
      <c r="F130" t="s">
        <v>13089</v>
      </c>
      <c r="G130" s="8">
        <v>949</v>
      </c>
      <c r="H130" s="7">
        <v>1999</v>
      </c>
      <c r="I130" s="7">
        <f>(amazon[[#This Row],[Actual Price]]-amazon[[#This Row],[Discounted Price]]) / amazon[[#This Row],[Actual Price]] * 100</f>
        <v>52.526263131565784</v>
      </c>
      <c r="J130" s="2" t="str">
        <f>IF(H130&lt;200,"&lt;₹200",IF(H130&lt;=500,"₹200 -  ₹500",IF(H130&gt;500,"&gt;₹500")))</f>
        <v>&gt;₹500</v>
      </c>
      <c r="K130" s="1">
        <v>0.53</v>
      </c>
      <c r="L1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0" s="1" t="str">
        <f>IF(K130&gt;=50%,"Yes","No")</f>
        <v>Yes</v>
      </c>
      <c r="N130">
        <v>4.4000000000000004</v>
      </c>
      <c r="O130" t="str">
        <f>IF(amazon[[#This Row],[Rating]]&lt;1,"0",IF(amazon[[#This Row],[Rating]]&lt;2,"1",IF(amazon[[#This Row],[Rating]]&lt;3,"2",IF(amazon[[#This Row],[Rating]]&lt;4,"3",IF(amazon[[#This Row],[Rating]]&lt;5,"4",IF(amazon[[#This Row],[Rating]]&gt;=5,"5"))))))</f>
        <v>4</v>
      </c>
      <c r="P130" s="4">
        <v>13552</v>
      </c>
      <c r="Q130" s="10">
        <f>H130*P130</f>
        <v>27090448</v>
      </c>
      <c r="R130" s="10">
        <f>amazon[[#This Row],[Average Rating]] + (amazon[[#This Row],[Rating Count]]/1000)</f>
        <v>66.078263131565791</v>
      </c>
      <c r="S130" t="s">
        <v>1653</v>
      </c>
      <c r="T130" t="s">
        <v>359</v>
      </c>
      <c r="U130" t="s">
        <v>360</v>
      </c>
      <c r="V130" t="s">
        <v>361</v>
      </c>
      <c r="W130" t="s">
        <v>362</v>
      </c>
      <c r="X130" t="s">
        <v>363</v>
      </c>
      <c r="Y130" t="s">
        <v>1654</v>
      </c>
      <c r="Z130" t="s">
        <v>1655</v>
      </c>
    </row>
    <row r="131" spans="1:26" x14ac:dyDescent="0.4">
      <c r="A131" t="s">
        <v>282</v>
      </c>
      <c r="B131" t="s">
        <v>283</v>
      </c>
      <c r="C131" t="s">
        <v>13075</v>
      </c>
      <c r="D131" t="s">
        <v>13087</v>
      </c>
      <c r="E131" t="s">
        <v>13088</v>
      </c>
      <c r="F131" t="s">
        <v>13089</v>
      </c>
      <c r="G131" s="8">
        <v>970</v>
      </c>
      <c r="H131" s="7">
        <v>1999</v>
      </c>
      <c r="I131" s="7">
        <f>(amazon[[#This Row],[Actual Price]]-amazon[[#This Row],[Discounted Price]]) / amazon[[#This Row],[Actual Price]] * 100</f>
        <v>51.475737868934466</v>
      </c>
      <c r="J131" s="2" t="str">
        <f>IF(H131&lt;200,"&lt;₹200",IF(H131&lt;=500,"₹200 -  ₹500",IF(H131&gt;500,"&gt;₹500")))</f>
        <v>&gt;₹500</v>
      </c>
      <c r="K131" s="1">
        <v>0.51</v>
      </c>
      <c r="L1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1" s="1" t="str">
        <f>IF(K131&gt;=50%,"Yes","No")</f>
        <v>Yes</v>
      </c>
      <c r="N131">
        <v>4.4000000000000004</v>
      </c>
      <c r="O131" t="str">
        <f>IF(amazon[[#This Row],[Rating]]&lt;1,"0",IF(amazon[[#This Row],[Rating]]&lt;2,"1",IF(amazon[[#This Row],[Rating]]&lt;3,"2",IF(amazon[[#This Row],[Rating]]&lt;4,"3",IF(amazon[[#This Row],[Rating]]&lt;5,"4",IF(amazon[[#This Row],[Rating]]&gt;=5,"5"))))))</f>
        <v>4</v>
      </c>
      <c r="P131" s="4">
        <v>184</v>
      </c>
      <c r="Q131" s="10">
        <f>H131*P131</f>
        <v>367816</v>
      </c>
      <c r="R131" s="10">
        <f>amazon[[#This Row],[Average Rating]] + (amazon[[#This Row],[Rating Count]]/1000)</f>
        <v>51.659737868934464</v>
      </c>
      <c r="S131" t="s">
        <v>284</v>
      </c>
      <c r="T131" t="s">
        <v>285</v>
      </c>
      <c r="U131" t="s">
        <v>286</v>
      </c>
      <c r="V131" t="s">
        <v>287</v>
      </c>
      <c r="W131" t="s">
        <v>288</v>
      </c>
      <c r="X131" t="s">
        <v>289</v>
      </c>
      <c r="Y131" t="s">
        <v>290</v>
      </c>
      <c r="Z131" t="s">
        <v>291</v>
      </c>
    </row>
    <row r="132" spans="1:26" x14ac:dyDescent="0.4">
      <c r="A132" t="s">
        <v>10011</v>
      </c>
      <c r="B132" t="s">
        <v>10012</v>
      </c>
      <c r="C132" t="s">
        <v>13079</v>
      </c>
      <c r="D132" t="s">
        <v>13246</v>
      </c>
      <c r="E132" t="s">
        <v>13259</v>
      </c>
      <c r="F132" t="s">
        <v>13261</v>
      </c>
      <c r="G132" s="8">
        <v>6990</v>
      </c>
      <c r="H132" s="7">
        <v>14290</v>
      </c>
      <c r="I132" s="7">
        <f>(amazon[[#This Row],[Actual Price]]-amazon[[#This Row],[Discounted Price]]) / amazon[[#This Row],[Actual Price]] * 100</f>
        <v>51.084674597620719</v>
      </c>
      <c r="J132" s="2" t="str">
        <f>IF(H132&lt;200,"&lt;₹200",IF(H132&lt;=500,"₹200 -  ₹500",IF(H132&gt;500,"&gt;₹500")))</f>
        <v>&gt;₹500</v>
      </c>
      <c r="K132" s="1">
        <v>0.51</v>
      </c>
      <c r="L1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2" s="1" t="str">
        <f>IF(K132&gt;=50%,"Yes","No")</f>
        <v>Yes</v>
      </c>
      <c r="N132">
        <v>4.4000000000000004</v>
      </c>
      <c r="O132" t="str">
        <f>IF(amazon[[#This Row],[Rating]]&lt;1,"0",IF(amazon[[#This Row],[Rating]]&lt;2,"1",IF(amazon[[#This Row],[Rating]]&lt;3,"2",IF(amazon[[#This Row],[Rating]]&lt;4,"3",IF(amazon[[#This Row],[Rating]]&lt;5,"4",IF(amazon[[#This Row],[Rating]]&gt;=5,"5"))))))</f>
        <v>4</v>
      </c>
      <c r="P132" s="4">
        <v>1771</v>
      </c>
      <c r="Q132" s="10">
        <f>H132*P132</f>
        <v>25307590</v>
      </c>
      <c r="R132" s="10">
        <f>amazon[[#This Row],[Average Rating]] + (amazon[[#This Row],[Rating Count]]/1000)</f>
        <v>52.85567459762072</v>
      </c>
      <c r="S132" t="s">
        <v>10013</v>
      </c>
      <c r="T132" t="s">
        <v>10014</v>
      </c>
      <c r="U132" t="s">
        <v>10015</v>
      </c>
      <c r="V132" t="s">
        <v>10016</v>
      </c>
      <c r="W132" t="s">
        <v>10017</v>
      </c>
      <c r="X132" t="s">
        <v>10018</v>
      </c>
      <c r="Y132" t="s">
        <v>10019</v>
      </c>
      <c r="Z132" t="s">
        <v>10020</v>
      </c>
    </row>
    <row r="133" spans="1:26" x14ac:dyDescent="0.4">
      <c r="A133" t="s">
        <v>6545</v>
      </c>
      <c r="B133" t="s">
        <v>6546</v>
      </c>
      <c r="C133" t="s">
        <v>13075</v>
      </c>
      <c r="D133" t="s">
        <v>13087</v>
      </c>
      <c r="E133" t="s">
        <v>13141</v>
      </c>
      <c r="F133" t="s">
        <v>13142</v>
      </c>
      <c r="G133" s="8">
        <v>289</v>
      </c>
      <c r="H133" s="7">
        <v>590</v>
      </c>
      <c r="I133" s="7">
        <f>(amazon[[#This Row],[Actual Price]]-amazon[[#This Row],[Discounted Price]]) / amazon[[#This Row],[Actual Price]] * 100</f>
        <v>51.016949152542367</v>
      </c>
      <c r="J133" s="2" t="str">
        <f>IF(H133&lt;200,"&lt;₹200",IF(H133&lt;=500,"₹200 -  ₹500",IF(H133&gt;500,"&gt;₹500")))</f>
        <v>&gt;₹500</v>
      </c>
      <c r="K133" s="1">
        <v>0.51</v>
      </c>
      <c r="L1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3" s="1" t="str">
        <f>IF(K133&gt;=50%,"Yes","No")</f>
        <v>Yes</v>
      </c>
      <c r="N133">
        <v>4.4000000000000004</v>
      </c>
      <c r="O133" t="str">
        <f>IF(amazon[[#This Row],[Rating]]&lt;1,"0",IF(amazon[[#This Row],[Rating]]&lt;2,"1",IF(amazon[[#This Row],[Rating]]&lt;3,"2",IF(amazon[[#This Row],[Rating]]&lt;4,"3",IF(amazon[[#This Row],[Rating]]&lt;5,"4",IF(amazon[[#This Row],[Rating]]&gt;=5,"5"))))))</f>
        <v>4</v>
      </c>
      <c r="P133" s="4">
        <v>25886</v>
      </c>
      <c r="Q133" s="10">
        <f>H133*P133</f>
        <v>15272740</v>
      </c>
      <c r="R133" s="10">
        <f>amazon[[#This Row],[Average Rating]] + (amazon[[#This Row],[Rating Count]]/1000)</f>
        <v>76.902949152542362</v>
      </c>
      <c r="S133" t="s">
        <v>6547</v>
      </c>
      <c r="T133" t="s">
        <v>6548</v>
      </c>
      <c r="U133" t="s">
        <v>6549</v>
      </c>
      <c r="V133" t="s">
        <v>6550</v>
      </c>
      <c r="W133" t="s">
        <v>6551</v>
      </c>
      <c r="X133" t="s">
        <v>6552</v>
      </c>
      <c r="Y133" t="s">
        <v>6553</v>
      </c>
      <c r="Z133" t="s">
        <v>6554</v>
      </c>
    </row>
    <row r="134" spans="1:26" x14ac:dyDescent="0.4">
      <c r="A134" t="s">
        <v>6772</v>
      </c>
      <c r="B134" t="s">
        <v>6773</v>
      </c>
      <c r="C134" t="s">
        <v>13075</v>
      </c>
      <c r="D134" t="s">
        <v>13087</v>
      </c>
      <c r="E134" t="s">
        <v>13141</v>
      </c>
      <c r="F134" t="s">
        <v>13169</v>
      </c>
      <c r="G134" s="8">
        <v>499</v>
      </c>
      <c r="H134" s="7">
        <v>999</v>
      </c>
      <c r="I134" s="7">
        <f>(amazon[[#This Row],[Actual Price]]-amazon[[#This Row],[Discounted Price]]) / amazon[[#This Row],[Actual Price]] * 100</f>
        <v>50.050050050050054</v>
      </c>
      <c r="J134" s="2" t="str">
        <f>IF(H134&lt;200,"&lt;₹200",IF(H134&lt;=500,"₹200 -  ₹500",IF(H134&gt;500,"&gt;₹500")))</f>
        <v>&gt;₹500</v>
      </c>
      <c r="K134" s="1">
        <v>0.5</v>
      </c>
      <c r="L1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4" s="1" t="str">
        <f>IF(K134&gt;=50%,"Yes","No")</f>
        <v>Yes</v>
      </c>
      <c r="N134">
        <v>4.4000000000000004</v>
      </c>
      <c r="O134" t="str">
        <f>IF(amazon[[#This Row],[Rating]]&lt;1,"0",IF(amazon[[#This Row],[Rating]]&lt;2,"1",IF(amazon[[#This Row],[Rating]]&lt;3,"2",IF(amazon[[#This Row],[Rating]]&lt;4,"3",IF(amazon[[#This Row],[Rating]]&lt;5,"4",IF(amazon[[#This Row],[Rating]]&gt;=5,"5"))))))</f>
        <v>4</v>
      </c>
      <c r="P134" s="4">
        <v>1030</v>
      </c>
      <c r="Q134" s="10">
        <f>H134*P134</f>
        <v>1028970</v>
      </c>
      <c r="R134" s="10">
        <f>amazon[[#This Row],[Average Rating]] + (amazon[[#This Row],[Rating Count]]/1000)</f>
        <v>51.080050050050055</v>
      </c>
      <c r="S134" t="s">
        <v>6774</v>
      </c>
      <c r="T134" t="s">
        <v>6775</v>
      </c>
      <c r="U134" t="s">
        <v>6776</v>
      </c>
      <c r="V134" t="s">
        <v>6777</v>
      </c>
      <c r="W134" t="s">
        <v>6778</v>
      </c>
      <c r="X134" t="s">
        <v>6779</v>
      </c>
      <c r="Y134" t="s">
        <v>6780</v>
      </c>
      <c r="Z134" t="s">
        <v>6781</v>
      </c>
    </row>
    <row r="135" spans="1:26" x14ac:dyDescent="0.4">
      <c r="A135" t="s">
        <v>5441</v>
      </c>
      <c r="B135" t="s">
        <v>5442</v>
      </c>
      <c r="C135" t="s">
        <v>13075</v>
      </c>
      <c r="D135" t="s">
        <v>13090</v>
      </c>
      <c r="E135" t="s">
        <v>13177</v>
      </c>
      <c r="G135" s="8">
        <v>2499</v>
      </c>
      <c r="H135" s="7">
        <v>4999</v>
      </c>
      <c r="I135" s="7">
        <f>(amazon[[#This Row],[Actual Price]]-amazon[[#This Row],[Discounted Price]]) / amazon[[#This Row],[Actual Price]] * 100</f>
        <v>50.010002000400078</v>
      </c>
      <c r="J135" s="2" t="str">
        <f>IF(H135&lt;200,"&lt;₹200",IF(H135&lt;=500,"₹200 -  ₹500",IF(H135&gt;500,"&gt;₹500")))</f>
        <v>&gt;₹500</v>
      </c>
      <c r="K135" s="1">
        <v>0.5</v>
      </c>
      <c r="L1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5" s="1" t="str">
        <f>IF(K135&gt;=50%,"Yes","No")</f>
        <v>Yes</v>
      </c>
      <c r="N135">
        <v>4.4000000000000004</v>
      </c>
      <c r="O135" t="str">
        <f>IF(amazon[[#This Row],[Rating]]&lt;1,"0",IF(amazon[[#This Row],[Rating]]&lt;2,"1",IF(amazon[[#This Row],[Rating]]&lt;3,"2",IF(amazon[[#This Row],[Rating]]&lt;4,"3",IF(amazon[[#This Row],[Rating]]&lt;5,"4",IF(amazon[[#This Row],[Rating]]&gt;=5,"5"))))))</f>
        <v>4</v>
      </c>
      <c r="P135" s="4">
        <v>35024</v>
      </c>
      <c r="Q135" s="10">
        <f>H135*P135</f>
        <v>175084976</v>
      </c>
      <c r="R135" s="10">
        <f>amazon[[#This Row],[Average Rating]] + (amazon[[#This Row],[Rating Count]]/1000)</f>
        <v>85.034002000400079</v>
      </c>
      <c r="S135" t="s">
        <v>5444</v>
      </c>
      <c r="T135" t="s">
        <v>5445</v>
      </c>
      <c r="U135" t="s">
        <v>5446</v>
      </c>
      <c r="V135" t="s">
        <v>5447</v>
      </c>
      <c r="W135" t="s">
        <v>5448</v>
      </c>
      <c r="X135" t="s">
        <v>5449</v>
      </c>
      <c r="Y135" t="s">
        <v>5450</v>
      </c>
      <c r="Z135" t="s">
        <v>5451</v>
      </c>
    </row>
    <row r="136" spans="1:26" x14ac:dyDescent="0.4">
      <c r="A136" t="s">
        <v>2128</v>
      </c>
      <c r="B136" t="s">
        <v>2129</v>
      </c>
      <c r="C136" t="s">
        <v>13076</v>
      </c>
      <c r="D136" t="s">
        <v>13093</v>
      </c>
      <c r="E136" t="s">
        <v>13094</v>
      </c>
      <c r="F136" t="s">
        <v>13089</v>
      </c>
      <c r="G136" s="8">
        <v>399</v>
      </c>
      <c r="H136" s="7">
        <v>795</v>
      </c>
      <c r="I136" s="7">
        <f>(amazon[[#This Row],[Actual Price]]-amazon[[#This Row],[Discounted Price]]) / amazon[[#This Row],[Actual Price]] * 100</f>
        <v>49.811320754716981</v>
      </c>
      <c r="J136" s="2" t="str">
        <f>IF(H136&lt;200,"&lt;₹200",IF(H136&lt;=500,"₹200 -  ₹500",IF(H136&gt;500,"&gt;₹500")))</f>
        <v>&gt;₹500</v>
      </c>
      <c r="K136" s="1">
        <v>0.5</v>
      </c>
      <c r="L1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6" s="1" t="str">
        <f>IF(K136&gt;=50%,"Yes","No")</f>
        <v>Yes</v>
      </c>
      <c r="N136">
        <v>4.4000000000000004</v>
      </c>
      <c r="O136" t="str">
        <f>IF(amazon[[#This Row],[Rating]]&lt;1,"0",IF(amazon[[#This Row],[Rating]]&lt;2,"1",IF(amazon[[#This Row],[Rating]]&lt;3,"2",IF(amazon[[#This Row],[Rating]]&lt;4,"3",IF(amazon[[#This Row],[Rating]]&lt;5,"4",IF(amazon[[#This Row],[Rating]]&gt;=5,"5"))))))</f>
        <v>4</v>
      </c>
      <c r="P136" s="4">
        <v>12091</v>
      </c>
      <c r="Q136" s="10">
        <f>H136*P136</f>
        <v>9612345</v>
      </c>
      <c r="R136" s="10">
        <f>amazon[[#This Row],[Average Rating]] + (amazon[[#This Row],[Rating Count]]/1000)</f>
        <v>61.902320754716982</v>
      </c>
      <c r="S136" t="s">
        <v>2131</v>
      </c>
      <c r="T136" t="s">
        <v>2132</v>
      </c>
      <c r="U136" t="s">
        <v>2133</v>
      </c>
      <c r="V136" t="s">
        <v>2134</v>
      </c>
      <c r="W136" t="s">
        <v>2135</v>
      </c>
      <c r="X136" t="s">
        <v>2136</v>
      </c>
      <c r="Y136" t="s">
        <v>2137</v>
      </c>
      <c r="Z136" t="s">
        <v>2138</v>
      </c>
    </row>
    <row r="137" spans="1:26" x14ac:dyDescent="0.4">
      <c r="A137" t="s">
        <v>3323</v>
      </c>
      <c r="B137" t="s">
        <v>3324</v>
      </c>
      <c r="C137" t="s">
        <v>13076</v>
      </c>
      <c r="D137" t="s">
        <v>13115</v>
      </c>
      <c r="E137" t="s">
        <v>13116</v>
      </c>
      <c r="F137" t="s">
        <v>13117</v>
      </c>
      <c r="G137" s="8">
        <v>873</v>
      </c>
      <c r="H137" s="7">
        <v>1699</v>
      </c>
      <c r="I137" s="7">
        <f>(amazon[[#This Row],[Actual Price]]-amazon[[#This Row],[Discounted Price]]) / amazon[[#This Row],[Actual Price]] * 100</f>
        <v>48.616833431430251</v>
      </c>
      <c r="J137" s="2" t="str">
        <f>IF(H137&lt;200,"&lt;₹200",IF(H137&lt;=500,"₹200 -  ₹500",IF(H137&gt;500,"&gt;₹500")))</f>
        <v>&gt;₹500</v>
      </c>
      <c r="K137" s="1">
        <v>0.49</v>
      </c>
      <c r="L1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7" s="1" t="str">
        <f>IF(K137&gt;=50%,"Yes","No")</f>
        <v>No</v>
      </c>
      <c r="N137">
        <v>4.4000000000000004</v>
      </c>
      <c r="O137" t="str">
        <f>IF(amazon[[#This Row],[Rating]]&lt;1,"0",IF(amazon[[#This Row],[Rating]]&lt;2,"1",IF(amazon[[#This Row],[Rating]]&lt;3,"2",IF(amazon[[#This Row],[Rating]]&lt;4,"3",IF(amazon[[#This Row],[Rating]]&lt;5,"4",IF(amazon[[#This Row],[Rating]]&gt;=5,"5"))))))</f>
        <v>4</v>
      </c>
      <c r="P137" s="4">
        <v>1680</v>
      </c>
      <c r="Q137" s="10">
        <f>H137*P137</f>
        <v>2854320</v>
      </c>
      <c r="R137" s="10">
        <f>amazon[[#This Row],[Average Rating]] + (amazon[[#This Row],[Rating Count]]/1000)</f>
        <v>50.296833431430251</v>
      </c>
      <c r="S137" t="s">
        <v>3325</v>
      </c>
      <c r="T137" t="s">
        <v>3326</v>
      </c>
      <c r="U137" t="s">
        <v>3327</v>
      </c>
      <c r="V137" t="s">
        <v>3328</v>
      </c>
      <c r="W137" t="s">
        <v>3329</v>
      </c>
      <c r="X137" t="s">
        <v>3330</v>
      </c>
      <c r="Y137" t="s">
        <v>3331</v>
      </c>
      <c r="Z137" t="s">
        <v>3332</v>
      </c>
    </row>
    <row r="138" spans="1:26" x14ac:dyDescent="0.4">
      <c r="A138" t="s">
        <v>6865</v>
      </c>
      <c r="B138" t="s">
        <v>6866</v>
      </c>
      <c r="C138" t="s">
        <v>13078</v>
      </c>
      <c r="D138" t="s">
        <v>13151</v>
      </c>
      <c r="E138" t="s">
        <v>13152</v>
      </c>
      <c r="F138" t="s">
        <v>13153</v>
      </c>
      <c r="G138" s="8">
        <v>90</v>
      </c>
      <c r="H138" s="7">
        <v>175</v>
      </c>
      <c r="I138" s="7">
        <f>(amazon[[#This Row],[Actual Price]]-amazon[[#This Row],[Discounted Price]]) / amazon[[#This Row],[Actual Price]] * 100</f>
        <v>48.571428571428569</v>
      </c>
      <c r="J138" s="2" t="str">
        <f>IF(H138&lt;200,"&lt;₹200",IF(H138&lt;=500,"₹200 -  ₹500",IF(H138&gt;500,"&gt;₹500")))</f>
        <v>&lt;₹200</v>
      </c>
      <c r="K138" s="1">
        <v>0.49</v>
      </c>
      <c r="L1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8" s="1" t="str">
        <f>IF(K138&gt;=50%,"Yes","No")</f>
        <v>No</v>
      </c>
      <c r="N138">
        <v>4.4000000000000004</v>
      </c>
      <c r="O138" t="str">
        <f>IF(amazon[[#This Row],[Rating]]&lt;1,"0",IF(amazon[[#This Row],[Rating]]&lt;2,"1",IF(amazon[[#This Row],[Rating]]&lt;3,"2",IF(amazon[[#This Row],[Rating]]&lt;4,"3",IF(amazon[[#This Row],[Rating]]&lt;5,"4",IF(amazon[[#This Row],[Rating]]&gt;=5,"5"))))))</f>
        <v>4</v>
      </c>
      <c r="P138" s="4">
        <v>7429</v>
      </c>
      <c r="Q138" s="10">
        <f>H138*P138</f>
        <v>1300075</v>
      </c>
      <c r="R138" s="10">
        <f>amazon[[#This Row],[Average Rating]] + (amazon[[#This Row],[Rating Count]]/1000)</f>
        <v>56.000428571428571</v>
      </c>
      <c r="S138" t="s">
        <v>6867</v>
      </c>
      <c r="T138" t="s">
        <v>6868</v>
      </c>
      <c r="U138" t="s">
        <v>6869</v>
      </c>
      <c r="V138" t="s">
        <v>6870</v>
      </c>
      <c r="W138" t="s">
        <v>6871</v>
      </c>
      <c r="X138" t="s">
        <v>6872</v>
      </c>
      <c r="Y138" t="s">
        <v>6873</v>
      </c>
      <c r="Z138" t="s">
        <v>6874</v>
      </c>
    </row>
    <row r="139" spans="1:26" x14ac:dyDescent="0.4">
      <c r="A139" t="s">
        <v>11727</v>
      </c>
      <c r="B139" t="s">
        <v>11728</v>
      </c>
      <c r="C139" t="s">
        <v>13079</v>
      </c>
      <c r="D139" t="s">
        <v>13243</v>
      </c>
      <c r="E139" t="s">
        <v>13244</v>
      </c>
      <c r="F139" t="s">
        <v>13300</v>
      </c>
      <c r="G139" s="8">
        <v>12609</v>
      </c>
      <c r="H139" s="7">
        <v>23999</v>
      </c>
      <c r="I139" s="7">
        <f>(amazon[[#This Row],[Actual Price]]-amazon[[#This Row],[Discounted Price]]) / amazon[[#This Row],[Actual Price]] * 100</f>
        <v>47.460310846285267</v>
      </c>
      <c r="J139" s="2" t="str">
        <f>IF(H139&lt;200,"&lt;₹200",IF(H139&lt;=500,"₹200 -  ₹500",IF(H139&gt;500,"&gt;₹500")))</f>
        <v>&gt;₹500</v>
      </c>
      <c r="K139" s="1">
        <v>0.47</v>
      </c>
      <c r="L1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9" s="1" t="str">
        <f>IF(K139&gt;=50%,"Yes","No")</f>
        <v>No</v>
      </c>
      <c r="N139">
        <v>4.4000000000000004</v>
      </c>
      <c r="O139" t="str">
        <f>IF(amazon[[#This Row],[Rating]]&lt;1,"0",IF(amazon[[#This Row],[Rating]]&lt;2,"1",IF(amazon[[#This Row],[Rating]]&lt;3,"2",IF(amazon[[#This Row],[Rating]]&lt;4,"3",IF(amazon[[#This Row],[Rating]]&lt;5,"4",IF(amazon[[#This Row],[Rating]]&gt;=5,"5"))))))</f>
        <v>4</v>
      </c>
      <c r="P139" s="4">
        <v>2288</v>
      </c>
      <c r="Q139" s="10">
        <f>H139*P139</f>
        <v>54909712</v>
      </c>
      <c r="R139" s="10">
        <f>amazon[[#This Row],[Average Rating]] + (amazon[[#This Row],[Rating Count]]/1000)</f>
        <v>49.748310846285264</v>
      </c>
      <c r="S139" t="s">
        <v>11730</v>
      </c>
      <c r="T139" t="s">
        <v>11731</v>
      </c>
      <c r="U139" t="s">
        <v>11732</v>
      </c>
      <c r="V139" t="s">
        <v>11733</v>
      </c>
      <c r="W139" t="s">
        <v>11734</v>
      </c>
      <c r="X139" t="s">
        <v>11735</v>
      </c>
      <c r="Y139" t="s">
        <v>11736</v>
      </c>
      <c r="Z139" t="s">
        <v>11737</v>
      </c>
    </row>
    <row r="140" spans="1:26" x14ac:dyDescent="0.4">
      <c r="A140" t="s">
        <v>3201</v>
      </c>
      <c r="B140" t="s">
        <v>3202</v>
      </c>
      <c r="C140" t="s">
        <v>13076</v>
      </c>
      <c r="D140" t="s">
        <v>13094</v>
      </c>
      <c r="E140" t="s">
        <v>13120</v>
      </c>
      <c r="F140" t="s">
        <v>13121</v>
      </c>
      <c r="G140" s="8">
        <v>369</v>
      </c>
      <c r="H140" s="7">
        <v>700</v>
      </c>
      <c r="I140" s="7">
        <f>(amazon[[#This Row],[Actual Price]]-amazon[[#This Row],[Discounted Price]]) / amazon[[#This Row],[Actual Price]] * 100</f>
        <v>47.285714285714285</v>
      </c>
      <c r="J140" s="2" t="str">
        <f>IF(H140&lt;200,"&lt;₹200",IF(H140&lt;=500,"₹200 -  ₹500",IF(H140&gt;500,"&gt;₹500")))</f>
        <v>&gt;₹500</v>
      </c>
      <c r="K140" s="1">
        <v>0.47</v>
      </c>
      <c r="L1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40" s="1" t="str">
        <f>IF(K140&gt;=50%,"Yes","No")</f>
        <v>No</v>
      </c>
      <c r="N140">
        <v>4.4000000000000004</v>
      </c>
      <c r="O140" t="str">
        <f>IF(amazon[[#This Row],[Rating]]&lt;1,"0",IF(amazon[[#This Row],[Rating]]&lt;2,"1",IF(amazon[[#This Row],[Rating]]&lt;3,"2",IF(amazon[[#This Row],[Rating]]&lt;4,"3",IF(amazon[[#This Row],[Rating]]&lt;5,"4",IF(amazon[[#This Row],[Rating]]&gt;=5,"5"))))))</f>
        <v>4</v>
      </c>
      <c r="P140" s="4">
        <v>67259</v>
      </c>
      <c r="Q140" s="10">
        <f>H140*P140</f>
        <v>47081300</v>
      </c>
      <c r="R140" s="10">
        <f>amazon[[#This Row],[Average Rating]] + (amazon[[#This Row],[Rating Count]]/1000)</f>
        <v>114.54471428571429</v>
      </c>
      <c r="S140" t="s">
        <v>3203</v>
      </c>
      <c r="T140" t="s">
        <v>3026</v>
      </c>
      <c r="U140" t="s">
        <v>3027</v>
      </c>
      <c r="V140" t="s">
        <v>3028</v>
      </c>
      <c r="W140" t="s">
        <v>3029</v>
      </c>
      <c r="X140" t="s">
        <v>3030</v>
      </c>
      <c r="Y140" t="s">
        <v>3204</v>
      </c>
      <c r="Z140" t="s">
        <v>3205</v>
      </c>
    </row>
    <row r="141" spans="1:26" x14ac:dyDescent="0.4">
      <c r="A141" t="s">
        <v>8284</v>
      </c>
      <c r="B141" t="s">
        <v>8285</v>
      </c>
      <c r="C141" t="s">
        <v>13075</v>
      </c>
      <c r="D141" t="s">
        <v>13087</v>
      </c>
      <c r="E141" t="s">
        <v>13141</v>
      </c>
      <c r="F141" t="s">
        <v>13142</v>
      </c>
      <c r="G141" s="8">
        <v>579</v>
      </c>
      <c r="H141" s="7">
        <v>1090</v>
      </c>
      <c r="I141" s="7">
        <f>(amazon[[#This Row],[Actual Price]]-amazon[[#This Row],[Discounted Price]]) / amazon[[#This Row],[Actual Price]] * 100</f>
        <v>46.88073394495413</v>
      </c>
      <c r="J141" s="2" t="str">
        <f>IF(H141&lt;200,"&lt;₹200",IF(H141&lt;=500,"₹200 -  ₹500",IF(H141&gt;500,"&gt;₹500")))</f>
        <v>&gt;₹500</v>
      </c>
      <c r="K141" s="1">
        <v>0.47</v>
      </c>
      <c r="L1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41" s="1" t="str">
        <f>IF(K141&gt;=50%,"Yes","No")</f>
        <v>No</v>
      </c>
      <c r="N141">
        <v>4.4000000000000004</v>
      </c>
      <c r="O141" t="str">
        <f>IF(amazon[[#This Row],[Rating]]&lt;1,"0",IF(amazon[[#This Row],[Rating]]&lt;2,"1",IF(amazon[[#This Row],[Rating]]&lt;3,"2",IF(amazon[[#This Row],[Rating]]&lt;4,"3",IF(amazon[[#This Row],[Rating]]&lt;5,"4",IF(amazon[[#This Row],[Rating]]&gt;=5,"5"))))))</f>
        <v>4</v>
      </c>
      <c r="P141" s="4">
        <v>3482</v>
      </c>
      <c r="Q141" s="10">
        <f>H141*P141</f>
        <v>3795380</v>
      </c>
      <c r="R141" s="10">
        <f>amazon[[#This Row],[Average Rating]] + (amazon[[#This Row],[Rating Count]]/1000)</f>
        <v>50.36273394495413</v>
      </c>
      <c r="S141" t="s">
        <v>8286</v>
      </c>
      <c r="T141" t="s">
        <v>8287</v>
      </c>
      <c r="U141" t="s">
        <v>8288</v>
      </c>
      <c r="V141" t="s">
        <v>8289</v>
      </c>
      <c r="W141" t="s">
        <v>8290</v>
      </c>
      <c r="X141" t="s">
        <v>8291</v>
      </c>
      <c r="Y141" t="s">
        <v>8292</v>
      </c>
      <c r="Z141" t="s">
        <v>8293</v>
      </c>
    </row>
    <row r="142" spans="1:26" x14ac:dyDescent="0.4">
      <c r="A142" t="s">
        <v>3126</v>
      </c>
      <c r="B142" t="s">
        <v>3127</v>
      </c>
      <c r="C142" t="s">
        <v>13076</v>
      </c>
      <c r="D142" t="s">
        <v>13094</v>
      </c>
      <c r="E142" t="s">
        <v>13120</v>
      </c>
      <c r="F142" t="s">
        <v>13121</v>
      </c>
      <c r="G142" s="8">
        <v>959</v>
      </c>
      <c r="H142" s="7">
        <v>1800</v>
      </c>
      <c r="I142" s="7">
        <f>(amazon[[#This Row],[Actual Price]]-amazon[[#This Row],[Discounted Price]]) / amazon[[#This Row],[Actual Price]] * 100</f>
        <v>46.722222222222221</v>
      </c>
      <c r="J142" s="2" t="str">
        <f>IF(H142&lt;200,"&lt;₹200",IF(H142&lt;=500,"₹200 -  ₹500",IF(H142&gt;500,"&gt;₹500")))</f>
        <v>&gt;₹500</v>
      </c>
      <c r="K142" s="1">
        <v>0.47</v>
      </c>
      <c r="L1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42" s="1" t="str">
        <f>IF(K142&gt;=50%,"Yes","No")</f>
        <v>No</v>
      </c>
      <c r="N142">
        <v>4.4000000000000004</v>
      </c>
      <c r="O142" t="str">
        <f>IF(amazon[[#This Row],[Rating]]&lt;1,"0",IF(amazon[[#This Row],[Rating]]&lt;2,"1",IF(amazon[[#This Row],[Rating]]&lt;3,"2",IF(amazon[[#This Row],[Rating]]&lt;4,"3",IF(amazon[[#This Row],[Rating]]&lt;5,"4",IF(amazon[[#This Row],[Rating]]&gt;=5,"5"))))))</f>
        <v>4</v>
      </c>
      <c r="P142" s="4">
        <v>67259</v>
      </c>
      <c r="Q142" s="10">
        <f>H142*P142</f>
        <v>121066200</v>
      </c>
      <c r="R142" s="10">
        <f>amazon[[#This Row],[Average Rating]] + (amazon[[#This Row],[Rating Count]]/1000)</f>
        <v>113.98122222222221</v>
      </c>
      <c r="S142" t="s">
        <v>3025</v>
      </c>
      <c r="T142" t="s">
        <v>3026</v>
      </c>
      <c r="U142" t="s">
        <v>3027</v>
      </c>
      <c r="V142" t="s">
        <v>3028</v>
      </c>
      <c r="W142" t="s">
        <v>3029</v>
      </c>
      <c r="X142" t="s">
        <v>3030</v>
      </c>
      <c r="Y142" t="s">
        <v>3128</v>
      </c>
      <c r="Z142" t="s">
        <v>3129</v>
      </c>
    </row>
    <row r="143" spans="1:26" x14ac:dyDescent="0.4">
      <c r="A143" t="s">
        <v>481</v>
      </c>
      <c r="B143" t="s">
        <v>482</v>
      </c>
      <c r="C143" t="s">
        <v>13075</v>
      </c>
      <c r="D143" t="s">
        <v>13090</v>
      </c>
      <c r="E143" t="s">
        <v>13091</v>
      </c>
      <c r="F143" t="s">
        <v>13092</v>
      </c>
      <c r="G143" s="8">
        <v>1199</v>
      </c>
      <c r="H143" s="7">
        <v>2199</v>
      </c>
      <c r="I143" s="7">
        <f>(amazon[[#This Row],[Actual Price]]-amazon[[#This Row],[Discounted Price]]) / amazon[[#This Row],[Actual Price]] * 100</f>
        <v>45.475216007276039</v>
      </c>
      <c r="J143" s="2" t="str">
        <f>IF(H143&lt;200,"&lt;₹200",IF(H143&lt;=500,"₹200 -  ₹500",IF(H143&gt;500,"&gt;₹500")))</f>
        <v>&gt;₹500</v>
      </c>
      <c r="K143" s="1">
        <v>0.45</v>
      </c>
      <c r="L1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43" s="1" t="str">
        <f>IF(K143&gt;=50%,"Yes","No")</f>
        <v>No</v>
      </c>
      <c r="N143">
        <v>4.4000000000000004</v>
      </c>
      <c r="O143" t="str">
        <f>IF(amazon[[#This Row],[Rating]]&lt;1,"0",IF(amazon[[#This Row],[Rating]]&lt;2,"1",IF(amazon[[#This Row],[Rating]]&lt;3,"2",IF(amazon[[#This Row],[Rating]]&lt;4,"3",IF(amazon[[#This Row],[Rating]]&lt;5,"4",IF(amazon[[#This Row],[Rating]]&gt;=5,"5"))))))</f>
        <v>4</v>
      </c>
      <c r="P143" s="4">
        <v>24780</v>
      </c>
      <c r="Q143" s="10">
        <f>H143*P143</f>
        <v>54491220</v>
      </c>
      <c r="R143" s="10">
        <f>amazon[[#This Row],[Average Rating]] + (amazon[[#This Row],[Rating Count]]/1000)</f>
        <v>70.255216007276033</v>
      </c>
      <c r="S143" t="s">
        <v>483</v>
      </c>
      <c r="T143" t="s">
        <v>484</v>
      </c>
      <c r="U143" t="s">
        <v>485</v>
      </c>
      <c r="V143" t="s">
        <v>486</v>
      </c>
      <c r="W143" t="s">
        <v>487</v>
      </c>
      <c r="X143" t="s">
        <v>488</v>
      </c>
      <c r="Y143" t="s">
        <v>489</v>
      </c>
      <c r="Z143" t="s">
        <v>490</v>
      </c>
    </row>
    <row r="144" spans="1:26" x14ac:dyDescent="0.4">
      <c r="A144" t="s">
        <v>2677</v>
      </c>
      <c r="B144" t="s">
        <v>2678</v>
      </c>
      <c r="C144" t="s">
        <v>13076</v>
      </c>
      <c r="D144" t="s">
        <v>13093</v>
      </c>
      <c r="E144" t="s">
        <v>13094</v>
      </c>
      <c r="F144" t="s">
        <v>13089</v>
      </c>
      <c r="G144" s="8">
        <v>499</v>
      </c>
      <c r="H144" s="7">
        <v>900</v>
      </c>
      <c r="I144" s="7">
        <f>(amazon[[#This Row],[Actual Price]]-amazon[[#This Row],[Discounted Price]]) / amazon[[#This Row],[Actual Price]] * 100</f>
        <v>44.555555555555557</v>
      </c>
      <c r="J144" s="2" t="str">
        <f>IF(H144&lt;200,"&lt;₹200",IF(H144&lt;=500,"₹200 -  ₹500",IF(H144&gt;500,"&gt;₹500")))</f>
        <v>&gt;₹500</v>
      </c>
      <c r="K144" s="1">
        <v>0.45</v>
      </c>
      <c r="L1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44" s="1" t="str">
        <f>IF(K144&gt;=50%,"Yes","No")</f>
        <v>No</v>
      </c>
      <c r="N144">
        <v>4.4000000000000004</v>
      </c>
      <c r="O144" t="str">
        <f>IF(amazon[[#This Row],[Rating]]&lt;1,"0",IF(amazon[[#This Row],[Rating]]&lt;2,"1",IF(amazon[[#This Row],[Rating]]&lt;3,"2",IF(amazon[[#This Row],[Rating]]&lt;4,"3",IF(amazon[[#This Row],[Rating]]&lt;5,"4",IF(amazon[[#This Row],[Rating]]&gt;=5,"5"))))))</f>
        <v>4</v>
      </c>
      <c r="P144" s="4">
        <v>2165</v>
      </c>
      <c r="Q144" s="10">
        <f>H144*P144</f>
        <v>1948500</v>
      </c>
      <c r="R144" s="10">
        <f>amazon[[#This Row],[Average Rating]] + (amazon[[#This Row],[Rating Count]]/1000)</f>
        <v>46.720555555555556</v>
      </c>
      <c r="S144" t="s">
        <v>2679</v>
      </c>
      <c r="T144" t="s">
        <v>2680</v>
      </c>
      <c r="U144" t="s">
        <v>2681</v>
      </c>
      <c r="V144" t="s">
        <v>2682</v>
      </c>
      <c r="W144" t="s">
        <v>2683</v>
      </c>
      <c r="X144" t="s">
        <v>2684</v>
      </c>
      <c r="Y144" t="s">
        <v>2558</v>
      </c>
      <c r="Z144" t="s">
        <v>2685</v>
      </c>
    </row>
    <row r="145" spans="1:26" x14ac:dyDescent="0.4">
      <c r="A145" t="s">
        <v>1521</v>
      </c>
      <c r="B145" t="s">
        <v>1522</v>
      </c>
      <c r="C145" t="s">
        <v>13075</v>
      </c>
      <c r="D145" t="s">
        <v>13090</v>
      </c>
      <c r="E145" t="s">
        <v>13091</v>
      </c>
      <c r="F145" t="s">
        <v>13092</v>
      </c>
      <c r="G145" s="8">
        <v>1399</v>
      </c>
      <c r="H145" s="7">
        <v>2499</v>
      </c>
      <c r="I145" s="7">
        <f>(amazon[[#This Row],[Actual Price]]-amazon[[#This Row],[Discounted Price]]) / amazon[[#This Row],[Actual Price]] * 100</f>
        <v>44.017607042817126</v>
      </c>
      <c r="J145" s="2" t="str">
        <f>IF(H145&lt;200,"&lt;₹200",IF(H145&lt;=500,"₹200 -  ₹500",IF(H145&gt;500,"&gt;₹500")))</f>
        <v>&gt;₹500</v>
      </c>
      <c r="K145" s="1">
        <v>0.44</v>
      </c>
      <c r="L1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45" s="1" t="str">
        <f>IF(K145&gt;=50%,"Yes","No")</f>
        <v>No</v>
      </c>
      <c r="N145">
        <v>4.4000000000000004</v>
      </c>
      <c r="O145" t="str">
        <f>IF(amazon[[#This Row],[Rating]]&lt;1,"0",IF(amazon[[#This Row],[Rating]]&lt;2,"1",IF(amazon[[#This Row],[Rating]]&lt;3,"2",IF(amazon[[#This Row],[Rating]]&lt;4,"3",IF(amazon[[#This Row],[Rating]]&lt;5,"4",IF(amazon[[#This Row],[Rating]]&gt;=5,"5"))))))</f>
        <v>4</v>
      </c>
      <c r="P145" s="4">
        <v>23169</v>
      </c>
      <c r="Q145" s="10">
        <f>H145*P145</f>
        <v>57899331</v>
      </c>
      <c r="R145" s="10">
        <f>amazon[[#This Row],[Average Rating]] + (amazon[[#This Row],[Rating Count]]/1000)</f>
        <v>67.18660704281713</v>
      </c>
      <c r="S145" t="s">
        <v>1523</v>
      </c>
      <c r="T145" t="s">
        <v>1524</v>
      </c>
      <c r="U145" t="s">
        <v>1525</v>
      </c>
      <c r="V145" t="s">
        <v>1526</v>
      </c>
      <c r="W145" t="s">
        <v>1527</v>
      </c>
      <c r="X145" t="s">
        <v>1528</v>
      </c>
      <c r="Y145" t="s">
        <v>1529</v>
      </c>
      <c r="Z145" t="s">
        <v>1530</v>
      </c>
    </row>
    <row r="146" spans="1:26" x14ac:dyDescent="0.4">
      <c r="A146" t="s">
        <v>6513</v>
      </c>
      <c r="B146" t="s">
        <v>6514</v>
      </c>
      <c r="C146" t="s">
        <v>13076</v>
      </c>
      <c r="D146" t="s">
        <v>13094</v>
      </c>
      <c r="E146" t="s">
        <v>13120</v>
      </c>
      <c r="F146" t="s">
        <v>13203</v>
      </c>
      <c r="G146" s="8">
        <v>449</v>
      </c>
      <c r="H146" s="7">
        <v>800</v>
      </c>
      <c r="I146" s="7">
        <f>(amazon[[#This Row],[Actual Price]]-amazon[[#This Row],[Discounted Price]]) / amazon[[#This Row],[Actual Price]] * 100</f>
        <v>43.875</v>
      </c>
      <c r="J146" s="2" t="str">
        <f>IF(H146&lt;200,"&lt;₹200",IF(H146&lt;=500,"₹200 -  ₹500",IF(H146&gt;500,"&gt;₹500")))</f>
        <v>&gt;₹500</v>
      </c>
      <c r="K146" s="1">
        <v>0.44</v>
      </c>
      <c r="L1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46" s="1" t="str">
        <f>IF(K146&gt;=50%,"Yes","No")</f>
        <v>No</v>
      </c>
      <c r="N146">
        <v>4.4000000000000004</v>
      </c>
      <c r="O146" t="str">
        <f>IF(amazon[[#This Row],[Rating]]&lt;1,"0",IF(amazon[[#This Row],[Rating]]&lt;2,"1",IF(amazon[[#This Row],[Rating]]&lt;3,"2",IF(amazon[[#This Row],[Rating]]&lt;4,"3",IF(amazon[[#This Row],[Rating]]&lt;5,"4",IF(amazon[[#This Row],[Rating]]&gt;=5,"5"))))))</f>
        <v>4</v>
      </c>
      <c r="P146" s="4">
        <v>69585</v>
      </c>
      <c r="Q146" s="10">
        <f>H146*P146</f>
        <v>55668000</v>
      </c>
      <c r="R146" s="10">
        <f>amazon[[#This Row],[Average Rating]] + (amazon[[#This Row],[Rating Count]]/1000)</f>
        <v>113.46</v>
      </c>
      <c r="S146" t="s">
        <v>6516</v>
      </c>
      <c r="T146" t="s">
        <v>6517</v>
      </c>
      <c r="U146" t="s">
        <v>6518</v>
      </c>
      <c r="V146" t="s">
        <v>6519</v>
      </c>
      <c r="W146" t="s">
        <v>6520</v>
      </c>
      <c r="X146" t="s">
        <v>6521</v>
      </c>
      <c r="Y146" t="s">
        <v>6522</v>
      </c>
      <c r="Z146" t="s">
        <v>6523</v>
      </c>
    </row>
    <row r="147" spans="1:26" x14ac:dyDescent="0.4">
      <c r="A147" t="s">
        <v>11365</v>
      </c>
      <c r="B147" t="s">
        <v>11366</v>
      </c>
      <c r="C147" t="s">
        <v>13079</v>
      </c>
      <c r="D147" t="s">
        <v>13243</v>
      </c>
      <c r="E147" t="s">
        <v>13283</v>
      </c>
      <c r="F147" t="s">
        <v>13292</v>
      </c>
      <c r="G147" s="8">
        <v>13999</v>
      </c>
      <c r="H147" s="7">
        <v>24850</v>
      </c>
      <c r="I147" s="7">
        <f>(amazon[[#This Row],[Actual Price]]-amazon[[#This Row],[Discounted Price]]) / amazon[[#This Row],[Actual Price]] * 100</f>
        <v>43.665995975855132</v>
      </c>
      <c r="J147" s="2" t="str">
        <f>IF(H147&lt;200,"&lt;₹200",IF(H147&lt;=500,"₹200 -  ₹500",IF(H147&gt;500,"&gt;₹500")))</f>
        <v>&gt;₹500</v>
      </c>
      <c r="K147" s="1">
        <v>0.44</v>
      </c>
      <c r="L1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47" s="1" t="str">
        <f>IF(K147&gt;=50%,"Yes","No")</f>
        <v>No</v>
      </c>
      <c r="N147">
        <v>4.4000000000000004</v>
      </c>
      <c r="O147" t="str">
        <f>IF(amazon[[#This Row],[Rating]]&lt;1,"0",IF(amazon[[#This Row],[Rating]]&lt;2,"1",IF(amazon[[#This Row],[Rating]]&lt;3,"2",IF(amazon[[#This Row],[Rating]]&lt;4,"3",IF(amazon[[#This Row],[Rating]]&lt;5,"4",IF(amazon[[#This Row],[Rating]]&gt;=5,"5"))))))</f>
        <v>4</v>
      </c>
      <c r="P147" s="4">
        <v>8948</v>
      </c>
      <c r="Q147" s="10">
        <f>H147*P147</f>
        <v>222357800</v>
      </c>
      <c r="R147" s="10">
        <f>amazon[[#This Row],[Average Rating]] + (amazon[[#This Row],[Rating Count]]/1000)</f>
        <v>52.613995975855133</v>
      </c>
      <c r="S147" t="s">
        <v>11367</v>
      </c>
      <c r="T147" t="s">
        <v>11368</v>
      </c>
      <c r="U147" t="s">
        <v>11369</v>
      </c>
      <c r="V147" t="s">
        <v>11370</v>
      </c>
      <c r="W147" t="s">
        <v>11371</v>
      </c>
      <c r="X147" t="s">
        <v>11372</v>
      </c>
      <c r="Y147" t="s">
        <v>11373</v>
      </c>
      <c r="Z147" t="s">
        <v>11374</v>
      </c>
    </row>
    <row r="148" spans="1:26" x14ac:dyDescent="0.4">
      <c r="A148" t="s">
        <v>5561</v>
      </c>
      <c r="B148" t="s">
        <v>5562</v>
      </c>
      <c r="C148" t="s">
        <v>13075</v>
      </c>
      <c r="D148" t="s">
        <v>13087</v>
      </c>
      <c r="E148" t="s">
        <v>13141</v>
      </c>
      <c r="F148" t="s">
        <v>13169</v>
      </c>
      <c r="G148" s="8">
        <v>169</v>
      </c>
      <c r="H148" s="7">
        <v>299</v>
      </c>
      <c r="I148" s="7">
        <f>(amazon[[#This Row],[Actual Price]]-amazon[[#This Row],[Discounted Price]]) / amazon[[#This Row],[Actual Price]] * 100</f>
        <v>43.478260869565219</v>
      </c>
      <c r="J148" s="2" t="str">
        <f>IF(H148&lt;200,"&lt;₹200",IF(H148&lt;=500,"₹200 -  ₹500",IF(H148&gt;500,"&gt;₹500")))</f>
        <v>₹200 -  ₹500</v>
      </c>
      <c r="K148" s="1">
        <v>0.43</v>
      </c>
      <c r="L1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48" s="1" t="str">
        <f>IF(K148&gt;=50%,"Yes","No")</f>
        <v>No</v>
      </c>
      <c r="N148">
        <v>4.4000000000000004</v>
      </c>
      <c r="O148" t="str">
        <f>IF(amazon[[#This Row],[Rating]]&lt;1,"0",IF(amazon[[#This Row],[Rating]]&lt;2,"1",IF(amazon[[#This Row],[Rating]]&lt;3,"2",IF(amazon[[#This Row],[Rating]]&lt;4,"3",IF(amazon[[#This Row],[Rating]]&lt;5,"4",IF(amazon[[#This Row],[Rating]]&gt;=5,"5"))))))</f>
        <v>4</v>
      </c>
      <c r="P148" s="4">
        <v>5176</v>
      </c>
      <c r="Q148" s="10">
        <f>H148*P148</f>
        <v>1547624</v>
      </c>
      <c r="R148" s="10">
        <f>amazon[[#This Row],[Average Rating]] + (amazon[[#This Row],[Rating Count]]/1000)</f>
        <v>48.654260869565221</v>
      </c>
      <c r="S148" t="s">
        <v>5563</v>
      </c>
      <c r="T148" t="s">
        <v>5564</v>
      </c>
      <c r="U148" t="s">
        <v>5565</v>
      </c>
      <c r="V148" t="s">
        <v>5566</v>
      </c>
      <c r="W148" t="s">
        <v>5567</v>
      </c>
      <c r="X148" t="s">
        <v>5568</v>
      </c>
      <c r="Y148" t="s">
        <v>5569</v>
      </c>
      <c r="Z148" t="s">
        <v>5570</v>
      </c>
    </row>
    <row r="149" spans="1:26" x14ac:dyDescent="0.4">
      <c r="A149" t="s">
        <v>1272</v>
      </c>
      <c r="B149" t="s">
        <v>1273</v>
      </c>
      <c r="C149" t="s">
        <v>13075</v>
      </c>
      <c r="D149" t="s">
        <v>13090</v>
      </c>
      <c r="E149" t="s">
        <v>13091</v>
      </c>
      <c r="F149" t="s">
        <v>13092</v>
      </c>
      <c r="G149" s="8">
        <v>1699</v>
      </c>
      <c r="H149" s="7">
        <v>2999</v>
      </c>
      <c r="I149" s="7">
        <f>(amazon[[#This Row],[Actual Price]]-amazon[[#This Row],[Discounted Price]]) / amazon[[#This Row],[Actual Price]] * 100</f>
        <v>43.347782594198065</v>
      </c>
      <c r="J149" s="2" t="str">
        <f>IF(H149&lt;200,"&lt;₹200",IF(H149&lt;=500,"₹200 -  ₹500",IF(H149&gt;500,"&gt;₹500")))</f>
        <v>&gt;₹500</v>
      </c>
      <c r="K149" s="1">
        <v>0.43</v>
      </c>
      <c r="L1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49" s="1" t="str">
        <f>IF(K149&gt;=50%,"Yes","No")</f>
        <v>No</v>
      </c>
      <c r="N149">
        <v>4.4000000000000004</v>
      </c>
      <c r="O149" t="str">
        <f>IF(amazon[[#This Row],[Rating]]&lt;1,"0",IF(amazon[[#This Row],[Rating]]&lt;2,"1",IF(amazon[[#This Row],[Rating]]&lt;3,"2",IF(amazon[[#This Row],[Rating]]&lt;4,"3",IF(amazon[[#This Row],[Rating]]&lt;5,"4",IF(amazon[[#This Row],[Rating]]&gt;=5,"5"))))))</f>
        <v>4</v>
      </c>
      <c r="P149" s="4">
        <v>24780</v>
      </c>
      <c r="Q149" s="10">
        <f>H149*P149</f>
        <v>74315220</v>
      </c>
      <c r="R149" s="10">
        <f>amazon[[#This Row],[Average Rating]] + (amazon[[#This Row],[Rating Count]]/1000)</f>
        <v>68.127782594198067</v>
      </c>
      <c r="S149" t="s">
        <v>1274</v>
      </c>
      <c r="T149" t="s">
        <v>484</v>
      </c>
      <c r="U149" t="s">
        <v>485</v>
      </c>
      <c r="V149" t="s">
        <v>486</v>
      </c>
      <c r="W149" t="s">
        <v>487</v>
      </c>
      <c r="X149" t="s">
        <v>488</v>
      </c>
      <c r="Y149" t="s">
        <v>1275</v>
      </c>
      <c r="Z149" t="s">
        <v>1276</v>
      </c>
    </row>
    <row r="150" spans="1:26" x14ac:dyDescent="0.4">
      <c r="A150" t="s">
        <v>4203</v>
      </c>
      <c r="B150" t="s">
        <v>4204</v>
      </c>
      <c r="C150" t="s">
        <v>13076</v>
      </c>
      <c r="D150" t="s">
        <v>13094</v>
      </c>
      <c r="E150" t="s">
        <v>13120</v>
      </c>
      <c r="F150" t="s">
        <v>13121</v>
      </c>
      <c r="G150" s="8">
        <v>1989</v>
      </c>
      <c r="H150" s="7">
        <v>3500</v>
      </c>
      <c r="I150" s="7">
        <f>(amazon[[#This Row],[Actual Price]]-amazon[[#This Row],[Discounted Price]]) / amazon[[#This Row],[Actual Price]] * 100</f>
        <v>43.171428571428571</v>
      </c>
      <c r="J150" s="2" t="str">
        <f>IF(H150&lt;200,"&lt;₹200",IF(H150&lt;=500,"₹200 -  ₹500",IF(H150&gt;500,"&gt;₹500")))</f>
        <v>&gt;₹500</v>
      </c>
      <c r="K150" s="1">
        <v>0.43</v>
      </c>
      <c r="L1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50" s="1" t="str">
        <f>IF(K150&gt;=50%,"Yes","No")</f>
        <v>No</v>
      </c>
      <c r="N150">
        <v>4.4000000000000004</v>
      </c>
      <c r="O150" t="str">
        <f>IF(amazon[[#This Row],[Rating]]&lt;1,"0",IF(amazon[[#This Row],[Rating]]&lt;2,"1",IF(amazon[[#This Row],[Rating]]&lt;3,"2",IF(amazon[[#This Row],[Rating]]&lt;4,"3",IF(amazon[[#This Row],[Rating]]&lt;5,"4",IF(amazon[[#This Row],[Rating]]&gt;=5,"5"))))))</f>
        <v>4</v>
      </c>
      <c r="P150" s="4">
        <v>67260</v>
      </c>
      <c r="Q150" s="10">
        <f>H150*P150</f>
        <v>235410000</v>
      </c>
      <c r="R150" s="10">
        <f>amazon[[#This Row],[Average Rating]] + (amazon[[#This Row],[Rating Count]]/1000)</f>
        <v>110.43142857142857</v>
      </c>
      <c r="S150" t="s">
        <v>4205</v>
      </c>
      <c r="T150" t="s">
        <v>3026</v>
      </c>
      <c r="U150" t="s">
        <v>3027</v>
      </c>
      <c r="V150" t="s">
        <v>3028</v>
      </c>
      <c r="W150" t="s">
        <v>3029</v>
      </c>
      <c r="X150" t="s">
        <v>3030</v>
      </c>
      <c r="Y150" t="s">
        <v>4206</v>
      </c>
      <c r="Z150" t="s">
        <v>4207</v>
      </c>
    </row>
    <row r="151" spans="1:26" x14ac:dyDescent="0.4">
      <c r="A151" t="s">
        <v>3022</v>
      </c>
      <c r="B151" t="s">
        <v>3023</v>
      </c>
      <c r="C151" t="s">
        <v>13076</v>
      </c>
      <c r="D151" t="s">
        <v>13094</v>
      </c>
      <c r="E151" t="s">
        <v>13120</v>
      </c>
      <c r="F151" t="s">
        <v>13121</v>
      </c>
      <c r="G151" s="8">
        <v>569</v>
      </c>
      <c r="H151" s="7">
        <v>1000</v>
      </c>
      <c r="I151" s="7">
        <f>(amazon[[#This Row],[Actual Price]]-amazon[[#This Row],[Discounted Price]]) / amazon[[#This Row],[Actual Price]] * 100</f>
        <v>43.1</v>
      </c>
      <c r="J151" s="2" t="str">
        <f>IF(H151&lt;200,"&lt;₹200",IF(H151&lt;=500,"₹200 -  ₹500",IF(H151&gt;500,"&gt;₹500")))</f>
        <v>&gt;₹500</v>
      </c>
      <c r="K151" s="1">
        <v>0.43</v>
      </c>
      <c r="L1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51" s="1" t="str">
        <f>IF(K151&gt;=50%,"Yes","No")</f>
        <v>No</v>
      </c>
      <c r="N151">
        <v>4.4000000000000004</v>
      </c>
      <c r="O151" t="str">
        <f>IF(amazon[[#This Row],[Rating]]&lt;1,"0",IF(amazon[[#This Row],[Rating]]&lt;2,"1",IF(amazon[[#This Row],[Rating]]&lt;3,"2",IF(amazon[[#This Row],[Rating]]&lt;4,"3",IF(amazon[[#This Row],[Rating]]&lt;5,"4",IF(amazon[[#This Row],[Rating]]&gt;=5,"5"))))))</f>
        <v>4</v>
      </c>
      <c r="P151" s="4">
        <v>67259</v>
      </c>
      <c r="Q151" s="10">
        <f>H151*P151</f>
        <v>67259000</v>
      </c>
      <c r="R151" s="10">
        <f>amazon[[#This Row],[Average Rating]] + (amazon[[#This Row],[Rating Count]]/1000)</f>
        <v>110.35900000000001</v>
      </c>
      <c r="S151" t="s">
        <v>3025</v>
      </c>
      <c r="T151" t="s">
        <v>3026</v>
      </c>
      <c r="U151" t="s">
        <v>3027</v>
      </c>
      <c r="V151" t="s">
        <v>3028</v>
      </c>
      <c r="W151" t="s">
        <v>3029</v>
      </c>
      <c r="X151" t="s">
        <v>3030</v>
      </c>
      <c r="Y151" t="s">
        <v>3031</v>
      </c>
      <c r="Z151" t="s">
        <v>3032</v>
      </c>
    </row>
    <row r="152" spans="1:26" x14ac:dyDescent="0.4">
      <c r="A152" t="s">
        <v>10651</v>
      </c>
      <c r="B152" t="s">
        <v>10652</v>
      </c>
      <c r="C152" t="s">
        <v>13079</v>
      </c>
      <c r="D152" t="s">
        <v>13246</v>
      </c>
      <c r="E152" t="s">
        <v>13259</v>
      </c>
      <c r="F152" t="s">
        <v>13260</v>
      </c>
      <c r="G152" s="8">
        <v>2599</v>
      </c>
      <c r="H152" s="7">
        <v>4560</v>
      </c>
      <c r="I152" s="7">
        <f>(amazon[[#This Row],[Actual Price]]-amazon[[#This Row],[Discounted Price]]) / amazon[[#This Row],[Actual Price]] * 100</f>
        <v>43.004385964912281</v>
      </c>
      <c r="J152" s="2" t="str">
        <f>IF(H152&lt;200,"&lt;₹200",IF(H152&lt;=500,"₹200 -  ₹500",IF(H152&gt;500,"&gt;₹500")))</f>
        <v>&gt;₹500</v>
      </c>
      <c r="K152" s="1">
        <v>0.43</v>
      </c>
      <c r="L1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52" s="1" t="str">
        <f>IF(K152&gt;=50%,"Yes","No")</f>
        <v>No</v>
      </c>
      <c r="N152">
        <v>4.4000000000000004</v>
      </c>
      <c r="O152" t="str">
        <f>IF(amazon[[#This Row],[Rating]]&lt;1,"0",IF(amazon[[#This Row],[Rating]]&lt;2,"1",IF(amazon[[#This Row],[Rating]]&lt;3,"2",IF(amazon[[#This Row],[Rating]]&lt;4,"3",IF(amazon[[#This Row],[Rating]]&lt;5,"4",IF(amazon[[#This Row],[Rating]]&gt;=5,"5"))))))</f>
        <v>4</v>
      </c>
      <c r="P152" s="4">
        <v>646</v>
      </c>
      <c r="Q152" s="10">
        <f>H152*P152</f>
        <v>2945760</v>
      </c>
      <c r="R152" s="10">
        <f>amazon[[#This Row],[Average Rating]] + (amazon[[#This Row],[Rating Count]]/1000)</f>
        <v>43.650385964912282</v>
      </c>
      <c r="S152" t="s">
        <v>10653</v>
      </c>
      <c r="T152" t="s">
        <v>10654</v>
      </c>
      <c r="U152" t="s">
        <v>10655</v>
      </c>
      <c r="V152" t="s">
        <v>10656</v>
      </c>
      <c r="W152" t="s">
        <v>10657</v>
      </c>
      <c r="X152" t="s">
        <v>10658</v>
      </c>
      <c r="Y152" t="s">
        <v>8728</v>
      </c>
      <c r="Z152" t="s">
        <v>10659</v>
      </c>
    </row>
    <row r="153" spans="1:26" x14ac:dyDescent="0.4">
      <c r="A153" t="s">
        <v>6937</v>
      </c>
      <c r="B153" t="s">
        <v>6938</v>
      </c>
      <c r="C153" t="s">
        <v>13075</v>
      </c>
      <c r="D153" t="s">
        <v>13087</v>
      </c>
      <c r="E153" t="s">
        <v>13088</v>
      </c>
      <c r="F153" t="s">
        <v>13089</v>
      </c>
      <c r="G153" s="8">
        <v>287</v>
      </c>
      <c r="H153" s="7">
        <v>499</v>
      </c>
      <c r="I153" s="7">
        <f>(amazon[[#This Row],[Actual Price]]-amazon[[#This Row],[Discounted Price]]) / amazon[[#This Row],[Actual Price]] * 100</f>
        <v>42.484969939879761</v>
      </c>
      <c r="J153" s="2" t="str">
        <f>IF(H153&lt;200,"&lt;₹200",IF(H153&lt;=500,"₹200 -  ₹500",IF(H153&gt;500,"&gt;₹500")))</f>
        <v>₹200 -  ₹500</v>
      </c>
      <c r="K153" s="1">
        <v>0.42</v>
      </c>
      <c r="L15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53" s="1" t="str">
        <f>IF(K153&gt;=50%,"Yes","No")</f>
        <v>No</v>
      </c>
      <c r="N153">
        <v>4.4000000000000004</v>
      </c>
      <c r="O153" t="str">
        <f>IF(amazon[[#This Row],[Rating]]&lt;1,"0",IF(amazon[[#This Row],[Rating]]&lt;2,"1",IF(amazon[[#This Row],[Rating]]&lt;3,"2",IF(amazon[[#This Row],[Rating]]&lt;4,"3",IF(amazon[[#This Row],[Rating]]&lt;5,"4",IF(amazon[[#This Row],[Rating]]&gt;=5,"5"))))))</f>
        <v>4</v>
      </c>
      <c r="P153" s="4">
        <v>8076</v>
      </c>
      <c r="Q153" s="10">
        <f>H153*P153</f>
        <v>4029924</v>
      </c>
      <c r="R153" s="10">
        <f>amazon[[#This Row],[Average Rating]] + (amazon[[#This Row],[Rating Count]]/1000)</f>
        <v>50.560969939879762</v>
      </c>
      <c r="S153" t="s">
        <v>6939</v>
      </c>
      <c r="T153" t="s">
        <v>6940</v>
      </c>
      <c r="U153" t="s">
        <v>6941</v>
      </c>
      <c r="V153" t="s">
        <v>6942</v>
      </c>
      <c r="W153" t="s">
        <v>6943</v>
      </c>
      <c r="X153" t="s">
        <v>6944</v>
      </c>
      <c r="Y153" t="s">
        <v>6945</v>
      </c>
      <c r="Z153" t="s">
        <v>6946</v>
      </c>
    </row>
    <row r="154" spans="1:26" x14ac:dyDescent="0.4">
      <c r="A154" t="s">
        <v>7539</v>
      </c>
      <c r="B154" t="s">
        <v>7540</v>
      </c>
      <c r="C154" t="s">
        <v>13076</v>
      </c>
      <c r="D154" t="s">
        <v>13149</v>
      </c>
      <c r="G154" s="8">
        <v>116</v>
      </c>
      <c r="H154" s="7">
        <v>200</v>
      </c>
      <c r="I154" s="7">
        <f>(amazon[[#This Row],[Actual Price]]-amazon[[#This Row],[Discounted Price]]) / amazon[[#This Row],[Actual Price]] * 100</f>
        <v>42</v>
      </c>
      <c r="J154" s="2" t="str">
        <f>IF(H154&lt;200,"&lt;₹200",IF(H154&lt;=500,"₹200 -  ₹500",IF(H154&gt;500,"&gt;₹500")))</f>
        <v>₹200 -  ₹500</v>
      </c>
      <c r="K154" s="1">
        <v>0.42</v>
      </c>
      <c r="L15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54" s="1" t="str">
        <f>IF(K154&gt;=50%,"Yes","No")</f>
        <v>No</v>
      </c>
      <c r="N154">
        <v>4.4000000000000004</v>
      </c>
      <c r="O154" t="str">
        <f>IF(amazon[[#This Row],[Rating]]&lt;1,"0",IF(amazon[[#This Row],[Rating]]&lt;2,"1",IF(amazon[[#This Row],[Rating]]&lt;3,"2",IF(amazon[[#This Row],[Rating]]&lt;4,"3",IF(amazon[[#This Row],[Rating]]&lt;5,"4",IF(amazon[[#This Row],[Rating]]&gt;=5,"5"))))))</f>
        <v>4</v>
      </c>
      <c r="P154" s="4">
        <v>357</v>
      </c>
      <c r="Q154" s="10">
        <f>H154*P154</f>
        <v>71400</v>
      </c>
      <c r="R154" s="10">
        <f>amazon[[#This Row],[Average Rating]] + (amazon[[#This Row],[Rating Count]]/1000)</f>
        <v>42.356999999999999</v>
      </c>
      <c r="S154" t="s">
        <v>7541</v>
      </c>
      <c r="T154" t="s">
        <v>7542</v>
      </c>
      <c r="U154" t="s">
        <v>7543</v>
      </c>
      <c r="V154" t="s">
        <v>7544</v>
      </c>
      <c r="W154" t="s">
        <v>7545</v>
      </c>
      <c r="X154" t="s">
        <v>7546</v>
      </c>
      <c r="Y154" t="s">
        <v>7547</v>
      </c>
      <c r="Z154" t="s">
        <v>7548</v>
      </c>
    </row>
    <row r="155" spans="1:26" x14ac:dyDescent="0.4">
      <c r="A155" t="s">
        <v>1734</v>
      </c>
      <c r="B155" t="s">
        <v>1735</v>
      </c>
      <c r="C155" t="s">
        <v>13075</v>
      </c>
      <c r="D155" t="s">
        <v>13087</v>
      </c>
      <c r="E155" t="s">
        <v>13088</v>
      </c>
      <c r="F155" t="s">
        <v>13089</v>
      </c>
      <c r="G155" s="8">
        <v>999</v>
      </c>
      <c r="H155" s="7">
        <v>1699</v>
      </c>
      <c r="I155" s="7">
        <f>(amazon[[#This Row],[Actual Price]]-amazon[[#This Row],[Discounted Price]]) / amazon[[#This Row],[Actual Price]] * 100</f>
        <v>41.200706297822251</v>
      </c>
      <c r="J155" s="2" t="str">
        <f>IF(H155&lt;200,"&lt;₹200",IF(H155&lt;=500,"₹200 -  ₹500",IF(H155&gt;500,"&gt;₹500")))</f>
        <v>&gt;₹500</v>
      </c>
      <c r="K155" s="1">
        <v>0.41</v>
      </c>
      <c r="L15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55" s="1" t="str">
        <f>IF(K155&gt;=50%,"Yes","No")</f>
        <v>No</v>
      </c>
      <c r="N155">
        <v>4.4000000000000004</v>
      </c>
      <c r="O155" t="str">
        <f>IF(amazon[[#This Row],[Rating]]&lt;1,"0",IF(amazon[[#This Row],[Rating]]&lt;2,"1",IF(amazon[[#This Row],[Rating]]&lt;3,"2",IF(amazon[[#This Row],[Rating]]&lt;4,"3",IF(amazon[[#This Row],[Rating]]&lt;5,"4",IF(amazon[[#This Row],[Rating]]&gt;=5,"5"))))))</f>
        <v>4</v>
      </c>
      <c r="P155" s="4">
        <v>7318</v>
      </c>
      <c r="Q155" s="10">
        <f>H155*P155</f>
        <v>12433282</v>
      </c>
      <c r="R155" s="10">
        <f>amazon[[#This Row],[Average Rating]] + (amazon[[#This Row],[Rating Count]]/1000)</f>
        <v>48.518706297822249</v>
      </c>
      <c r="S155" t="s">
        <v>1736</v>
      </c>
      <c r="T155" t="s">
        <v>1737</v>
      </c>
      <c r="U155" t="s">
        <v>1738</v>
      </c>
      <c r="V155" t="s">
        <v>1739</v>
      </c>
      <c r="W155" t="s">
        <v>1740</v>
      </c>
      <c r="X155" t="s">
        <v>1741</v>
      </c>
      <c r="Y155" t="s">
        <v>1742</v>
      </c>
      <c r="Z155" t="s">
        <v>1743</v>
      </c>
    </row>
    <row r="156" spans="1:26" x14ac:dyDescent="0.4">
      <c r="A156" t="s">
        <v>2590</v>
      </c>
      <c r="B156" t="s">
        <v>2591</v>
      </c>
      <c r="C156" t="s">
        <v>13076</v>
      </c>
      <c r="D156" t="s">
        <v>13093</v>
      </c>
      <c r="E156" t="s">
        <v>13095</v>
      </c>
      <c r="F156" t="s">
        <v>13096</v>
      </c>
      <c r="G156" s="8">
        <v>29999</v>
      </c>
      <c r="H156" s="7">
        <v>50999</v>
      </c>
      <c r="I156" s="7">
        <f>(amazon[[#This Row],[Actual Price]]-amazon[[#This Row],[Discounted Price]]) / amazon[[#This Row],[Actual Price]] * 100</f>
        <v>41.177277985842856</v>
      </c>
      <c r="J156" s="2" t="str">
        <f>IF(H156&lt;200,"&lt;₹200",IF(H156&lt;=500,"₹200 -  ₹500",IF(H156&gt;500,"&gt;₹500")))</f>
        <v>&gt;₹500</v>
      </c>
      <c r="K156" s="1">
        <v>0.41</v>
      </c>
      <c r="L15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56" s="1" t="str">
        <f>IF(K156&gt;=50%,"Yes","No")</f>
        <v>No</v>
      </c>
      <c r="N156">
        <v>4.4000000000000004</v>
      </c>
      <c r="O156" t="str">
        <f>IF(amazon[[#This Row],[Rating]]&lt;1,"0",IF(amazon[[#This Row],[Rating]]&lt;2,"1",IF(amazon[[#This Row],[Rating]]&lt;3,"2",IF(amazon[[#This Row],[Rating]]&lt;4,"3",IF(amazon[[#This Row],[Rating]]&lt;5,"4",IF(amazon[[#This Row],[Rating]]&gt;=5,"5"))))))</f>
        <v>4</v>
      </c>
      <c r="P156" s="4">
        <v>1712</v>
      </c>
      <c r="Q156" s="10">
        <f>H156*P156</f>
        <v>87310288</v>
      </c>
      <c r="R156" s="10">
        <f>amazon[[#This Row],[Average Rating]] + (amazon[[#This Row],[Rating Count]]/1000)</f>
        <v>42.88927798584286</v>
      </c>
      <c r="S156" t="s">
        <v>2592</v>
      </c>
      <c r="T156" t="s">
        <v>2593</v>
      </c>
      <c r="U156" t="s">
        <v>2594</v>
      </c>
      <c r="V156" t="s">
        <v>2595</v>
      </c>
      <c r="W156" t="s">
        <v>2596</v>
      </c>
      <c r="X156" t="s">
        <v>2597</v>
      </c>
      <c r="Y156" t="s">
        <v>2598</v>
      </c>
      <c r="Z156" t="s">
        <v>2599</v>
      </c>
    </row>
    <row r="157" spans="1:26" x14ac:dyDescent="0.4">
      <c r="A157" t="s">
        <v>10124</v>
      </c>
      <c r="B157" t="s">
        <v>10125</v>
      </c>
      <c r="C157" t="s">
        <v>13079</v>
      </c>
      <c r="D157" t="s">
        <v>13243</v>
      </c>
      <c r="E157" t="s">
        <v>13250</v>
      </c>
      <c r="F157" t="s">
        <v>13251</v>
      </c>
      <c r="G157" s="8">
        <v>298</v>
      </c>
      <c r="H157" s="7">
        <v>499</v>
      </c>
      <c r="I157" s="7">
        <f>(amazon[[#This Row],[Actual Price]]-amazon[[#This Row],[Discounted Price]]) / amazon[[#This Row],[Actual Price]] * 100</f>
        <v>40.280561122244492</v>
      </c>
      <c r="J157" s="2" t="str">
        <f>IF(H157&lt;200,"&lt;₹200",IF(H157&lt;=500,"₹200 -  ₹500",IF(H157&gt;500,"&gt;₹500")))</f>
        <v>₹200 -  ₹500</v>
      </c>
      <c r="K157" s="1">
        <v>0.4</v>
      </c>
      <c r="L15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57" s="1" t="str">
        <f>IF(K157&gt;=50%,"Yes","No")</f>
        <v>No</v>
      </c>
      <c r="N157">
        <v>4.4000000000000004</v>
      </c>
      <c r="O157" t="str">
        <f>IF(amazon[[#This Row],[Rating]]&lt;1,"0",IF(amazon[[#This Row],[Rating]]&lt;2,"1",IF(amazon[[#This Row],[Rating]]&lt;3,"2",IF(amazon[[#This Row],[Rating]]&lt;4,"3",IF(amazon[[#This Row],[Rating]]&lt;5,"4",IF(amazon[[#This Row],[Rating]]&gt;=5,"5"))))))</f>
        <v>4</v>
      </c>
      <c r="P157" s="4">
        <v>290</v>
      </c>
      <c r="Q157" s="10">
        <f>H157*P157</f>
        <v>144710</v>
      </c>
      <c r="R157" s="10">
        <f>amazon[[#This Row],[Average Rating]] + (amazon[[#This Row],[Rating Count]]/1000)</f>
        <v>40.570561122244492</v>
      </c>
      <c r="S157" t="s">
        <v>10126</v>
      </c>
      <c r="T157" t="s">
        <v>10127</v>
      </c>
      <c r="U157" t="s">
        <v>10128</v>
      </c>
      <c r="V157" t="s">
        <v>10129</v>
      </c>
      <c r="W157" t="s">
        <v>10130</v>
      </c>
      <c r="X157" t="s">
        <v>10131</v>
      </c>
      <c r="Y157" t="s">
        <v>10132</v>
      </c>
      <c r="Z157" t="s">
        <v>10133</v>
      </c>
    </row>
    <row r="158" spans="1:26" x14ac:dyDescent="0.4">
      <c r="A158" t="s">
        <v>10600</v>
      </c>
      <c r="B158" t="s">
        <v>10601</v>
      </c>
      <c r="C158" t="s">
        <v>13079</v>
      </c>
      <c r="D158" t="s">
        <v>13243</v>
      </c>
      <c r="E158" t="s">
        <v>13244</v>
      </c>
      <c r="G158" s="8">
        <v>2599</v>
      </c>
      <c r="H158" s="7">
        <v>4290</v>
      </c>
      <c r="I158" s="7">
        <f>(amazon[[#This Row],[Actual Price]]-amazon[[#This Row],[Discounted Price]]) / amazon[[#This Row],[Actual Price]] * 100</f>
        <v>39.417249417249415</v>
      </c>
      <c r="J158" s="2" t="str">
        <f>IF(H158&lt;200,"&lt;₹200",IF(H158&lt;=500,"₹200 -  ₹500",IF(H158&gt;500,"&gt;₹500")))</f>
        <v>&gt;₹500</v>
      </c>
      <c r="K158" s="1">
        <v>0.39</v>
      </c>
      <c r="L15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58" s="1" t="str">
        <f>IF(K158&gt;=50%,"Yes","No")</f>
        <v>No</v>
      </c>
      <c r="N158">
        <v>4.4000000000000004</v>
      </c>
      <c r="O158" t="str">
        <f>IF(amazon[[#This Row],[Rating]]&lt;1,"0",IF(amazon[[#This Row],[Rating]]&lt;2,"1",IF(amazon[[#This Row],[Rating]]&lt;3,"2",IF(amazon[[#This Row],[Rating]]&lt;4,"3",IF(amazon[[#This Row],[Rating]]&lt;5,"4",IF(amazon[[#This Row],[Rating]]&gt;=5,"5"))))))</f>
        <v>4</v>
      </c>
      <c r="P158" s="4">
        <v>2116</v>
      </c>
      <c r="Q158" s="10">
        <f>H158*P158</f>
        <v>9077640</v>
      </c>
      <c r="R158" s="10">
        <f>amazon[[#This Row],[Average Rating]] + (amazon[[#This Row],[Rating Count]]/1000)</f>
        <v>41.533249417249415</v>
      </c>
      <c r="S158" t="s">
        <v>10603</v>
      </c>
      <c r="T158" t="s">
        <v>10604</v>
      </c>
      <c r="U158" t="s">
        <v>10605</v>
      </c>
      <c r="V158" t="s">
        <v>10606</v>
      </c>
      <c r="W158" t="s">
        <v>10607</v>
      </c>
      <c r="X158" t="s">
        <v>10608</v>
      </c>
      <c r="Y158" t="s">
        <v>10609</v>
      </c>
      <c r="Z158" t="s">
        <v>10610</v>
      </c>
    </row>
    <row r="159" spans="1:26" x14ac:dyDescent="0.4">
      <c r="A159" t="s">
        <v>10900</v>
      </c>
      <c r="B159" t="s">
        <v>10901</v>
      </c>
      <c r="C159" t="s">
        <v>13079</v>
      </c>
      <c r="D159" t="s">
        <v>13243</v>
      </c>
      <c r="E159" t="s">
        <v>13244</v>
      </c>
      <c r="F159" t="s">
        <v>13269</v>
      </c>
      <c r="G159" s="8">
        <v>1399</v>
      </c>
      <c r="H159" s="7">
        <v>2290</v>
      </c>
      <c r="I159" s="7">
        <f>(amazon[[#This Row],[Actual Price]]-amazon[[#This Row],[Discounted Price]]) / amazon[[#This Row],[Actual Price]] * 100</f>
        <v>38.908296943231441</v>
      </c>
      <c r="J159" s="2" t="str">
        <f>IF(H159&lt;200,"&lt;₹200",IF(H159&lt;=500,"₹200 -  ₹500",IF(H159&gt;500,"&gt;₹500")))</f>
        <v>&gt;₹500</v>
      </c>
      <c r="K159" s="1">
        <v>0.39</v>
      </c>
      <c r="L15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59" s="1" t="str">
        <f>IF(K159&gt;=50%,"Yes","No")</f>
        <v>No</v>
      </c>
      <c r="N159">
        <v>4.4000000000000004</v>
      </c>
      <c r="O159" t="str">
        <f>IF(amazon[[#This Row],[Rating]]&lt;1,"0",IF(amazon[[#This Row],[Rating]]&lt;2,"1",IF(amazon[[#This Row],[Rating]]&lt;3,"2",IF(amazon[[#This Row],[Rating]]&lt;4,"3",IF(amazon[[#This Row],[Rating]]&lt;5,"4",IF(amazon[[#This Row],[Rating]]&gt;=5,"5"))))))</f>
        <v>4</v>
      </c>
      <c r="P159" s="4">
        <v>461</v>
      </c>
      <c r="Q159" s="10">
        <f>H159*P159</f>
        <v>1055690</v>
      </c>
      <c r="R159" s="10">
        <f>amazon[[#This Row],[Average Rating]] + (amazon[[#This Row],[Rating Count]]/1000)</f>
        <v>39.36929694323144</v>
      </c>
      <c r="S159" t="s">
        <v>10902</v>
      </c>
      <c r="T159" t="s">
        <v>10903</v>
      </c>
      <c r="U159" t="s">
        <v>10904</v>
      </c>
      <c r="V159" t="s">
        <v>10905</v>
      </c>
      <c r="W159" t="s">
        <v>10906</v>
      </c>
      <c r="X159" t="s">
        <v>10907</v>
      </c>
      <c r="Y159" t="s">
        <v>10908</v>
      </c>
      <c r="Z159" t="s">
        <v>10909</v>
      </c>
    </row>
    <row r="160" spans="1:26" x14ac:dyDescent="0.4">
      <c r="A160" t="s">
        <v>10890</v>
      </c>
      <c r="B160" t="s">
        <v>10891</v>
      </c>
      <c r="C160" t="s">
        <v>13079</v>
      </c>
      <c r="D160" t="s">
        <v>13243</v>
      </c>
      <c r="E160" t="s">
        <v>13244</v>
      </c>
      <c r="F160" t="s">
        <v>13271</v>
      </c>
      <c r="G160" s="8">
        <v>1656</v>
      </c>
      <c r="H160" s="7">
        <v>2695</v>
      </c>
      <c r="I160" s="7">
        <f>(amazon[[#This Row],[Actual Price]]-amazon[[#This Row],[Discounted Price]]) / amazon[[#This Row],[Actual Price]] * 100</f>
        <v>38.552875695732844</v>
      </c>
      <c r="J160" s="2" t="str">
        <f>IF(H160&lt;200,"&lt;₹200",IF(H160&lt;=500,"₹200 -  ₹500",IF(H160&gt;500,"&gt;₹500")))</f>
        <v>&gt;₹500</v>
      </c>
      <c r="K160" s="1">
        <v>0.39</v>
      </c>
      <c r="L16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60" s="1" t="str">
        <f>IF(K160&gt;=50%,"Yes","No")</f>
        <v>No</v>
      </c>
      <c r="N160">
        <v>4.4000000000000004</v>
      </c>
      <c r="O160" t="str">
        <f>IF(amazon[[#This Row],[Rating]]&lt;1,"0",IF(amazon[[#This Row],[Rating]]&lt;2,"1",IF(amazon[[#This Row],[Rating]]&lt;3,"2",IF(amazon[[#This Row],[Rating]]&lt;4,"3",IF(amazon[[#This Row],[Rating]]&lt;5,"4",IF(amazon[[#This Row],[Rating]]&gt;=5,"5"))))))</f>
        <v>4</v>
      </c>
      <c r="P160" s="4">
        <v>6027</v>
      </c>
      <c r="Q160" s="10">
        <f>H160*P160</f>
        <v>16242765</v>
      </c>
      <c r="R160" s="10">
        <f>amazon[[#This Row],[Average Rating]] + (amazon[[#This Row],[Rating Count]]/1000)</f>
        <v>44.579875695732845</v>
      </c>
      <c r="S160" t="s">
        <v>10892</v>
      </c>
      <c r="T160" t="s">
        <v>10893</v>
      </c>
      <c r="U160" t="s">
        <v>10894</v>
      </c>
      <c r="V160" t="s">
        <v>10895</v>
      </c>
      <c r="W160" t="s">
        <v>10896</v>
      </c>
      <c r="X160" t="s">
        <v>10897</v>
      </c>
      <c r="Y160" t="s">
        <v>10898</v>
      </c>
      <c r="Z160" t="s">
        <v>10899</v>
      </c>
    </row>
    <row r="161" spans="1:26" x14ac:dyDescent="0.4">
      <c r="A161" t="s">
        <v>5610</v>
      </c>
      <c r="B161" t="s">
        <v>5611</v>
      </c>
      <c r="C161" t="s">
        <v>13075</v>
      </c>
      <c r="D161" t="s">
        <v>13087</v>
      </c>
      <c r="E161" t="s">
        <v>13141</v>
      </c>
      <c r="F161" t="s">
        <v>13142</v>
      </c>
      <c r="G161" s="8">
        <v>799</v>
      </c>
      <c r="H161" s="7">
        <v>1295</v>
      </c>
      <c r="I161" s="7">
        <f>(amazon[[#This Row],[Actual Price]]-amazon[[#This Row],[Discounted Price]]) / amazon[[#This Row],[Actual Price]] * 100</f>
        <v>38.301158301158303</v>
      </c>
      <c r="J161" s="2" t="str">
        <f>IF(H161&lt;200,"&lt;₹200",IF(H161&lt;=500,"₹200 -  ₹500",IF(H161&gt;500,"&gt;₹500")))</f>
        <v>&gt;₹500</v>
      </c>
      <c r="K161" s="1">
        <v>0.38</v>
      </c>
      <c r="L16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61" s="1" t="str">
        <f>IF(K161&gt;=50%,"Yes","No")</f>
        <v>No</v>
      </c>
      <c r="N161">
        <v>4.4000000000000004</v>
      </c>
      <c r="O161" t="str">
        <f>IF(amazon[[#This Row],[Rating]]&lt;1,"0",IF(amazon[[#This Row],[Rating]]&lt;2,"1",IF(amazon[[#This Row],[Rating]]&lt;3,"2",IF(amazon[[#This Row],[Rating]]&lt;4,"3",IF(amazon[[#This Row],[Rating]]&lt;5,"4",IF(amazon[[#This Row],[Rating]]&gt;=5,"5"))))))</f>
        <v>4</v>
      </c>
      <c r="P161" s="4">
        <v>34852</v>
      </c>
      <c r="Q161" s="10">
        <f>H161*P161</f>
        <v>45133340</v>
      </c>
      <c r="R161" s="10">
        <f>amazon[[#This Row],[Average Rating]] + (amazon[[#This Row],[Rating Count]]/1000)</f>
        <v>73.1531583011583</v>
      </c>
      <c r="S161" t="s">
        <v>5612</v>
      </c>
      <c r="T161" t="s">
        <v>5613</v>
      </c>
      <c r="U161" t="s">
        <v>5614</v>
      </c>
      <c r="V161" t="s">
        <v>5615</v>
      </c>
      <c r="W161" t="s">
        <v>5616</v>
      </c>
      <c r="X161" t="s">
        <v>5617</v>
      </c>
      <c r="Y161" t="s">
        <v>5618</v>
      </c>
      <c r="Z161" t="s">
        <v>5619</v>
      </c>
    </row>
    <row r="162" spans="1:26" x14ac:dyDescent="0.4">
      <c r="A162" t="s">
        <v>5727</v>
      </c>
      <c r="B162" t="s">
        <v>5728</v>
      </c>
      <c r="C162" t="s">
        <v>13076</v>
      </c>
      <c r="D162" t="s">
        <v>13159</v>
      </c>
      <c r="E162" t="s">
        <v>13094</v>
      </c>
      <c r="F162" t="s">
        <v>13161</v>
      </c>
      <c r="G162" s="8">
        <v>1549</v>
      </c>
      <c r="H162" s="7">
        <v>2495</v>
      </c>
      <c r="I162" s="7">
        <f>(amazon[[#This Row],[Actual Price]]-amazon[[#This Row],[Discounted Price]]) / amazon[[#This Row],[Actual Price]] * 100</f>
        <v>37.915831663326657</v>
      </c>
      <c r="J162" s="2" t="str">
        <f>IF(H162&lt;200,"&lt;₹200",IF(H162&lt;=500,"₹200 -  ₹500",IF(H162&gt;500,"&gt;₹500")))</f>
        <v>&gt;₹500</v>
      </c>
      <c r="K162" s="1">
        <v>0.38</v>
      </c>
      <c r="L16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62" s="1" t="str">
        <f>IF(K162&gt;=50%,"Yes","No")</f>
        <v>No</v>
      </c>
      <c r="N162">
        <v>4.4000000000000004</v>
      </c>
      <c r="O162" t="str">
        <f>IF(amazon[[#This Row],[Rating]]&lt;1,"0",IF(amazon[[#This Row],[Rating]]&lt;2,"1",IF(amazon[[#This Row],[Rating]]&lt;3,"2",IF(amazon[[#This Row],[Rating]]&lt;4,"3",IF(amazon[[#This Row],[Rating]]&lt;5,"4",IF(amazon[[#This Row],[Rating]]&gt;=5,"5"))))))</f>
        <v>4</v>
      </c>
      <c r="P162" s="4">
        <v>15137</v>
      </c>
      <c r="Q162" s="10">
        <f>H162*P162</f>
        <v>37766815</v>
      </c>
      <c r="R162" s="10">
        <f>amazon[[#This Row],[Average Rating]] + (amazon[[#This Row],[Rating Count]]/1000)</f>
        <v>53.052831663326657</v>
      </c>
      <c r="S162" t="s">
        <v>5730</v>
      </c>
      <c r="T162" t="s">
        <v>5731</v>
      </c>
      <c r="U162" t="s">
        <v>5732</v>
      </c>
      <c r="V162" t="s">
        <v>5733</v>
      </c>
      <c r="W162" t="s">
        <v>5734</v>
      </c>
      <c r="X162" t="s">
        <v>5735</v>
      </c>
      <c r="Y162" t="s">
        <v>5736</v>
      </c>
      <c r="Z162" t="s">
        <v>5737</v>
      </c>
    </row>
    <row r="163" spans="1:26" x14ac:dyDescent="0.4">
      <c r="A163" t="s">
        <v>8005</v>
      </c>
      <c r="B163" t="s">
        <v>8006</v>
      </c>
      <c r="C163" t="s">
        <v>13075</v>
      </c>
      <c r="D163" t="s">
        <v>13090</v>
      </c>
      <c r="E163" t="s">
        <v>13177</v>
      </c>
      <c r="G163" s="8">
        <v>2499</v>
      </c>
      <c r="H163" s="7">
        <v>3999</v>
      </c>
      <c r="I163" s="7">
        <f>(amazon[[#This Row],[Actual Price]]-amazon[[#This Row],[Discounted Price]]) / amazon[[#This Row],[Actual Price]] * 100</f>
        <v>37.509377344336087</v>
      </c>
      <c r="J163" s="2" t="str">
        <f>IF(H163&lt;200,"&lt;₹200",IF(H163&lt;=500,"₹200 -  ₹500",IF(H163&gt;500,"&gt;₹500")))</f>
        <v>&gt;₹500</v>
      </c>
      <c r="K163" s="1">
        <v>0.38</v>
      </c>
      <c r="L16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63" s="1" t="str">
        <f>IF(K163&gt;=50%,"Yes","No")</f>
        <v>No</v>
      </c>
      <c r="N163">
        <v>4.4000000000000004</v>
      </c>
      <c r="O163" t="str">
        <f>IF(amazon[[#This Row],[Rating]]&lt;1,"0",IF(amazon[[#This Row],[Rating]]&lt;2,"1",IF(amazon[[#This Row],[Rating]]&lt;3,"2",IF(amazon[[#This Row],[Rating]]&lt;4,"3",IF(amazon[[#This Row],[Rating]]&lt;5,"4",IF(amazon[[#This Row],[Rating]]&gt;=5,"5"))))))</f>
        <v>4</v>
      </c>
      <c r="P163" s="4">
        <v>12679</v>
      </c>
      <c r="Q163" s="10">
        <f>H163*P163</f>
        <v>50703321</v>
      </c>
      <c r="R163" s="10">
        <f>amazon[[#This Row],[Average Rating]] + (amazon[[#This Row],[Rating Count]]/1000)</f>
        <v>50.188377344336089</v>
      </c>
      <c r="S163" t="s">
        <v>8007</v>
      </c>
      <c r="T163" t="s">
        <v>8008</v>
      </c>
      <c r="U163" t="s">
        <v>8009</v>
      </c>
      <c r="V163" t="s">
        <v>8010</v>
      </c>
      <c r="W163" t="s">
        <v>8011</v>
      </c>
      <c r="X163" t="s">
        <v>8012</v>
      </c>
      <c r="Y163" t="s">
        <v>5450</v>
      </c>
      <c r="Z163" t="s">
        <v>8013</v>
      </c>
    </row>
    <row r="164" spans="1:26" x14ac:dyDescent="0.4">
      <c r="A164" t="s">
        <v>3378</v>
      </c>
      <c r="B164" t="s">
        <v>3379</v>
      </c>
      <c r="C164" t="s">
        <v>13076</v>
      </c>
      <c r="D164" t="s">
        <v>13115</v>
      </c>
      <c r="E164" t="s">
        <v>13116</v>
      </c>
      <c r="F164" t="s">
        <v>13117</v>
      </c>
      <c r="G164" s="8">
        <v>1075</v>
      </c>
      <c r="H164" s="7">
        <v>1699</v>
      </c>
      <c r="I164" s="7">
        <f>(amazon[[#This Row],[Actual Price]]-amazon[[#This Row],[Discounted Price]]) / amazon[[#This Row],[Actual Price]] * 100</f>
        <v>36.72748675691583</v>
      </c>
      <c r="J164" s="2" t="str">
        <f>IF(H164&lt;200,"&lt;₹200",IF(H164&lt;=500,"₹200 -  ₹500",IF(H164&gt;500,"&gt;₹500")))</f>
        <v>&gt;₹500</v>
      </c>
      <c r="K164" s="1">
        <v>0.37</v>
      </c>
      <c r="L16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64" s="1" t="str">
        <f>IF(K164&gt;=50%,"Yes","No")</f>
        <v>No</v>
      </c>
      <c r="N164">
        <v>4.4000000000000004</v>
      </c>
      <c r="O164" t="str">
        <f>IF(amazon[[#This Row],[Rating]]&lt;1,"0",IF(amazon[[#This Row],[Rating]]&lt;2,"1",IF(amazon[[#This Row],[Rating]]&lt;3,"2",IF(amazon[[#This Row],[Rating]]&lt;4,"3",IF(amazon[[#This Row],[Rating]]&lt;5,"4",IF(amazon[[#This Row],[Rating]]&gt;=5,"5"))))))</f>
        <v>4</v>
      </c>
      <c r="P164" s="4">
        <v>7462</v>
      </c>
      <c r="Q164" s="10">
        <f>H164*P164</f>
        <v>12677938</v>
      </c>
      <c r="R164" s="10">
        <f>amazon[[#This Row],[Average Rating]] + (amazon[[#This Row],[Rating Count]]/1000)</f>
        <v>44.189486756915827</v>
      </c>
      <c r="S164" t="s">
        <v>3380</v>
      </c>
      <c r="T164" t="s">
        <v>3381</v>
      </c>
      <c r="U164" t="s">
        <v>3382</v>
      </c>
      <c r="V164" t="s">
        <v>3383</v>
      </c>
      <c r="W164" t="s">
        <v>3384</v>
      </c>
      <c r="X164" t="s">
        <v>3385</v>
      </c>
      <c r="Y164" t="s">
        <v>3386</v>
      </c>
      <c r="Z164" t="s">
        <v>3387</v>
      </c>
    </row>
    <row r="165" spans="1:26" x14ac:dyDescent="0.4">
      <c r="A165" t="s">
        <v>2304</v>
      </c>
      <c r="B165" t="s">
        <v>2305</v>
      </c>
      <c r="C165" t="s">
        <v>13075</v>
      </c>
      <c r="D165" t="s">
        <v>13087</v>
      </c>
      <c r="E165" t="s">
        <v>13088</v>
      </c>
      <c r="F165" t="s">
        <v>13089</v>
      </c>
      <c r="G165" s="8">
        <v>1299</v>
      </c>
      <c r="H165" s="7">
        <v>1999</v>
      </c>
      <c r="I165" s="7">
        <f>(amazon[[#This Row],[Actual Price]]-amazon[[#This Row],[Discounted Price]]) / amazon[[#This Row],[Actual Price]] * 100</f>
        <v>35.017508754377189</v>
      </c>
      <c r="J165" s="2" t="str">
        <f>IF(H165&lt;200,"&lt;₹200",IF(H165&lt;=500,"₹200 -  ₹500",IF(H165&gt;500,"&gt;₹500")))</f>
        <v>&gt;₹500</v>
      </c>
      <c r="K165" s="1">
        <v>0.35</v>
      </c>
      <c r="L16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65" s="1" t="str">
        <f>IF(K165&gt;=50%,"Yes","No")</f>
        <v>No</v>
      </c>
      <c r="N165">
        <v>4.4000000000000004</v>
      </c>
      <c r="O165" t="str">
        <f>IF(amazon[[#This Row],[Rating]]&lt;1,"0",IF(amazon[[#This Row],[Rating]]&lt;2,"1",IF(amazon[[#This Row],[Rating]]&lt;3,"2",IF(amazon[[#This Row],[Rating]]&lt;4,"3",IF(amazon[[#This Row],[Rating]]&lt;5,"4",IF(amazon[[#This Row],[Rating]]&gt;=5,"5"))))))</f>
        <v>4</v>
      </c>
      <c r="P165" s="4">
        <v>7318</v>
      </c>
      <c r="Q165" s="10">
        <f>H165*P165</f>
        <v>14628682</v>
      </c>
      <c r="R165" s="10">
        <f>amazon[[#This Row],[Average Rating]] + (amazon[[#This Row],[Rating Count]]/1000)</f>
        <v>42.335508754377187</v>
      </c>
      <c r="S165" t="s">
        <v>2306</v>
      </c>
      <c r="T165" t="s">
        <v>1737</v>
      </c>
      <c r="U165" t="s">
        <v>1738</v>
      </c>
      <c r="V165" t="s">
        <v>1739</v>
      </c>
      <c r="W165" t="s">
        <v>1740</v>
      </c>
      <c r="X165" t="s">
        <v>1741</v>
      </c>
      <c r="Y165" t="s">
        <v>2307</v>
      </c>
      <c r="Z165" t="s">
        <v>2308</v>
      </c>
    </row>
    <row r="166" spans="1:26" x14ac:dyDescent="0.4">
      <c r="A166" t="s">
        <v>455</v>
      </c>
      <c r="B166" t="s">
        <v>456</v>
      </c>
      <c r="C166" t="s">
        <v>13076</v>
      </c>
      <c r="D166" t="s">
        <v>13093</v>
      </c>
      <c r="E166" t="s">
        <v>13094</v>
      </c>
      <c r="F166" t="s">
        <v>13089</v>
      </c>
      <c r="G166" s="8">
        <v>309</v>
      </c>
      <c r="H166" s="7">
        <v>475</v>
      </c>
      <c r="I166" s="7">
        <f>(amazon[[#This Row],[Actual Price]]-amazon[[#This Row],[Discounted Price]]) / amazon[[#This Row],[Actual Price]] * 100</f>
        <v>34.94736842105263</v>
      </c>
      <c r="J166" s="2" t="str">
        <f>IF(H166&lt;200,"&lt;₹200",IF(H166&lt;=500,"₹200 -  ₹500",IF(H166&gt;500,"&gt;₹500")))</f>
        <v>₹200 -  ₹500</v>
      </c>
      <c r="K166" s="1">
        <v>0.35</v>
      </c>
      <c r="L16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66" s="1" t="str">
        <f>IF(K166&gt;=50%,"Yes","No")</f>
        <v>No</v>
      </c>
      <c r="N166">
        <v>4.4000000000000004</v>
      </c>
      <c r="O166" t="str">
        <f>IF(amazon[[#This Row],[Rating]]&lt;1,"0",IF(amazon[[#This Row],[Rating]]&lt;2,"1",IF(amazon[[#This Row],[Rating]]&lt;3,"2",IF(amazon[[#This Row],[Rating]]&lt;4,"3",IF(amazon[[#This Row],[Rating]]&lt;5,"4",IF(amazon[[#This Row],[Rating]]&gt;=5,"5"))))))</f>
        <v>4</v>
      </c>
      <c r="P166" s="4">
        <v>426973</v>
      </c>
      <c r="Q166" s="10">
        <f>H166*P166</f>
        <v>202812175</v>
      </c>
      <c r="R166" s="10">
        <f>amazon[[#This Row],[Average Rating]] + (amazon[[#This Row],[Rating Count]]/1000)</f>
        <v>461.92036842105267</v>
      </c>
      <c r="S166" t="s">
        <v>457</v>
      </c>
      <c r="T166" t="s">
        <v>131</v>
      </c>
      <c r="U166" t="s">
        <v>132</v>
      </c>
      <c r="V166" t="s">
        <v>133</v>
      </c>
      <c r="W166" t="s">
        <v>134</v>
      </c>
      <c r="X166" t="s">
        <v>135</v>
      </c>
      <c r="Y166" t="s">
        <v>458</v>
      </c>
      <c r="Z166" t="s">
        <v>459</v>
      </c>
    </row>
    <row r="167" spans="1:26" x14ac:dyDescent="0.4">
      <c r="A167" t="s">
        <v>9262</v>
      </c>
      <c r="B167" t="s">
        <v>9263</v>
      </c>
      <c r="C167" t="s">
        <v>13079</v>
      </c>
      <c r="D167" t="s">
        <v>13243</v>
      </c>
      <c r="E167" t="s">
        <v>13244</v>
      </c>
      <c r="F167" t="s">
        <v>13258</v>
      </c>
      <c r="G167" s="8">
        <v>6999</v>
      </c>
      <c r="H167" s="7">
        <v>10590</v>
      </c>
      <c r="I167" s="7">
        <f>(amazon[[#This Row],[Actual Price]]-amazon[[#This Row],[Discounted Price]]) / amazon[[#This Row],[Actual Price]] * 100</f>
        <v>33.909348441926348</v>
      </c>
      <c r="J167" s="2" t="str">
        <f>IF(H167&lt;200,"&lt;₹200",IF(H167&lt;=500,"₹200 -  ₹500",IF(H167&gt;500,"&gt;₹500")))</f>
        <v>&gt;₹500</v>
      </c>
      <c r="K167" s="1">
        <v>0.34</v>
      </c>
      <c r="L16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67" s="1" t="str">
        <f>IF(K167&gt;=50%,"Yes","No")</f>
        <v>No</v>
      </c>
      <c r="N167">
        <v>4.4000000000000004</v>
      </c>
      <c r="O167" t="str">
        <f>IF(amazon[[#This Row],[Rating]]&lt;1,"0",IF(amazon[[#This Row],[Rating]]&lt;2,"1",IF(amazon[[#This Row],[Rating]]&lt;3,"2",IF(amazon[[#This Row],[Rating]]&lt;4,"3",IF(amazon[[#This Row],[Rating]]&lt;5,"4",IF(amazon[[#This Row],[Rating]]&gt;=5,"5"))))))</f>
        <v>4</v>
      </c>
      <c r="P167" s="4">
        <v>11499</v>
      </c>
      <c r="Q167" s="10">
        <f>H167*P167</f>
        <v>121774410</v>
      </c>
      <c r="R167" s="10">
        <f>amazon[[#This Row],[Average Rating]] + (amazon[[#This Row],[Rating Count]]/1000)</f>
        <v>45.40834844192635</v>
      </c>
      <c r="S167" t="s">
        <v>9264</v>
      </c>
      <c r="T167" t="s">
        <v>9265</v>
      </c>
      <c r="U167" t="s">
        <v>9266</v>
      </c>
      <c r="V167" t="s">
        <v>9267</v>
      </c>
      <c r="W167" t="s">
        <v>9268</v>
      </c>
      <c r="X167" t="s">
        <v>9269</v>
      </c>
      <c r="Y167" t="s">
        <v>9270</v>
      </c>
      <c r="Z167" t="s">
        <v>9271</v>
      </c>
    </row>
    <row r="168" spans="1:26" x14ac:dyDescent="0.4">
      <c r="A168" t="s">
        <v>12734</v>
      </c>
      <c r="B168" t="s">
        <v>12735</v>
      </c>
      <c r="C168" t="s">
        <v>13079</v>
      </c>
      <c r="D168" t="s">
        <v>13246</v>
      </c>
      <c r="E168" t="s">
        <v>13247</v>
      </c>
      <c r="F168" t="s">
        <v>13249</v>
      </c>
      <c r="G168" s="8">
        <v>799</v>
      </c>
      <c r="H168" s="7">
        <v>1199</v>
      </c>
      <c r="I168" s="7">
        <f>(amazon[[#This Row],[Actual Price]]-amazon[[#This Row],[Discounted Price]]) / amazon[[#This Row],[Actual Price]] * 100</f>
        <v>33.361134278565466</v>
      </c>
      <c r="J168" s="2" t="str">
        <f>IF(H168&lt;200,"&lt;₹200",IF(H168&lt;=500,"₹200 -  ₹500",IF(H168&gt;500,"&gt;₹500")))</f>
        <v>&gt;₹500</v>
      </c>
      <c r="K168" s="1">
        <v>0.33</v>
      </c>
      <c r="L16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68" s="1" t="str">
        <f>IF(K168&gt;=50%,"Yes","No")</f>
        <v>No</v>
      </c>
      <c r="N168">
        <v>4.4000000000000004</v>
      </c>
      <c r="O168" t="str">
        <f>IF(amazon[[#This Row],[Rating]]&lt;1,"0",IF(amazon[[#This Row],[Rating]]&lt;2,"1",IF(amazon[[#This Row],[Rating]]&lt;3,"2",IF(amazon[[#This Row],[Rating]]&lt;4,"3",IF(amazon[[#This Row],[Rating]]&lt;5,"4",IF(amazon[[#This Row],[Rating]]&gt;=5,"5"))))))</f>
        <v>4</v>
      </c>
      <c r="P168" s="4">
        <v>17</v>
      </c>
      <c r="Q168" s="10">
        <f>H168*P168</f>
        <v>20383</v>
      </c>
      <c r="R168" s="10">
        <f>amazon[[#This Row],[Average Rating]] + (amazon[[#This Row],[Rating Count]]/1000)</f>
        <v>33.378134278565469</v>
      </c>
      <c r="S168" t="s">
        <v>9142</v>
      </c>
      <c r="T168" t="s">
        <v>12736</v>
      </c>
      <c r="U168" t="s">
        <v>12737</v>
      </c>
      <c r="V168" t="s">
        <v>12738</v>
      </c>
      <c r="W168" t="s">
        <v>12739</v>
      </c>
      <c r="X168" t="s">
        <v>12740</v>
      </c>
      <c r="Y168" t="s">
        <v>9148</v>
      </c>
      <c r="Z168" t="s">
        <v>12741</v>
      </c>
    </row>
    <row r="169" spans="1:26" x14ac:dyDescent="0.4">
      <c r="A169" t="s">
        <v>12552</v>
      </c>
      <c r="B169" t="s">
        <v>12553</v>
      </c>
      <c r="C169" t="s">
        <v>13079</v>
      </c>
      <c r="D169" t="s">
        <v>13243</v>
      </c>
      <c r="E169" t="s">
        <v>13244</v>
      </c>
      <c r="F169" t="s">
        <v>13316</v>
      </c>
      <c r="G169" s="8">
        <v>1999</v>
      </c>
      <c r="H169" s="7">
        <v>2999</v>
      </c>
      <c r="I169" s="7">
        <f>(amazon[[#This Row],[Actual Price]]-amazon[[#This Row],[Discounted Price]]) / amazon[[#This Row],[Actual Price]] * 100</f>
        <v>33.344448149383126</v>
      </c>
      <c r="J169" s="2" t="str">
        <f>IF(H169&lt;200,"&lt;₹200",IF(H169&lt;=500,"₹200 -  ₹500",IF(H169&gt;500,"&gt;₹500")))</f>
        <v>&gt;₹500</v>
      </c>
      <c r="K169" s="1">
        <v>0.33</v>
      </c>
      <c r="L16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69" s="1" t="str">
        <f>IF(K169&gt;=50%,"Yes","No")</f>
        <v>No</v>
      </c>
      <c r="N169">
        <v>4.4000000000000004</v>
      </c>
      <c r="O169" t="str">
        <f>IF(amazon[[#This Row],[Rating]]&lt;1,"0",IF(amazon[[#This Row],[Rating]]&lt;2,"1",IF(amazon[[#This Row],[Rating]]&lt;3,"2",IF(amazon[[#This Row],[Rating]]&lt;4,"3",IF(amazon[[#This Row],[Rating]]&lt;5,"4",IF(amazon[[#This Row],[Rating]]&gt;=5,"5"))))))</f>
        <v>4</v>
      </c>
      <c r="P169" s="4">
        <v>388</v>
      </c>
      <c r="Q169" s="10">
        <f>H169*P169</f>
        <v>1163612</v>
      </c>
      <c r="R169" s="10">
        <f>amazon[[#This Row],[Average Rating]] + (amazon[[#This Row],[Rating Count]]/1000)</f>
        <v>33.732448149383124</v>
      </c>
      <c r="S169" t="s">
        <v>12555</v>
      </c>
      <c r="T169" t="s">
        <v>12556</v>
      </c>
      <c r="U169" t="s">
        <v>12557</v>
      </c>
      <c r="V169" t="s">
        <v>12558</v>
      </c>
      <c r="W169" t="s">
        <v>12559</v>
      </c>
      <c r="X169" t="s">
        <v>12560</v>
      </c>
      <c r="Y169" t="s">
        <v>12561</v>
      </c>
      <c r="Z169" t="s">
        <v>12562</v>
      </c>
    </row>
    <row r="170" spans="1:26" x14ac:dyDescent="0.4">
      <c r="A170" t="s">
        <v>4843</v>
      </c>
      <c r="B170" t="s">
        <v>4844</v>
      </c>
      <c r="C170" t="s">
        <v>13075</v>
      </c>
      <c r="D170" t="s">
        <v>13087</v>
      </c>
      <c r="E170" t="s">
        <v>13141</v>
      </c>
      <c r="F170" t="s">
        <v>13142</v>
      </c>
      <c r="G170" s="8">
        <v>599</v>
      </c>
      <c r="H170" s="7">
        <v>895</v>
      </c>
      <c r="I170" s="7">
        <f>(amazon[[#This Row],[Actual Price]]-amazon[[#This Row],[Discounted Price]]) / amazon[[#This Row],[Actual Price]] * 100</f>
        <v>33.072625698324018</v>
      </c>
      <c r="J170" s="2" t="str">
        <f>IF(H170&lt;200,"&lt;₹200",IF(H170&lt;=500,"₹200 -  ₹500",IF(H170&gt;500,"&gt;₹500")))</f>
        <v>&gt;₹500</v>
      </c>
      <c r="K170" s="1">
        <v>0.33</v>
      </c>
      <c r="L17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70" s="1" t="str">
        <f>IF(K170&gt;=50%,"Yes","No")</f>
        <v>No</v>
      </c>
      <c r="N170">
        <v>4.4000000000000004</v>
      </c>
      <c r="O170" t="str">
        <f>IF(amazon[[#This Row],[Rating]]&lt;1,"0",IF(amazon[[#This Row],[Rating]]&lt;2,"1",IF(amazon[[#This Row],[Rating]]&lt;3,"2",IF(amazon[[#This Row],[Rating]]&lt;4,"3",IF(amazon[[#This Row],[Rating]]&lt;5,"4",IF(amazon[[#This Row],[Rating]]&gt;=5,"5"))))))</f>
        <v>4</v>
      </c>
      <c r="P170" s="4">
        <v>61314</v>
      </c>
      <c r="Q170" s="10">
        <f>H170*P170</f>
        <v>54876030</v>
      </c>
      <c r="R170" s="10">
        <f>amazon[[#This Row],[Average Rating]] + (amazon[[#This Row],[Rating Count]]/1000)</f>
        <v>94.386625698324025</v>
      </c>
      <c r="S170" t="s">
        <v>4846</v>
      </c>
      <c r="T170" t="s">
        <v>4847</v>
      </c>
      <c r="U170" t="s">
        <v>4848</v>
      </c>
      <c r="V170" t="s">
        <v>4849</v>
      </c>
      <c r="W170" t="s">
        <v>4850</v>
      </c>
      <c r="X170" t="s">
        <v>4851</v>
      </c>
      <c r="Y170" t="s">
        <v>4852</v>
      </c>
      <c r="Z170" t="s">
        <v>4853</v>
      </c>
    </row>
    <row r="171" spans="1:26" x14ac:dyDescent="0.4">
      <c r="A171" t="s">
        <v>12884</v>
      </c>
      <c r="B171" t="s">
        <v>12885</v>
      </c>
      <c r="C171" t="s">
        <v>13079</v>
      </c>
      <c r="D171" t="s">
        <v>13243</v>
      </c>
      <c r="E171" t="s">
        <v>13244</v>
      </c>
      <c r="F171" t="s">
        <v>13297</v>
      </c>
      <c r="G171" s="8">
        <v>1499</v>
      </c>
      <c r="H171" s="7">
        <v>2199</v>
      </c>
      <c r="I171" s="7">
        <f>(amazon[[#This Row],[Actual Price]]-amazon[[#This Row],[Discounted Price]]) / amazon[[#This Row],[Actual Price]] * 100</f>
        <v>31.832651205093228</v>
      </c>
      <c r="J171" s="2" t="str">
        <f>IF(H171&lt;200,"&lt;₹200",IF(H171&lt;=500,"₹200 -  ₹500",IF(H171&gt;500,"&gt;₹500")))</f>
        <v>&gt;₹500</v>
      </c>
      <c r="K171" s="1">
        <v>0.32</v>
      </c>
      <c r="L17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71" s="1" t="str">
        <f>IF(K171&gt;=50%,"Yes","No")</f>
        <v>No</v>
      </c>
      <c r="N171">
        <v>4.4000000000000004</v>
      </c>
      <c r="O171" t="str">
        <f>IF(amazon[[#This Row],[Rating]]&lt;1,"0",IF(amazon[[#This Row],[Rating]]&lt;2,"1",IF(amazon[[#This Row],[Rating]]&lt;3,"2",IF(amazon[[#This Row],[Rating]]&lt;4,"3",IF(amazon[[#This Row],[Rating]]&lt;5,"4",IF(amazon[[#This Row],[Rating]]&gt;=5,"5"))))))</f>
        <v>4</v>
      </c>
      <c r="P171" s="4">
        <v>6531</v>
      </c>
      <c r="Q171" s="10">
        <f>H171*P171</f>
        <v>14361669</v>
      </c>
      <c r="R171" s="10">
        <f>amazon[[#This Row],[Average Rating]] + (amazon[[#This Row],[Rating Count]]/1000)</f>
        <v>38.363651205093227</v>
      </c>
      <c r="S171" t="s">
        <v>12886</v>
      </c>
      <c r="T171" t="s">
        <v>12887</v>
      </c>
      <c r="U171" t="s">
        <v>12888</v>
      </c>
      <c r="V171" t="s">
        <v>12889</v>
      </c>
      <c r="W171" t="s">
        <v>12890</v>
      </c>
      <c r="X171" t="s">
        <v>12891</v>
      </c>
      <c r="Y171" t="s">
        <v>12892</v>
      </c>
      <c r="Z171" t="s">
        <v>12893</v>
      </c>
    </row>
    <row r="172" spans="1:26" x14ac:dyDescent="0.4">
      <c r="A172" t="s">
        <v>10860</v>
      </c>
      <c r="B172" t="s">
        <v>10861</v>
      </c>
      <c r="C172" t="s">
        <v>13079</v>
      </c>
      <c r="D172" t="s">
        <v>13243</v>
      </c>
      <c r="E172" t="s">
        <v>13244</v>
      </c>
      <c r="F172" t="s">
        <v>13257</v>
      </c>
      <c r="G172" s="8">
        <v>2742</v>
      </c>
      <c r="H172" s="7">
        <v>3995</v>
      </c>
      <c r="I172" s="7">
        <f>(amazon[[#This Row],[Actual Price]]-amazon[[#This Row],[Discounted Price]]) / amazon[[#This Row],[Actual Price]] * 100</f>
        <v>31.364205256570717</v>
      </c>
      <c r="J172" s="2" t="str">
        <f>IF(H172&lt;200,"&lt;₹200",IF(H172&lt;=500,"₹200 -  ₹500",IF(H172&gt;500,"&gt;₹500")))</f>
        <v>&gt;₹500</v>
      </c>
      <c r="K172" s="1">
        <v>0.31</v>
      </c>
      <c r="L17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72" s="1" t="str">
        <f>IF(K172&gt;=50%,"Yes","No")</f>
        <v>No</v>
      </c>
      <c r="N172">
        <v>4.4000000000000004</v>
      </c>
      <c r="O172" t="str">
        <f>IF(amazon[[#This Row],[Rating]]&lt;1,"0",IF(amazon[[#This Row],[Rating]]&lt;2,"1",IF(amazon[[#This Row],[Rating]]&lt;3,"2",IF(amazon[[#This Row],[Rating]]&lt;4,"3",IF(amazon[[#This Row],[Rating]]&lt;5,"4",IF(amazon[[#This Row],[Rating]]&gt;=5,"5"))))))</f>
        <v>4</v>
      </c>
      <c r="P172" s="4">
        <v>11148</v>
      </c>
      <c r="Q172" s="10">
        <f>H172*P172</f>
        <v>44536260</v>
      </c>
      <c r="R172" s="10">
        <f>amazon[[#This Row],[Average Rating]] + (amazon[[#This Row],[Rating Count]]/1000)</f>
        <v>42.512205256570716</v>
      </c>
      <c r="S172" t="s">
        <v>10862</v>
      </c>
      <c r="T172" t="s">
        <v>10863</v>
      </c>
      <c r="U172" t="s">
        <v>10864</v>
      </c>
      <c r="V172" t="s">
        <v>10865</v>
      </c>
      <c r="W172" t="s">
        <v>10866</v>
      </c>
      <c r="X172" t="s">
        <v>10867</v>
      </c>
      <c r="Y172" t="s">
        <v>10868</v>
      </c>
      <c r="Z172" t="s">
        <v>10869</v>
      </c>
    </row>
    <row r="173" spans="1:26" x14ac:dyDescent="0.4">
      <c r="A173" t="s">
        <v>6420</v>
      </c>
      <c r="B173" t="s">
        <v>6421</v>
      </c>
      <c r="C173" t="s">
        <v>13078</v>
      </c>
      <c r="D173" t="s">
        <v>13151</v>
      </c>
      <c r="E173" t="s">
        <v>13152</v>
      </c>
      <c r="F173" t="s">
        <v>13153</v>
      </c>
      <c r="G173" s="8">
        <v>125</v>
      </c>
      <c r="H173" s="7">
        <v>180</v>
      </c>
      <c r="I173" s="7">
        <f>(amazon[[#This Row],[Actual Price]]-amazon[[#This Row],[Discounted Price]]) / amazon[[#This Row],[Actual Price]] * 100</f>
        <v>30.555555555555557</v>
      </c>
      <c r="J173" s="2" t="str">
        <f>IF(H173&lt;200,"&lt;₹200",IF(H173&lt;=500,"₹200 -  ₹500",IF(H173&gt;500,"&gt;₹500")))</f>
        <v>&lt;₹200</v>
      </c>
      <c r="K173" s="1">
        <v>0.31</v>
      </c>
      <c r="L17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73" s="1" t="str">
        <f>IF(K173&gt;=50%,"Yes","No")</f>
        <v>No</v>
      </c>
      <c r="N173">
        <v>4.4000000000000004</v>
      </c>
      <c r="O173" t="str">
        <f>IF(amazon[[#This Row],[Rating]]&lt;1,"0",IF(amazon[[#This Row],[Rating]]&lt;2,"1",IF(amazon[[#This Row],[Rating]]&lt;3,"2",IF(amazon[[#This Row],[Rating]]&lt;4,"3",IF(amazon[[#This Row],[Rating]]&lt;5,"4",IF(amazon[[#This Row],[Rating]]&gt;=5,"5"))))))</f>
        <v>4</v>
      </c>
      <c r="P173" s="4">
        <v>8053</v>
      </c>
      <c r="Q173" s="10">
        <f>H173*P173</f>
        <v>1449540</v>
      </c>
      <c r="R173" s="10">
        <f>amazon[[#This Row],[Average Rating]] + (amazon[[#This Row],[Rating Count]]/1000)</f>
        <v>38.608555555555554</v>
      </c>
      <c r="S173" t="s">
        <v>6422</v>
      </c>
      <c r="T173" t="s">
        <v>6423</v>
      </c>
      <c r="U173" t="s">
        <v>6424</v>
      </c>
      <c r="V173" t="s">
        <v>6425</v>
      </c>
      <c r="W173" t="s">
        <v>6426</v>
      </c>
      <c r="X173" t="s">
        <v>6427</v>
      </c>
      <c r="Y173" t="s">
        <v>6428</v>
      </c>
      <c r="Z173" t="s">
        <v>6429</v>
      </c>
    </row>
    <row r="174" spans="1:26" x14ac:dyDescent="0.4">
      <c r="A174" t="s">
        <v>7315</v>
      </c>
      <c r="B174" t="s">
        <v>7316</v>
      </c>
      <c r="C174" t="s">
        <v>13075</v>
      </c>
      <c r="D174" t="s">
        <v>13087</v>
      </c>
      <c r="E174" t="s">
        <v>13141</v>
      </c>
      <c r="F174" t="s">
        <v>13143</v>
      </c>
      <c r="G174" s="8">
        <v>3303</v>
      </c>
      <c r="H174" s="7">
        <v>4699</v>
      </c>
      <c r="I174" s="7">
        <f>(amazon[[#This Row],[Actual Price]]-amazon[[#This Row],[Discounted Price]]) / amazon[[#This Row],[Actual Price]] * 100</f>
        <v>29.708448606086403</v>
      </c>
      <c r="J174" s="2" t="str">
        <f>IF(H174&lt;200,"&lt;₹200",IF(H174&lt;=500,"₹200 -  ₹500",IF(H174&gt;500,"&gt;₹500")))</f>
        <v>&gt;₹500</v>
      </c>
      <c r="K174" s="1">
        <v>0.3</v>
      </c>
      <c r="L17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74" s="1" t="str">
        <f>IF(K174&gt;=50%,"Yes","No")</f>
        <v>No</v>
      </c>
      <c r="N174">
        <v>4.4000000000000004</v>
      </c>
      <c r="O174" t="str">
        <f>IF(amazon[[#This Row],[Rating]]&lt;1,"0",IF(amazon[[#This Row],[Rating]]&lt;2,"1",IF(amazon[[#This Row],[Rating]]&lt;3,"2",IF(amazon[[#This Row],[Rating]]&lt;4,"3",IF(amazon[[#This Row],[Rating]]&lt;5,"4",IF(amazon[[#This Row],[Rating]]&gt;=5,"5"))))))</f>
        <v>4</v>
      </c>
      <c r="P174" s="4">
        <v>13544</v>
      </c>
      <c r="Q174" s="10">
        <f>H174*P174</f>
        <v>63643256</v>
      </c>
      <c r="R174" s="10">
        <f>amazon[[#This Row],[Average Rating]] + (amazon[[#This Row],[Rating Count]]/1000)</f>
        <v>43.252448606086404</v>
      </c>
      <c r="S174" t="s">
        <v>7317</v>
      </c>
      <c r="T174" t="s">
        <v>7318</v>
      </c>
      <c r="U174" t="s">
        <v>7319</v>
      </c>
      <c r="V174" t="s">
        <v>7320</v>
      </c>
      <c r="W174" t="s">
        <v>7321</v>
      </c>
      <c r="X174" t="s">
        <v>7322</v>
      </c>
      <c r="Y174" t="s">
        <v>7323</v>
      </c>
      <c r="Z174" t="s">
        <v>7324</v>
      </c>
    </row>
    <row r="175" spans="1:26" x14ac:dyDescent="0.4">
      <c r="A175" t="s">
        <v>3160</v>
      </c>
      <c r="B175" t="s">
        <v>3161</v>
      </c>
      <c r="C175" t="s">
        <v>13076</v>
      </c>
      <c r="D175" t="s">
        <v>13115</v>
      </c>
      <c r="E175" t="s">
        <v>13116</v>
      </c>
      <c r="F175" t="s">
        <v>13117</v>
      </c>
      <c r="G175" s="8">
        <v>1219</v>
      </c>
      <c r="H175" s="7">
        <v>1699</v>
      </c>
      <c r="I175" s="7">
        <f>(amazon[[#This Row],[Actual Price]]-amazon[[#This Row],[Discounted Price]]) / amazon[[#This Row],[Actual Price]] * 100</f>
        <v>28.251912889935255</v>
      </c>
      <c r="J175" s="2" t="str">
        <f>IF(H175&lt;200,"&lt;₹200",IF(H175&lt;=500,"₹200 -  ₹500",IF(H175&gt;500,"&gt;₹500")))</f>
        <v>&gt;₹500</v>
      </c>
      <c r="K175" s="1">
        <v>0.28000000000000003</v>
      </c>
      <c r="L17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75" s="1" t="str">
        <f>IF(K175&gt;=50%,"Yes","No")</f>
        <v>No</v>
      </c>
      <c r="N175">
        <v>4.4000000000000004</v>
      </c>
      <c r="O175" t="str">
        <f>IF(amazon[[#This Row],[Rating]]&lt;1,"0",IF(amazon[[#This Row],[Rating]]&lt;2,"1",IF(amazon[[#This Row],[Rating]]&lt;3,"2",IF(amazon[[#This Row],[Rating]]&lt;4,"3",IF(amazon[[#This Row],[Rating]]&lt;5,"4",IF(amazon[[#This Row],[Rating]]&gt;=5,"5"))))))</f>
        <v>4</v>
      </c>
      <c r="P175" s="4">
        <v>8891</v>
      </c>
      <c r="Q175" s="10">
        <f>H175*P175</f>
        <v>15105809</v>
      </c>
      <c r="R175" s="10">
        <f>amazon[[#This Row],[Average Rating]] + (amazon[[#This Row],[Rating Count]]/1000)</f>
        <v>37.142912889935253</v>
      </c>
      <c r="S175" t="s">
        <v>3163</v>
      </c>
      <c r="T175" t="s">
        <v>3164</v>
      </c>
      <c r="U175" t="s">
        <v>3165</v>
      </c>
      <c r="V175" t="s">
        <v>3166</v>
      </c>
      <c r="W175" t="s">
        <v>3167</v>
      </c>
      <c r="X175" t="s">
        <v>3168</v>
      </c>
      <c r="Y175" t="s">
        <v>3169</v>
      </c>
      <c r="Z175" t="s">
        <v>3170</v>
      </c>
    </row>
    <row r="176" spans="1:26" x14ac:dyDescent="0.4">
      <c r="A176" t="s">
        <v>10720</v>
      </c>
      <c r="B176" t="s">
        <v>10721</v>
      </c>
      <c r="C176" t="s">
        <v>13079</v>
      </c>
      <c r="D176" t="s">
        <v>13243</v>
      </c>
      <c r="E176" t="s">
        <v>13244</v>
      </c>
      <c r="F176" t="s">
        <v>13263</v>
      </c>
      <c r="G176" s="8">
        <v>7199</v>
      </c>
      <c r="H176" s="7">
        <v>9995</v>
      </c>
      <c r="I176" s="7">
        <f>(amazon[[#This Row],[Actual Price]]-amazon[[#This Row],[Discounted Price]]) / amazon[[#This Row],[Actual Price]] * 100</f>
        <v>27.973986993496748</v>
      </c>
      <c r="J176" s="2" t="str">
        <f>IF(H176&lt;200,"&lt;₹200",IF(H176&lt;=500,"₹200 -  ₹500",IF(H176&gt;500,"&gt;₹500")))</f>
        <v>&gt;₹500</v>
      </c>
      <c r="K176" s="1">
        <v>0.28000000000000003</v>
      </c>
      <c r="L17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76" s="1" t="str">
        <f>IF(K176&gt;=50%,"Yes","No")</f>
        <v>No</v>
      </c>
      <c r="N176">
        <v>4.4000000000000004</v>
      </c>
      <c r="O176" t="str">
        <f>IF(amazon[[#This Row],[Rating]]&lt;1,"0",IF(amazon[[#This Row],[Rating]]&lt;2,"1",IF(amazon[[#This Row],[Rating]]&lt;3,"2",IF(amazon[[#This Row],[Rating]]&lt;4,"3",IF(amazon[[#This Row],[Rating]]&lt;5,"4",IF(amazon[[#This Row],[Rating]]&gt;=5,"5"))))))</f>
        <v>4</v>
      </c>
      <c r="P176" s="4">
        <v>1964</v>
      </c>
      <c r="Q176" s="10">
        <f>H176*P176</f>
        <v>19630180</v>
      </c>
      <c r="R176" s="10">
        <f>amazon[[#This Row],[Average Rating]] + (amazon[[#This Row],[Rating Count]]/1000)</f>
        <v>29.937986993496747</v>
      </c>
      <c r="S176" t="s">
        <v>10722</v>
      </c>
      <c r="T176" t="s">
        <v>10723</v>
      </c>
      <c r="U176" t="s">
        <v>10724</v>
      </c>
      <c r="V176" t="s">
        <v>10725</v>
      </c>
      <c r="W176" t="s">
        <v>10726</v>
      </c>
      <c r="X176" t="s">
        <v>10727</v>
      </c>
      <c r="Y176" t="s">
        <v>10728</v>
      </c>
      <c r="Z176" t="s">
        <v>10729</v>
      </c>
    </row>
    <row r="177" spans="1:26" x14ac:dyDescent="0.4">
      <c r="A177" t="s">
        <v>5334</v>
      </c>
      <c r="B177" t="s">
        <v>5335</v>
      </c>
      <c r="C177" t="s">
        <v>13075</v>
      </c>
      <c r="D177" t="s">
        <v>13087</v>
      </c>
      <c r="E177" t="s">
        <v>13170</v>
      </c>
      <c r="F177" t="s">
        <v>13171</v>
      </c>
      <c r="G177" s="8">
        <v>399</v>
      </c>
      <c r="H177" s="7">
        <v>549</v>
      </c>
      <c r="I177" s="7">
        <f>(amazon[[#This Row],[Actual Price]]-amazon[[#This Row],[Discounted Price]]) / amazon[[#This Row],[Actual Price]] * 100</f>
        <v>27.322404371584703</v>
      </c>
      <c r="J177" s="2" t="str">
        <f>IF(H177&lt;200,"&lt;₹200",IF(H177&lt;=500,"₹200 -  ₹500",IF(H177&gt;500,"&gt;₹500")))</f>
        <v>&gt;₹500</v>
      </c>
      <c r="K177" s="1">
        <v>0.27</v>
      </c>
      <c r="L17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77" s="1" t="str">
        <f>IF(K177&gt;=50%,"Yes","No")</f>
        <v>No</v>
      </c>
      <c r="N177">
        <v>4.4000000000000004</v>
      </c>
      <c r="O177" t="str">
        <f>IF(amazon[[#This Row],[Rating]]&lt;1,"0",IF(amazon[[#This Row],[Rating]]&lt;2,"1",IF(amazon[[#This Row],[Rating]]&lt;3,"2",IF(amazon[[#This Row],[Rating]]&lt;4,"3",IF(amazon[[#This Row],[Rating]]&lt;5,"4",IF(amazon[[#This Row],[Rating]]&gt;=5,"5"))))))</f>
        <v>4</v>
      </c>
      <c r="P177" s="4">
        <v>18139</v>
      </c>
      <c r="Q177" s="10">
        <f>H177*P177</f>
        <v>9958311</v>
      </c>
      <c r="R177" s="10">
        <f>amazon[[#This Row],[Average Rating]] + (amazon[[#This Row],[Rating Count]]/1000)</f>
        <v>45.461404371584706</v>
      </c>
      <c r="S177" t="s">
        <v>5337</v>
      </c>
      <c r="T177" t="s">
        <v>5338</v>
      </c>
      <c r="U177" t="s">
        <v>5339</v>
      </c>
      <c r="V177" t="s">
        <v>5340</v>
      </c>
      <c r="W177" t="s">
        <v>5341</v>
      </c>
      <c r="X177" t="s">
        <v>5342</v>
      </c>
      <c r="Y177" t="s">
        <v>5343</v>
      </c>
      <c r="Z177" t="s">
        <v>5344</v>
      </c>
    </row>
    <row r="178" spans="1:26" x14ac:dyDescent="0.4">
      <c r="A178" t="s">
        <v>10840</v>
      </c>
      <c r="B178" t="s">
        <v>10841</v>
      </c>
      <c r="C178" t="s">
        <v>13079</v>
      </c>
      <c r="D178" t="s">
        <v>13243</v>
      </c>
      <c r="E178" t="s">
        <v>13244</v>
      </c>
      <c r="F178" t="s">
        <v>13245</v>
      </c>
      <c r="G178" s="8">
        <v>1349</v>
      </c>
      <c r="H178" s="7">
        <v>1850</v>
      </c>
      <c r="I178" s="7">
        <f>(amazon[[#This Row],[Actual Price]]-amazon[[#This Row],[Discounted Price]]) / amazon[[#This Row],[Actual Price]] * 100</f>
        <v>27.081081081081081</v>
      </c>
      <c r="J178" s="2" t="str">
        <f>IF(H178&lt;200,"&lt;₹200",IF(H178&lt;=500,"₹200 -  ₹500",IF(H178&gt;500,"&gt;₹500")))</f>
        <v>&gt;₹500</v>
      </c>
      <c r="K178" s="1">
        <v>0.27</v>
      </c>
      <c r="L17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78" s="1" t="str">
        <f>IF(K178&gt;=50%,"Yes","No")</f>
        <v>No</v>
      </c>
      <c r="N178">
        <v>4.4000000000000004</v>
      </c>
      <c r="O178" t="str">
        <f>IF(amazon[[#This Row],[Rating]]&lt;1,"0",IF(amazon[[#This Row],[Rating]]&lt;2,"1",IF(amazon[[#This Row],[Rating]]&lt;3,"2",IF(amazon[[#This Row],[Rating]]&lt;4,"3",IF(amazon[[#This Row],[Rating]]&lt;5,"4",IF(amazon[[#This Row],[Rating]]&gt;=5,"5"))))))</f>
        <v>4</v>
      </c>
      <c r="P178" s="4">
        <v>638</v>
      </c>
      <c r="Q178" s="10">
        <f>H178*P178</f>
        <v>1180300</v>
      </c>
      <c r="R178" s="10">
        <f>amazon[[#This Row],[Average Rating]] + (amazon[[#This Row],[Rating Count]]/1000)</f>
        <v>27.719081081081082</v>
      </c>
      <c r="S178" t="s">
        <v>10842</v>
      </c>
      <c r="T178" t="s">
        <v>10843</v>
      </c>
      <c r="U178" t="s">
        <v>10844</v>
      </c>
      <c r="V178" t="s">
        <v>10845</v>
      </c>
      <c r="W178" t="s">
        <v>10846</v>
      </c>
      <c r="X178" t="s">
        <v>10847</v>
      </c>
      <c r="Y178" t="s">
        <v>10848</v>
      </c>
      <c r="Z178" t="s">
        <v>10849</v>
      </c>
    </row>
    <row r="179" spans="1:26" x14ac:dyDescent="0.4">
      <c r="A179" t="s">
        <v>9190</v>
      </c>
      <c r="B179" t="s">
        <v>9191</v>
      </c>
      <c r="C179" t="s">
        <v>13079</v>
      </c>
      <c r="D179" t="s">
        <v>13243</v>
      </c>
      <c r="E179" t="s">
        <v>13244</v>
      </c>
      <c r="F179" t="s">
        <v>13271</v>
      </c>
      <c r="G179" s="8">
        <v>1819</v>
      </c>
      <c r="H179" s="7">
        <v>2490</v>
      </c>
      <c r="I179" s="7">
        <f>(amazon[[#This Row],[Actual Price]]-amazon[[#This Row],[Discounted Price]]) / amazon[[#This Row],[Actual Price]] * 100</f>
        <v>26.947791164658636</v>
      </c>
      <c r="J179" s="2" t="str">
        <f>IF(H179&lt;200,"&lt;₹200",IF(H179&lt;=500,"₹200 -  ₹500",IF(H179&gt;500,"&gt;₹500")))</f>
        <v>&gt;₹500</v>
      </c>
      <c r="K179" s="1">
        <v>0.27</v>
      </c>
      <c r="L17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79" s="1" t="str">
        <f>IF(K179&gt;=50%,"Yes","No")</f>
        <v>No</v>
      </c>
      <c r="N179">
        <v>4.4000000000000004</v>
      </c>
      <c r="O179" t="str">
        <f>IF(amazon[[#This Row],[Rating]]&lt;1,"0",IF(amazon[[#This Row],[Rating]]&lt;2,"1",IF(amazon[[#This Row],[Rating]]&lt;3,"2",IF(amazon[[#This Row],[Rating]]&lt;4,"3",IF(amazon[[#This Row],[Rating]]&lt;5,"4",IF(amazon[[#This Row],[Rating]]&gt;=5,"5"))))))</f>
        <v>4</v>
      </c>
      <c r="P179" s="4">
        <v>7946</v>
      </c>
      <c r="Q179" s="10">
        <f>H179*P179</f>
        <v>19785540</v>
      </c>
      <c r="R179" s="10">
        <f>amazon[[#This Row],[Average Rating]] + (amazon[[#This Row],[Rating Count]]/1000)</f>
        <v>34.893791164658637</v>
      </c>
      <c r="S179" t="s">
        <v>9193</v>
      </c>
      <c r="T179" t="s">
        <v>9194</v>
      </c>
      <c r="U179" t="s">
        <v>9195</v>
      </c>
      <c r="V179" t="s">
        <v>9196</v>
      </c>
      <c r="W179" t="s">
        <v>9197</v>
      </c>
      <c r="X179" t="s">
        <v>9198</v>
      </c>
      <c r="Y179" t="s">
        <v>9199</v>
      </c>
      <c r="Z179" t="s">
        <v>9200</v>
      </c>
    </row>
    <row r="180" spans="1:26" x14ac:dyDescent="0.4">
      <c r="A180" t="s">
        <v>1397</v>
      </c>
      <c r="B180" t="s">
        <v>1398</v>
      </c>
      <c r="C180" t="s">
        <v>13075</v>
      </c>
      <c r="D180" t="s">
        <v>13087</v>
      </c>
      <c r="E180" t="s">
        <v>13088</v>
      </c>
      <c r="F180" t="s">
        <v>13089</v>
      </c>
      <c r="G180" s="8">
        <v>1499</v>
      </c>
      <c r="H180" s="7">
        <v>1999</v>
      </c>
      <c r="I180" s="7">
        <f>(amazon[[#This Row],[Actual Price]]-amazon[[#This Row],[Discounted Price]]) / amazon[[#This Row],[Actual Price]] * 100</f>
        <v>25.012506253126567</v>
      </c>
      <c r="J180" s="2" t="str">
        <f>IF(H180&lt;200,"&lt;₹200",IF(H180&lt;=500,"₹200 -  ₹500",IF(H180&gt;500,"&gt;₹500")))</f>
        <v>&gt;₹500</v>
      </c>
      <c r="K180" s="1">
        <v>0.25</v>
      </c>
      <c r="L18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80" s="1" t="str">
        <f>IF(K180&gt;=50%,"Yes","No")</f>
        <v>No</v>
      </c>
      <c r="N180">
        <v>4.4000000000000004</v>
      </c>
      <c r="O180" t="str">
        <f>IF(amazon[[#This Row],[Rating]]&lt;1,"0",IF(amazon[[#This Row],[Rating]]&lt;2,"1",IF(amazon[[#This Row],[Rating]]&lt;3,"2",IF(amazon[[#This Row],[Rating]]&lt;4,"3",IF(amazon[[#This Row],[Rating]]&lt;5,"4",IF(amazon[[#This Row],[Rating]]&gt;=5,"5"))))))</f>
        <v>4</v>
      </c>
      <c r="P180" s="4">
        <v>1951</v>
      </c>
      <c r="Q180" s="10">
        <f>H180*P180</f>
        <v>3900049</v>
      </c>
      <c r="R180" s="10">
        <f>amazon[[#This Row],[Average Rating]] + (amazon[[#This Row],[Rating Count]]/1000)</f>
        <v>26.963506253126567</v>
      </c>
      <c r="S180" t="s">
        <v>1399</v>
      </c>
      <c r="T180" t="s">
        <v>1089</v>
      </c>
      <c r="U180" t="s">
        <v>1090</v>
      </c>
      <c r="V180" t="s">
        <v>1091</v>
      </c>
      <c r="W180" t="s">
        <v>1092</v>
      </c>
      <c r="X180" t="s">
        <v>1093</v>
      </c>
      <c r="Y180" t="s">
        <v>1400</v>
      </c>
      <c r="Z180" t="s">
        <v>1401</v>
      </c>
    </row>
    <row r="181" spans="1:26" x14ac:dyDescent="0.4">
      <c r="A181" t="s">
        <v>12341</v>
      </c>
      <c r="B181" t="s">
        <v>12342</v>
      </c>
      <c r="C181" t="s">
        <v>13079</v>
      </c>
      <c r="D181" t="s">
        <v>13243</v>
      </c>
      <c r="E181" t="s">
        <v>13244</v>
      </c>
      <c r="F181" t="s">
        <v>13267</v>
      </c>
      <c r="G181" s="8">
        <v>5865</v>
      </c>
      <c r="H181" s="7">
        <v>7776</v>
      </c>
      <c r="I181" s="7">
        <f>(amazon[[#This Row],[Actual Price]]-amazon[[#This Row],[Discounted Price]]) / amazon[[#This Row],[Actual Price]] * 100</f>
        <v>24.575617283950617</v>
      </c>
      <c r="J181" s="2" t="str">
        <f>IF(H181&lt;200,"&lt;₹200",IF(H181&lt;=500,"₹200 -  ₹500",IF(H181&gt;500,"&gt;₹500")))</f>
        <v>&gt;₹500</v>
      </c>
      <c r="K181" s="1">
        <v>0.25</v>
      </c>
      <c r="L18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81" s="1" t="str">
        <f>IF(K181&gt;=50%,"Yes","No")</f>
        <v>No</v>
      </c>
      <c r="N181">
        <v>4.4000000000000004</v>
      </c>
      <c r="O181" t="str">
        <f>IF(amazon[[#This Row],[Rating]]&lt;1,"0",IF(amazon[[#This Row],[Rating]]&lt;2,"1",IF(amazon[[#This Row],[Rating]]&lt;3,"2",IF(amazon[[#This Row],[Rating]]&lt;4,"3",IF(amazon[[#This Row],[Rating]]&lt;5,"4",IF(amazon[[#This Row],[Rating]]&gt;=5,"5"))))))</f>
        <v>4</v>
      </c>
      <c r="P181" s="4">
        <v>2737</v>
      </c>
      <c r="Q181" s="10">
        <f>H181*P181</f>
        <v>21282912</v>
      </c>
      <c r="R181" s="10">
        <f>amazon[[#This Row],[Average Rating]] + (amazon[[#This Row],[Rating Count]]/1000)</f>
        <v>27.312617283950615</v>
      </c>
      <c r="S181" t="s">
        <v>12343</v>
      </c>
      <c r="T181" t="s">
        <v>12344</v>
      </c>
      <c r="U181" t="s">
        <v>12345</v>
      </c>
      <c r="V181" t="s">
        <v>12346</v>
      </c>
      <c r="W181" t="s">
        <v>12347</v>
      </c>
      <c r="X181" t="s">
        <v>12348</v>
      </c>
      <c r="Y181" t="s">
        <v>12349</v>
      </c>
      <c r="Z181" t="s">
        <v>12350</v>
      </c>
    </row>
    <row r="182" spans="1:26" x14ac:dyDescent="0.4">
      <c r="A182" t="s">
        <v>9436</v>
      </c>
      <c r="B182" t="s">
        <v>9437</v>
      </c>
      <c r="C182" t="s">
        <v>13079</v>
      </c>
      <c r="D182" t="s">
        <v>13243</v>
      </c>
      <c r="E182" t="s">
        <v>13244</v>
      </c>
      <c r="F182" t="s">
        <v>13263</v>
      </c>
      <c r="G182" s="8">
        <v>8799</v>
      </c>
      <c r="H182" s="7">
        <v>11595</v>
      </c>
      <c r="I182" s="7">
        <f>(amazon[[#This Row],[Actual Price]]-amazon[[#This Row],[Discounted Price]]) / amazon[[#This Row],[Actual Price]] * 100</f>
        <v>24.113842173350584</v>
      </c>
      <c r="J182" s="2" t="str">
        <f>IF(H182&lt;200,"&lt;₹200",IF(H182&lt;=500,"₹200 -  ₹500",IF(H182&gt;500,"&gt;₹500")))</f>
        <v>&gt;₹500</v>
      </c>
      <c r="K182" s="1">
        <v>0.24</v>
      </c>
      <c r="L18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82" s="1" t="str">
        <f>IF(K182&gt;=50%,"Yes","No")</f>
        <v>No</v>
      </c>
      <c r="N182">
        <v>4.4000000000000004</v>
      </c>
      <c r="O182" t="str">
        <f>IF(amazon[[#This Row],[Rating]]&lt;1,"0",IF(amazon[[#This Row],[Rating]]&lt;2,"1",IF(amazon[[#This Row],[Rating]]&lt;3,"2",IF(amazon[[#This Row],[Rating]]&lt;4,"3",IF(amazon[[#This Row],[Rating]]&lt;5,"4",IF(amazon[[#This Row],[Rating]]&gt;=5,"5"))))))</f>
        <v>4</v>
      </c>
      <c r="P182" s="4">
        <v>2981</v>
      </c>
      <c r="Q182" s="10">
        <f>H182*P182</f>
        <v>34564695</v>
      </c>
      <c r="R182" s="10">
        <f>amazon[[#This Row],[Average Rating]] + (amazon[[#This Row],[Rating Count]]/1000)</f>
        <v>27.094842173350585</v>
      </c>
      <c r="S182" t="s">
        <v>9438</v>
      </c>
      <c r="T182" t="s">
        <v>9439</v>
      </c>
      <c r="U182" t="s">
        <v>9440</v>
      </c>
      <c r="V182" t="s">
        <v>9441</v>
      </c>
      <c r="W182" t="s">
        <v>9442</v>
      </c>
      <c r="X182" t="s">
        <v>9443</v>
      </c>
      <c r="Y182" t="s">
        <v>9444</v>
      </c>
      <c r="Z182" t="s">
        <v>9445</v>
      </c>
    </row>
    <row r="183" spans="1:26" x14ac:dyDescent="0.4">
      <c r="A183" t="s">
        <v>6565</v>
      </c>
      <c r="B183" t="s">
        <v>6566</v>
      </c>
      <c r="C183" t="s">
        <v>13075</v>
      </c>
      <c r="D183" t="s">
        <v>13139</v>
      </c>
      <c r="E183" t="s">
        <v>13158</v>
      </c>
      <c r="G183" s="8">
        <v>5599</v>
      </c>
      <c r="H183" s="7">
        <v>7350</v>
      </c>
      <c r="I183" s="7">
        <f>(amazon[[#This Row],[Actual Price]]-amazon[[#This Row],[Discounted Price]]) / amazon[[#This Row],[Actual Price]] * 100</f>
        <v>23.823129251700681</v>
      </c>
      <c r="J183" s="2" t="str">
        <f>IF(H183&lt;200,"&lt;₹200",IF(H183&lt;=500,"₹200 -  ₹500",IF(H183&gt;500,"&gt;₹500")))</f>
        <v>&gt;₹500</v>
      </c>
      <c r="K183" s="1">
        <v>0.24</v>
      </c>
      <c r="L18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83" s="1" t="str">
        <f>IF(K183&gt;=50%,"Yes","No")</f>
        <v>No</v>
      </c>
      <c r="N183">
        <v>4.4000000000000004</v>
      </c>
      <c r="O183" t="str">
        <f>IF(amazon[[#This Row],[Rating]]&lt;1,"0",IF(amazon[[#This Row],[Rating]]&lt;2,"1",IF(amazon[[#This Row],[Rating]]&lt;3,"2",IF(amazon[[#This Row],[Rating]]&lt;4,"3",IF(amazon[[#This Row],[Rating]]&lt;5,"4",IF(amazon[[#This Row],[Rating]]&gt;=5,"5"))))))</f>
        <v>4</v>
      </c>
      <c r="P183" s="4">
        <v>73005</v>
      </c>
      <c r="Q183" s="10">
        <f>H183*P183</f>
        <v>536586750</v>
      </c>
      <c r="R183" s="10">
        <f>amazon[[#This Row],[Average Rating]] + (amazon[[#This Row],[Rating Count]]/1000)</f>
        <v>96.828129251700673</v>
      </c>
      <c r="S183" t="s">
        <v>6567</v>
      </c>
      <c r="T183" t="s">
        <v>6568</v>
      </c>
      <c r="U183" t="s">
        <v>6569</v>
      </c>
      <c r="V183" t="s">
        <v>6570</v>
      </c>
      <c r="W183" t="s">
        <v>6571</v>
      </c>
      <c r="X183" t="s">
        <v>6572</v>
      </c>
      <c r="Y183" t="s">
        <v>6573</v>
      </c>
      <c r="Z183" t="s">
        <v>6574</v>
      </c>
    </row>
    <row r="184" spans="1:26" x14ac:dyDescent="0.4">
      <c r="A184" t="s">
        <v>10254</v>
      </c>
      <c r="B184" t="s">
        <v>10255</v>
      </c>
      <c r="C184" t="s">
        <v>13079</v>
      </c>
      <c r="D184" t="s">
        <v>13246</v>
      </c>
      <c r="E184" t="s">
        <v>13259</v>
      </c>
      <c r="F184" t="s">
        <v>13261</v>
      </c>
      <c r="G184" s="8">
        <v>6499</v>
      </c>
      <c r="H184" s="7">
        <v>8500</v>
      </c>
      <c r="I184" s="7">
        <f>(amazon[[#This Row],[Actual Price]]-amazon[[#This Row],[Discounted Price]]) / amazon[[#This Row],[Actual Price]] * 100</f>
        <v>23.541176470588233</v>
      </c>
      <c r="J184" s="2" t="str">
        <f>IF(H184&lt;200,"&lt;₹200",IF(H184&lt;=500,"₹200 -  ₹500",IF(H184&gt;500,"&gt;₹500")))</f>
        <v>&gt;₹500</v>
      </c>
      <c r="K184" s="1">
        <v>0.24</v>
      </c>
      <c r="L18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84" s="1" t="str">
        <f>IF(K184&gt;=50%,"Yes","No")</f>
        <v>No</v>
      </c>
      <c r="N184">
        <v>4.4000000000000004</v>
      </c>
      <c r="O184" t="str">
        <f>IF(amazon[[#This Row],[Rating]]&lt;1,"0",IF(amazon[[#This Row],[Rating]]&lt;2,"1",IF(amazon[[#This Row],[Rating]]&lt;3,"2",IF(amazon[[#This Row],[Rating]]&lt;4,"3",IF(amazon[[#This Row],[Rating]]&lt;5,"4",IF(amazon[[#This Row],[Rating]]&gt;=5,"5"))))))</f>
        <v>4</v>
      </c>
      <c r="P184" s="4">
        <v>5865</v>
      </c>
      <c r="Q184" s="10">
        <f>H184*P184</f>
        <v>49852500</v>
      </c>
      <c r="R184" s="10">
        <f>amazon[[#This Row],[Average Rating]] + (amazon[[#This Row],[Rating Count]]/1000)</f>
        <v>29.406176470588235</v>
      </c>
      <c r="S184" t="s">
        <v>10256</v>
      </c>
      <c r="T184" t="s">
        <v>10257</v>
      </c>
      <c r="U184" t="s">
        <v>10258</v>
      </c>
      <c r="V184" t="s">
        <v>10259</v>
      </c>
      <c r="W184" t="s">
        <v>10260</v>
      </c>
      <c r="X184" t="s">
        <v>10261</v>
      </c>
      <c r="Y184" t="s">
        <v>10262</v>
      </c>
      <c r="Z184" t="s">
        <v>10263</v>
      </c>
    </row>
    <row r="185" spans="1:26" x14ac:dyDescent="0.4">
      <c r="A185" t="s">
        <v>5571</v>
      </c>
      <c r="B185" t="s">
        <v>5572</v>
      </c>
      <c r="C185" t="s">
        <v>13075</v>
      </c>
      <c r="D185" t="s">
        <v>13166</v>
      </c>
      <c r="E185" t="s">
        <v>13167</v>
      </c>
      <c r="F185" t="s">
        <v>13168</v>
      </c>
      <c r="G185" s="8">
        <v>309</v>
      </c>
      <c r="H185" s="7">
        <v>404</v>
      </c>
      <c r="I185" s="7">
        <f>(amazon[[#This Row],[Actual Price]]-amazon[[#This Row],[Discounted Price]]) / amazon[[#This Row],[Actual Price]] * 100</f>
        <v>23.514851485148512</v>
      </c>
      <c r="J185" s="2" t="str">
        <f>IF(H185&lt;200,"&lt;₹200",IF(H185&lt;=500,"₹200 -  ₹500",IF(H185&gt;500,"&gt;₹500")))</f>
        <v>₹200 -  ₹500</v>
      </c>
      <c r="K185" s="1">
        <v>0.24</v>
      </c>
      <c r="L18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85" s="1" t="str">
        <f>IF(K185&gt;=50%,"Yes","No")</f>
        <v>No</v>
      </c>
      <c r="N185">
        <v>4.4000000000000004</v>
      </c>
      <c r="O185" t="str">
        <f>IF(amazon[[#This Row],[Rating]]&lt;1,"0",IF(amazon[[#This Row],[Rating]]&lt;2,"1",IF(amazon[[#This Row],[Rating]]&lt;3,"2",IF(amazon[[#This Row],[Rating]]&lt;4,"3",IF(amazon[[#This Row],[Rating]]&lt;5,"4",IF(amazon[[#This Row],[Rating]]&gt;=5,"5"))))))</f>
        <v>4</v>
      </c>
      <c r="P185" s="4">
        <v>8614</v>
      </c>
      <c r="Q185" s="10">
        <f>H185*P185</f>
        <v>3480056</v>
      </c>
      <c r="R185" s="10">
        <f>amazon[[#This Row],[Average Rating]] + (amazon[[#This Row],[Rating Count]]/1000)</f>
        <v>32.128851485148516</v>
      </c>
      <c r="S185" t="s">
        <v>5573</v>
      </c>
      <c r="T185" t="s">
        <v>5574</v>
      </c>
      <c r="U185" t="s">
        <v>5575</v>
      </c>
      <c r="V185" t="s">
        <v>5576</v>
      </c>
      <c r="W185" t="s">
        <v>5577</v>
      </c>
      <c r="X185" t="s">
        <v>5578</v>
      </c>
      <c r="Y185" t="s">
        <v>5579</v>
      </c>
      <c r="Z185" t="s">
        <v>5580</v>
      </c>
    </row>
    <row r="186" spans="1:26" x14ac:dyDescent="0.4">
      <c r="A186" t="s">
        <v>6814</v>
      </c>
      <c r="B186" t="s">
        <v>6815</v>
      </c>
      <c r="C186" t="s">
        <v>13075</v>
      </c>
      <c r="D186" t="s">
        <v>13139</v>
      </c>
      <c r="E186" t="s">
        <v>13158</v>
      </c>
      <c r="G186" s="8">
        <v>4449</v>
      </c>
      <c r="H186" s="7">
        <v>5734</v>
      </c>
      <c r="I186" s="7">
        <f>(amazon[[#This Row],[Actual Price]]-amazon[[#This Row],[Discounted Price]]) / amazon[[#This Row],[Actual Price]] * 100</f>
        <v>22.410184862225321</v>
      </c>
      <c r="J186" s="2" t="str">
        <f>IF(H186&lt;200,"&lt;₹200",IF(H186&lt;=500,"₹200 -  ₹500",IF(H186&gt;500,"&gt;₹500")))</f>
        <v>&gt;₹500</v>
      </c>
      <c r="K186" s="1">
        <v>0.22</v>
      </c>
      <c r="L18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86" s="1" t="str">
        <f>IF(K186&gt;=50%,"Yes","No")</f>
        <v>No</v>
      </c>
      <c r="N186">
        <v>4.4000000000000004</v>
      </c>
      <c r="O186" t="str">
        <f>IF(amazon[[#This Row],[Rating]]&lt;1,"0",IF(amazon[[#This Row],[Rating]]&lt;2,"1",IF(amazon[[#This Row],[Rating]]&lt;3,"2",IF(amazon[[#This Row],[Rating]]&lt;4,"3",IF(amazon[[#This Row],[Rating]]&lt;5,"4",IF(amazon[[#This Row],[Rating]]&gt;=5,"5"))))))</f>
        <v>4</v>
      </c>
      <c r="P186" s="4">
        <v>25006</v>
      </c>
      <c r="Q186" s="10">
        <f>H186*P186</f>
        <v>143384404</v>
      </c>
      <c r="R186" s="10">
        <f>amazon[[#This Row],[Average Rating]] + (amazon[[#This Row],[Rating Count]]/1000)</f>
        <v>47.416184862225322</v>
      </c>
      <c r="S186" t="s">
        <v>6816</v>
      </c>
      <c r="T186" t="s">
        <v>6817</v>
      </c>
      <c r="U186" t="s">
        <v>6818</v>
      </c>
      <c r="V186" t="s">
        <v>6819</v>
      </c>
      <c r="W186" t="s">
        <v>6820</v>
      </c>
      <c r="X186" t="s">
        <v>13055</v>
      </c>
      <c r="Y186" t="s">
        <v>6821</v>
      </c>
      <c r="Z186" t="s">
        <v>6822</v>
      </c>
    </row>
    <row r="187" spans="1:26" x14ac:dyDescent="0.4">
      <c r="A187" t="s">
        <v>6535</v>
      </c>
      <c r="B187" t="s">
        <v>6536</v>
      </c>
      <c r="C187" t="s">
        <v>13078</v>
      </c>
      <c r="D187" t="s">
        <v>13151</v>
      </c>
      <c r="E187" t="s">
        <v>13152</v>
      </c>
      <c r="F187" t="s">
        <v>13153</v>
      </c>
      <c r="G187" s="8">
        <v>561</v>
      </c>
      <c r="H187" s="7">
        <v>720</v>
      </c>
      <c r="I187" s="7">
        <f>(amazon[[#This Row],[Actual Price]]-amazon[[#This Row],[Discounted Price]]) / amazon[[#This Row],[Actual Price]] * 100</f>
        <v>22.083333333333332</v>
      </c>
      <c r="J187" s="2" t="str">
        <f>IF(H187&lt;200,"&lt;₹200",IF(H187&lt;=500,"₹200 -  ₹500",IF(H187&gt;500,"&gt;₹500")))</f>
        <v>&gt;₹500</v>
      </c>
      <c r="K187" s="1">
        <v>0.22</v>
      </c>
      <c r="L18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87" s="1" t="str">
        <f>IF(K187&gt;=50%,"Yes","No")</f>
        <v>No</v>
      </c>
      <c r="N187">
        <v>4.4000000000000004</v>
      </c>
      <c r="O187" t="str">
        <f>IF(amazon[[#This Row],[Rating]]&lt;1,"0",IF(amazon[[#This Row],[Rating]]&lt;2,"1",IF(amazon[[#This Row],[Rating]]&lt;3,"2",IF(amazon[[#This Row],[Rating]]&lt;4,"3",IF(amazon[[#This Row],[Rating]]&lt;5,"4",IF(amazon[[#This Row],[Rating]]&gt;=5,"5"))))))</f>
        <v>4</v>
      </c>
      <c r="P187" s="4">
        <v>3182</v>
      </c>
      <c r="Q187" s="10">
        <f>H187*P187</f>
        <v>2291040</v>
      </c>
      <c r="R187" s="10">
        <f>amazon[[#This Row],[Average Rating]] + (amazon[[#This Row],[Rating Count]]/1000)</f>
        <v>25.265333333333331</v>
      </c>
      <c r="S187" t="s">
        <v>6537</v>
      </c>
      <c r="T187" t="s">
        <v>6538</v>
      </c>
      <c r="U187" t="s">
        <v>6539</v>
      </c>
      <c r="V187" t="s">
        <v>6540</v>
      </c>
      <c r="W187" t="s">
        <v>6541</v>
      </c>
      <c r="X187" t="s">
        <v>6542</v>
      </c>
      <c r="Y187" t="s">
        <v>6543</v>
      </c>
      <c r="Z187" t="s">
        <v>6544</v>
      </c>
    </row>
    <row r="188" spans="1:26" x14ac:dyDescent="0.4">
      <c r="A188" t="s">
        <v>1794</v>
      </c>
      <c r="B188" t="s">
        <v>1795</v>
      </c>
      <c r="C188" t="s">
        <v>13076</v>
      </c>
      <c r="D188" t="s">
        <v>13093</v>
      </c>
      <c r="E188" t="s">
        <v>13094</v>
      </c>
      <c r="F188" t="s">
        <v>13089</v>
      </c>
      <c r="G188" s="8">
        <v>467</v>
      </c>
      <c r="H188" s="7">
        <v>599</v>
      </c>
      <c r="I188" s="7">
        <f>(amazon[[#This Row],[Actual Price]]-amazon[[#This Row],[Discounted Price]]) / amazon[[#This Row],[Actual Price]] * 100</f>
        <v>22.036727879799667</v>
      </c>
      <c r="J188" s="2" t="str">
        <f>IF(H188&lt;200,"&lt;₹200",IF(H188&lt;=500,"₹200 -  ₹500",IF(H188&gt;500,"&gt;₹500")))</f>
        <v>&gt;₹500</v>
      </c>
      <c r="K188" s="1">
        <v>0.22</v>
      </c>
      <c r="L18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88" s="1" t="str">
        <f>IF(K188&gt;=50%,"Yes","No")</f>
        <v>No</v>
      </c>
      <c r="N188">
        <v>4.4000000000000004</v>
      </c>
      <c r="O188" t="str">
        <f>IF(amazon[[#This Row],[Rating]]&lt;1,"0",IF(amazon[[#This Row],[Rating]]&lt;2,"1",IF(amazon[[#This Row],[Rating]]&lt;3,"2",IF(amazon[[#This Row],[Rating]]&lt;4,"3",IF(amazon[[#This Row],[Rating]]&lt;5,"4",IF(amazon[[#This Row],[Rating]]&gt;=5,"5"))))))</f>
        <v>4</v>
      </c>
      <c r="P188" s="4">
        <v>44054</v>
      </c>
      <c r="Q188" s="10">
        <f>H188*P188</f>
        <v>26388346</v>
      </c>
      <c r="R188" s="10">
        <f>amazon[[#This Row],[Average Rating]] + (amazon[[#This Row],[Rating Count]]/1000)</f>
        <v>66.090727879799672</v>
      </c>
      <c r="S188" t="s">
        <v>1796</v>
      </c>
      <c r="T188" t="s">
        <v>1797</v>
      </c>
      <c r="U188" t="s">
        <v>1798</v>
      </c>
      <c r="V188" t="s">
        <v>1799</v>
      </c>
      <c r="W188" t="s">
        <v>1800</v>
      </c>
      <c r="X188" t="s">
        <v>1801</v>
      </c>
      <c r="Y188" t="s">
        <v>1802</v>
      </c>
      <c r="Z188" t="s">
        <v>1803</v>
      </c>
    </row>
    <row r="189" spans="1:26" x14ac:dyDescent="0.4">
      <c r="A189" t="s">
        <v>6843</v>
      </c>
      <c r="B189" t="s">
        <v>6844</v>
      </c>
      <c r="C189" t="s">
        <v>13075</v>
      </c>
      <c r="D189" t="s">
        <v>13087</v>
      </c>
      <c r="E189" t="s">
        <v>13141</v>
      </c>
      <c r="F189" t="s">
        <v>13146</v>
      </c>
      <c r="G189" s="8">
        <v>2595</v>
      </c>
      <c r="H189" s="7">
        <v>3295</v>
      </c>
      <c r="I189" s="7">
        <f>(amazon[[#This Row],[Actual Price]]-amazon[[#This Row],[Discounted Price]]) / amazon[[#This Row],[Actual Price]] * 100</f>
        <v>21.2443095599393</v>
      </c>
      <c r="J189" s="2" t="str">
        <f>IF(H189&lt;200,"&lt;₹200",IF(H189&lt;=500,"₹200 -  ₹500",IF(H189&gt;500,"&gt;₹500")))</f>
        <v>&gt;₹500</v>
      </c>
      <c r="K189" s="1">
        <v>0.21</v>
      </c>
      <c r="L18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89" s="1" t="str">
        <f>IF(K189&gt;=50%,"Yes","No")</f>
        <v>No</v>
      </c>
      <c r="N189">
        <v>4.4000000000000004</v>
      </c>
      <c r="O189" t="str">
        <f>IF(amazon[[#This Row],[Rating]]&lt;1,"0",IF(amazon[[#This Row],[Rating]]&lt;2,"1",IF(amazon[[#This Row],[Rating]]&lt;3,"2",IF(amazon[[#This Row],[Rating]]&lt;4,"3",IF(amazon[[#This Row],[Rating]]&lt;5,"4",IF(amazon[[#This Row],[Rating]]&gt;=5,"5"))))))</f>
        <v>4</v>
      </c>
      <c r="P189" s="4">
        <v>22618</v>
      </c>
      <c r="Q189" s="10">
        <f>H189*P189</f>
        <v>74526310</v>
      </c>
      <c r="R189" s="10">
        <f>amazon[[#This Row],[Average Rating]] + (amazon[[#This Row],[Rating Count]]/1000)</f>
        <v>43.862309559939298</v>
      </c>
      <c r="S189" t="s">
        <v>6845</v>
      </c>
      <c r="T189" t="s">
        <v>6846</v>
      </c>
      <c r="U189" t="s">
        <v>6847</v>
      </c>
      <c r="V189" t="s">
        <v>6848</v>
      </c>
      <c r="W189" t="s">
        <v>6849</v>
      </c>
      <c r="X189" t="s">
        <v>6850</v>
      </c>
      <c r="Y189" t="s">
        <v>6851</v>
      </c>
      <c r="Z189" t="s">
        <v>6852</v>
      </c>
    </row>
    <row r="190" spans="1:26" x14ac:dyDescent="0.4">
      <c r="A190" t="s">
        <v>6960</v>
      </c>
      <c r="B190" t="s">
        <v>6961</v>
      </c>
      <c r="C190" t="s">
        <v>13076</v>
      </c>
      <c r="D190" t="s">
        <v>13149</v>
      </c>
      <c r="E190" t="s">
        <v>13150</v>
      </c>
      <c r="G190" s="8">
        <v>879</v>
      </c>
      <c r="H190" s="7">
        <v>1109</v>
      </c>
      <c r="I190" s="7">
        <f>(amazon[[#This Row],[Actual Price]]-amazon[[#This Row],[Discounted Price]]) / amazon[[#This Row],[Actual Price]] * 100</f>
        <v>20.73940486925158</v>
      </c>
      <c r="J190" s="2" t="str">
        <f>IF(H190&lt;200,"&lt;₹200",IF(H190&lt;=500,"₹200 -  ₹500",IF(H190&gt;500,"&gt;₹500")))</f>
        <v>&gt;₹500</v>
      </c>
      <c r="K190" s="1">
        <v>0.21</v>
      </c>
      <c r="L19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90" s="1" t="str">
        <f>IF(K190&gt;=50%,"Yes","No")</f>
        <v>No</v>
      </c>
      <c r="N190">
        <v>4.4000000000000004</v>
      </c>
      <c r="O190" t="str">
        <f>IF(amazon[[#This Row],[Rating]]&lt;1,"0",IF(amazon[[#This Row],[Rating]]&lt;2,"1",IF(amazon[[#This Row],[Rating]]&lt;3,"2",IF(amazon[[#This Row],[Rating]]&lt;4,"3",IF(amazon[[#This Row],[Rating]]&lt;5,"4",IF(amazon[[#This Row],[Rating]]&gt;=5,"5"))))))</f>
        <v>4</v>
      </c>
      <c r="P190" s="4">
        <v>31599</v>
      </c>
      <c r="Q190" s="10">
        <f>H190*P190</f>
        <v>35043291</v>
      </c>
      <c r="R190" s="10">
        <f>amazon[[#This Row],[Average Rating]] + (amazon[[#This Row],[Rating Count]]/1000)</f>
        <v>52.338404869251576</v>
      </c>
      <c r="S190" t="s">
        <v>6962</v>
      </c>
      <c r="T190" t="s">
        <v>6963</v>
      </c>
      <c r="U190" t="s">
        <v>6964</v>
      </c>
      <c r="V190" t="s">
        <v>6965</v>
      </c>
      <c r="W190" t="s">
        <v>6966</v>
      </c>
      <c r="X190" t="s">
        <v>6967</v>
      </c>
      <c r="Y190" t="s">
        <v>6968</v>
      </c>
      <c r="Z190" t="s">
        <v>6969</v>
      </c>
    </row>
    <row r="191" spans="1:26" x14ac:dyDescent="0.4">
      <c r="A191" t="s">
        <v>2916</v>
      </c>
      <c r="B191" t="s">
        <v>2917</v>
      </c>
      <c r="C191" t="s">
        <v>13075</v>
      </c>
      <c r="D191" t="s">
        <v>13087</v>
      </c>
      <c r="E191" t="s">
        <v>13088</v>
      </c>
      <c r="F191" t="s">
        <v>13089</v>
      </c>
      <c r="G191" s="8">
        <v>1519</v>
      </c>
      <c r="H191" s="7">
        <v>1899</v>
      </c>
      <c r="I191" s="7">
        <f>(amazon[[#This Row],[Actual Price]]-amazon[[#This Row],[Discounted Price]]) / amazon[[#This Row],[Actual Price]] * 100</f>
        <v>20.01053185887309</v>
      </c>
      <c r="J191" s="2" t="str">
        <f>IF(H191&lt;200,"&lt;₹200",IF(H191&lt;=500,"₹200 -  ₹500",IF(H191&gt;500,"&gt;₹500")))</f>
        <v>&gt;₹500</v>
      </c>
      <c r="K191" s="1">
        <v>0.2</v>
      </c>
      <c r="L19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91" s="1" t="str">
        <f>IF(K191&gt;=50%,"Yes","No")</f>
        <v>No</v>
      </c>
      <c r="N191">
        <v>4.4000000000000004</v>
      </c>
      <c r="O191" t="str">
        <f>IF(amazon[[#This Row],[Rating]]&lt;1,"0",IF(amazon[[#This Row],[Rating]]&lt;2,"1",IF(amazon[[#This Row],[Rating]]&lt;3,"2",IF(amazon[[#This Row],[Rating]]&lt;4,"3",IF(amazon[[#This Row],[Rating]]&lt;5,"4",IF(amazon[[#This Row],[Rating]]&gt;=5,"5"))))))</f>
        <v>4</v>
      </c>
      <c r="P191" s="4">
        <v>19763</v>
      </c>
      <c r="Q191" s="10">
        <f>H191*P191</f>
        <v>37529937</v>
      </c>
      <c r="R191" s="10">
        <f>amazon[[#This Row],[Average Rating]] + (amazon[[#This Row],[Rating Count]]/1000)</f>
        <v>39.773531858873092</v>
      </c>
      <c r="S191" t="s">
        <v>2918</v>
      </c>
      <c r="T191" t="s">
        <v>2919</v>
      </c>
      <c r="U191" t="s">
        <v>2920</v>
      </c>
      <c r="V191" t="s">
        <v>2921</v>
      </c>
      <c r="W191" t="s">
        <v>2922</v>
      </c>
      <c r="X191" t="s">
        <v>2923</v>
      </c>
      <c r="Y191" t="s">
        <v>2924</v>
      </c>
      <c r="Z191" t="s">
        <v>2925</v>
      </c>
    </row>
    <row r="192" spans="1:26" x14ac:dyDescent="0.4">
      <c r="A192" t="s">
        <v>1086</v>
      </c>
      <c r="B192" t="s">
        <v>1087</v>
      </c>
      <c r="C192" t="s">
        <v>13075</v>
      </c>
      <c r="D192" t="s">
        <v>13087</v>
      </c>
      <c r="E192" t="s">
        <v>13088</v>
      </c>
      <c r="F192" t="s">
        <v>13089</v>
      </c>
      <c r="G192" s="8">
        <v>1599</v>
      </c>
      <c r="H192" s="7">
        <v>1999</v>
      </c>
      <c r="I192" s="7">
        <f>(amazon[[#This Row],[Actual Price]]-amazon[[#This Row],[Discounted Price]]) / amazon[[#This Row],[Actual Price]] * 100</f>
        <v>20.010005002501249</v>
      </c>
      <c r="J192" s="2" t="str">
        <f>IF(H192&lt;200,"&lt;₹200",IF(H192&lt;=500,"₹200 -  ₹500",IF(H192&gt;500,"&gt;₹500")))</f>
        <v>&gt;₹500</v>
      </c>
      <c r="K192" s="1">
        <v>0.2</v>
      </c>
      <c r="L19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92" s="1" t="str">
        <f>IF(K192&gt;=50%,"Yes","No")</f>
        <v>No</v>
      </c>
      <c r="N192">
        <v>4.4000000000000004</v>
      </c>
      <c r="O192" t="str">
        <f>IF(amazon[[#This Row],[Rating]]&lt;1,"0",IF(amazon[[#This Row],[Rating]]&lt;2,"1",IF(amazon[[#This Row],[Rating]]&lt;3,"2",IF(amazon[[#This Row],[Rating]]&lt;4,"3",IF(amazon[[#This Row],[Rating]]&lt;5,"4",IF(amazon[[#This Row],[Rating]]&gt;=5,"5"))))))</f>
        <v>4</v>
      </c>
      <c r="P192" s="4">
        <v>1951</v>
      </c>
      <c r="Q192" s="10">
        <f>H192*P192</f>
        <v>3900049</v>
      </c>
      <c r="R192" s="10">
        <f>amazon[[#This Row],[Average Rating]] + (amazon[[#This Row],[Rating Count]]/1000)</f>
        <v>21.961005002501249</v>
      </c>
      <c r="S192" t="s">
        <v>1088</v>
      </c>
      <c r="T192" t="s">
        <v>1089</v>
      </c>
      <c r="U192" t="s">
        <v>1090</v>
      </c>
      <c r="V192" t="s">
        <v>1091</v>
      </c>
      <c r="W192" t="s">
        <v>1092</v>
      </c>
      <c r="X192" t="s">
        <v>1093</v>
      </c>
      <c r="Y192" t="s">
        <v>1094</v>
      </c>
      <c r="Z192" t="s">
        <v>1095</v>
      </c>
    </row>
    <row r="193" spans="1:26" x14ac:dyDescent="0.4">
      <c r="A193" t="s">
        <v>10750</v>
      </c>
      <c r="B193" t="s">
        <v>10751</v>
      </c>
      <c r="C193" t="s">
        <v>13079</v>
      </c>
      <c r="D193" t="s">
        <v>13243</v>
      </c>
      <c r="E193" t="s">
        <v>13244</v>
      </c>
      <c r="F193" t="s">
        <v>13271</v>
      </c>
      <c r="G193" s="8">
        <v>1599</v>
      </c>
      <c r="H193" s="7">
        <v>1999</v>
      </c>
      <c r="I193" s="7">
        <f>(amazon[[#This Row],[Actual Price]]-amazon[[#This Row],[Discounted Price]]) / amazon[[#This Row],[Actual Price]] * 100</f>
        <v>20.010005002501249</v>
      </c>
      <c r="J193" s="2" t="str">
        <f>IF(H193&lt;200,"&lt;₹200",IF(H193&lt;=500,"₹200 -  ₹500",IF(H193&gt;500,"&gt;₹500")))</f>
        <v>&gt;₹500</v>
      </c>
      <c r="K193" s="1">
        <v>0.2</v>
      </c>
      <c r="L19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93" s="1" t="str">
        <f>IF(K193&gt;=50%,"Yes","No")</f>
        <v>No</v>
      </c>
      <c r="N193">
        <v>4.4000000000000004</v>
      </c>
      <c r="O193" t="str">
        <f>IF(amazon[[#This Row],[Rating]]&lt;1,"0",IF(amazon[[#This Row],[Rating]]&lt;2,"1",IF(amazon[[#This Row],[Rating]]&lt;3,"2",IF(amazon[[#This Row],[Rating]]&lt;4,"3",IF(amazon[[#This Row],[Rating]]&lt;5,"4",IF(amazon[[#This Row],[Rating]]&gt;=5,"5"))))))</f>
        <v>4</v>
      </c>
      <c r="P193" s="4">
        <v>1558</v>
      </c>
      <c r="Q193" s="10">
        <f>H193*P193</f>
        <v>3114442</v>
      </c>
      <c r="R193" s="10">
        <f>amazon[[#This Row],[Average Rating]] + (amazon[[#This Row],[Rating Count]]/1000)</f>
        <v>21.568005002501248</v>
      </c>
      <c r="S193" t="s">
        <v>10752</v>
      </c>
      <c r="T193" t="s">
        <v>10753</v>
      </c>
      <c r="U193" t="s">
        <v>10754</v>
      </c>
      <c r="V193" t="s">
        <v>10755</v>
      </c>
      <c r="W193" t="s">
        <v>10756</v>
      </c>
      <c r="X193" t="s">
        <v>10757</v>
      </c>
      <c r="Y193" t="s">
        <v>10758</v>
      </c>
      <c r="Z193" t="s">
        <v>10759</v>
      </c>
    </row>
    <row r="194" spans="1:26" x14ac:dyDescent="0.4">
      <c r="A194" t="s">
        <v>7593</v>
      </c>
      <c r="B194" t="s">
        <v>7594</v>
      </c>
      <c r="C194" t="s">
        <v>13075</v>
      </c>
      <c r="D194" t="s">
        <v>13166</v>
      </c>
      <c r="E194" t="s">
        <v>13167</v>
      </c>
      <c r="F194" t="s">
        <v>13168</v>
      </c>
      <c r="G194" s="8">
        <v>596</v>
      </c>
      <c r="H194" s="7">
        <v>723</v>
      </c>
      <c r="I194" s="7">
        <f>(amazon[[#This Row],[Actual Price]]-amazon[[#This Row],[Discounted Price]]) / amazon[[#This Row],[Actual Price]] * 100</f>
        <v>17.565698478561547</v>
      </c>
      <c r="J194" s="2" t="str">
        <f>IF(H194&lt;200,"&lt;₹200",IF(H194&lt;=500,"₹200 -  ₹500",IF(H194&gt;500,"&gt;₹500")))</f>
        <v>&gt;₹500</v>
      </c>
      <c r="K194" s="1">
        <v>0.18</v>
      </c>
      <c r="L19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94" s="1" t="str">
        <f>IF(K194&gt;=50%,"Yes","No")</f>
        <v>No</v>
      </c>
      <c r="N194">
        <v>4.4000000000000004</v>
      </c>
      <c r="O194" t="str">
        <f>IF(amazon[[#This Row],[Rating]]&lt;1,"0",IF(amazon[[#This Row],[Rating]]&lt;2,"1",IF(amazon[[#This Row],[Rating]]&lt;3,"2",IF(amazon[[#This Row],[Rating]]&lt;4,"3",IF(amazon[[#This Row],[Rating]]&lt;5,"4",IF(amazon[[#This Row],[Rating]]&gt;=5,"5"))))))</f>
        <v>4</v>
      </c>
      <c r="P194" s="4">
        <v>3219</v>
      </c>
      <c r="Q194" s="10">
        <f>H194*P194</f>
        <v>2327337</v>
      </c>
      <c r="R194" s="10">
        <f>amazon[[#This Row],[Average Rating]] + (amazon[[#This Row],[Rating Count]]/1000)</f>
        <v>20.784698478561548</v>
      </c>
      <c r="S194" t="s">
        <v>7595</v>
      </c>
      <c r="T194" t="s">
        <v>7596</v>
      </c>
      <c r="U194" t="s">
        <v>7597</v>
      </c>
      <c r="V194" t="s">
        <v>7598</v>
      </c>
      <c r="W194" t="s">
        <v>7599</v>
      </c>
      <c r="X194" t="s">
        <v>7600</v>
      </c>
      <c r="Y194" t="s">
        <v>7601</v>
      </c>
      <c r="Z194" t="s">
        <v>7602</v>
      </c>
    </row>
    <row r="195" spans="1:26" x14ac:dyDescent="0.4">
      <c r="A195" t="s">
        <v>5324</v>
      </c>
      <c r="B195" t="s">
        <v>5325</v>
      </c>
      <c r="C195" t="s">
        <v>13076</v>
      </c>
      <c r="D195" t="s">
        <v>13149</v>
      </c>
      <c r="E195" t="s">
        <v>13150</v>
      </c>
      <c r="G195" s="8">
        <v>149</v>
      </c>
      <c r="H195" s="7">
        <v>180</v>
      </c>
      <c r="I195" s="7">
        <f>(amazon[[#This Row],[Actual Price]]-amazon[[#This Row],[Discounted Price]]) / amazon[[#This Row],[Actual Price]] * 100</f>
        <v>17.222222222222221</v>
      </c>
      <c r="J195" s="2" t="str">
        <f>IF(H195&lt;200,"&lt;₹200",IF(H195&lt;=500,"₹200 -  ₹500",IF(H195&gt;500,"&gt;₹500")))</f>
        <v>&lt;₹200</v>
      </c>
      <c r="K195" s="1">
        <v>0.17</v>
      </c>
      <c r="L19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95" s="1" t="str">
        <f>IF(K195&gt;=50%,"Yes","No")</f>
        <v>No</v>
      </c>
      <c r="N195">
        <v>4.4000000000000004</v>
      </c>
      <c r="O195" t="str">
        <f>IF(amazon[[#This Row],[Rating]]&lt;1,"0",IF(amazon[[#This Row],[Rating]]&lt;2,"1",IF(amazon[[#This Row],[Rating]]&lt;3,"2",IF(amazon[[#This Row],[Rating]]&lt;4,"3",IF(amazon[[#This Row],[Rating]]&lt;5,"4",IF(amazon[[#This Row],[Rating]]&gt;=5,"5"))))))</f>
        <v>4</v>
      </c>
      <c r="P195" s="4">
        <v>644</v>
      </c>
      <c r="Q195" s="10">
        <f>H195*P195</f>
        <v>115920</v>
      </c>
      <c r="R195" s="10">
        <f>amazon[[#This Row],[Average Rating]] + (amazon[[#This Row],[Rating Count]]/1000)</f>
        <v>17.86622222222222</v>
      </c>
      <c r="S195" t="s">
        <v>5326</v>
      </c>
      <c r="T195" t="s">
        <v>5327</v>
      </c>
      <c r="U195" t="s">
        <v>5328</v>
      </c>
      <c r="V195" t="s">
        <v>5329</v>
      </c>
      <c r="W195" t="s">
        <v>5330</v>
      </c>
      <c r="X195" t="s">
        <v>5331</v>
      </c>
      <c r="Y195" t="s">
        <v>5332</v>
      </c>
      <c r="Z195" t="s">
        <v>5333</v>
      </c>
    </row>
    <row r="196" spans="1:26" x14ac:dyDescent="0.4">
      <c r="A196" t="s">
        <v>3411</v>
      </c>
      <c r="B196" t="s">
        <v>3412</v>
      </c>
      <c r="C196" t="s">
        <v>13076</v>
      </c>
      <c r="D196" t="s">
        <v>13115</v>
      </c>
      <c r="E196" t="s">
        <v>13118</v>
      </c>
      <c r="F196" t="s">
        <v>13119</v>
      </c>
      <c r="G196" s="8">
        <v>28999</v>
      </c>
      <c r="H196" s="7">
        <v>34999</v>
      </c>
      <c r="I196" s="7">
        <f>(amazon[[#This Row],[Actual Price]]-amazon[[#This Row],[Discounted Price]]) / amazon[[#This Row],[Actual Price]] * 100</f>
        <v>17.143346952770081</v>
      </c>
      <c r="J196" s="2" t="str">
        <f>IF(H196&lt;200,"&lt;₹200",IF(H196&lt;=500,"₹200 -  ₹500",IF(H196&gt;500,"&gt;₹500")))</f>
        <v>&gt;₹500</v>
      </c>
      <c r="K196" s="1">
        <v>0.17</v>
      </c>
      <c r="L19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96" s="1" t="str">
        <f>IF(K196&gt;=50%,"Yes","No")</f>
        <v>No</v>
      </c>
      <c r="N196">
        <v>4.4000000000000004</v>
      </c>
      <c r="O196" t="str">
        <f>IF(amazon[[#This Row],[Rating]]&lt;1,"0",IF(amazon[[#This Row],[Rating]]&lt;2,"1",IF(amazon[[#This Row],[Rating]]&lt;3,"2",IF(amazon[[#This Row],[Rating]]&lt;4,"3",IF(amazon[[#This Row],[Rating]]&lt;5,"4",IF(amazon[[#This Row],[Rating]]&gt;=5,"5"))))))</f>
        <v>4</v>
      </c>
      <c r="P196" s="4">
        <v>20311</v>
      </c>
      <c r="Q196" s="10">
        <f>H196*P196</f>
        <v>710864689</v>
      </c>
      <c r="R196" s="10">
        <f>amazon[[#This Row],[Average Rating]] + (amazon[[#This Row],[Rating Count]]/1000)</f>
        <v>37.454346952770081</v>
      </c>
      <c r="S196" t="s">
        <v>3413</v>
      </c>
      <c r="T196" t="s">
        <v>3414</v>
      </c>
      <c r="U196" t="s">
        <v>3415</v>
      </c>
      <c r="V196" t="s">
        <v>3416</v>
      </c>
      <c r="W196" t="s">
        <v>3417</v>
      </c>
      <c r="X196" t="s">
        <v>3418</v>
      </c>
      <c r="Y196" t="s">
        <v>3419</v>
      </c>
      <c r="Z196" t="s">
        <v>3420</v>
      </c>
    </row>
    <row r="197" spans="1:26" x14ac:dyDescent="0.4">
      <c r="A197" t="s">
        <v>5345</v>
      </c>
      <c r="B197" t="s">
        <v>5346</v>
      </c>
      <c r="C197" t="s">
        <v>13079</v>
      </c>
      <c r="D197" t="s">
        <v>13154</v>
      </c>
      <c r="E197" t="s">
        <v>13172</v>
      </c>
      <c r="F197" t="s">
        <v>13173</v>
      </c>
      <c r="G197" s="8">
        <v>191</v>
      </c>
      <c r="H197" s="7">
        <v>225</v>
      </c>
      <c r="I197" s="7">
        <f>(amazon[[#This Row],[Actual Price]]-amazon[[#This Row],[Discounted Price]]) / amazon[[#This Row],[Actual Price]] * 100</f>
        <v>15.111111111111111</v>
      </c>
      <c r="J197" s="2" t="str">
        <f>IF(H197&lt;200,"&lt;₹200",IF(H197&lt;=500,"₹200 -  ₹500",IF(H197&gt;500,"&gt;₹500")))</f>
        <v>₹200 -  ₹500</v>
      </c>
      <c r="K197" s="1">
        <v>0.15</v>
      </c>
      <c r="L19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97" s="1" t="str">
        <f>IF(K197&gt;=50%,"Yes","No")</f>
        <v>No</v>
      </c>
      <c r="N197">
        <v>4.4000000000000004</v>
      </c>
      <c r="O197" t="str">
        <f>IF(amazon[[#This Row],[Rating]]&lt;1,"0",IF(amazon[[#This Row],[Rating]]&lt;2,"1",IF(amazon[[#This Row],[Rating]]&lt;3,"2",IF(amazon[[#This Row],[Rating]]&lt;4,"3",IF(amazon[[#This Row],[Rating]]&lt;5,"4",IF(amazon[[#This Row],[Rating]]&gt;=5,"5"))))))</f>
        <v>4</v>
      </c>
      <c r="P197" s="4">
        <v>7203</v>
      </c>
      <c r="Q197" s="10">
        <f>H197*P197</f>
        <v>1620675</v>
      </c>
      <c r="R197" s="10">
        <f>amazon[[#This Row],[Average Rating]] + (amazon[[#This Row],[Rating Count]]/1000)</f>
        <v>22.31411111111111</v>
      </c>
      <c r="S197" t="s">
        <v>5348</v>
      </c>
      <c r="T197" t="s">
        <v>5349</v>
      </c>
      <c r="U197" t="s">
        <v>5350</v>
      </c>
      <c r="V197" t="s">
        <v>5351</v>
      </c>
      <c r="W197" t="s">
        <v>5352</v>
      </c>
      <c r="X197" t="s">
        <v>5353</v>
      </c>
      <c r="Y197" t="s">
        <v>5354</v>
      </c>
      <c r="Z197" t="s">
        <v>5355</v>
      </c>
    </row>
    <row r="198" spans="1:26" x14ac:dyDescent="0.4">
      <c r="A198" t="s">
        <v>5952</v>
      </c>
      <c r="B198" t="s">
        <v>5953</v>
      </c>
      <c r="C198" t="s">
        <v>13078</v>
      </c>
      <c r="D198" t="s">
        <v>13151</v>
      </c>
      <c r="E198" t="s">
        <v>13152</v>
      </c>
      <c r="F198" t="s">
        <v>13153</v>
      </c>
      <c r="G198" s="8">
        <v>137</v>
      </c>
      <c r="H198" s="7">
        <v>160</v>
      </c>
      <c r="I198" s="7">
        <f>(amazon[[#This Row],[Actual Price]]-amazon[[#This Row],[Discounted Price]]) / amazon[[#This Row],[Actual Price]] * 100</f>
        <v>14.374999999999998</v>
      </c>
      <c r="J198" s="2" t="str">
        <f>IF(H198&lt;200,"&lt;₹200",IF(H198&lt;=500,"₹200 -  ₹500",IF(H198&gt;500,"&gt;₹500")))</f>
        <v>&lt;₹200</v>
      </c>
      <c r="K198" s="1">
        <v>0.14000000000000001</v>
      </c>
      <c r="L19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98" s="1" t="str">
        <f>IF(K198&gt;=50%,"Yes","No")</f>
        <v>No</v>
      </c>
      <c r="N198">
        <v>4.4000000000000004</v>
      </c>
      <c r="O198" t="str">
        <f>IF(amazon[[#This Row],[Rating]]&lt;1,"0",IF(amazon[[#This Row],[Rating]]&lt;2,"1",IF(amazon[[#This Row],[Rating]]&lt;3,"2",IF(amazon[[#This Row],[Rating]]&lt;4,"3",IF(amazon[[#This Row],[Rating]]&lt;5,"4",IF(amazon[[#This Row],[Rating]]&gt;=5,"5"))))))</f>
        <v>4</v>
      </c>
      <c r="P198" s="4">
        <v>6537</v>
      </c>
      <c r="Q198" s="10">
        <f>H198*P198</f>
        <v>1045920</v>
      </c>
      <c r="R198" s="10">
        <f>amazon[[#This Row],[Average Rating]] + (amazon[[#This Row],[Rating Count]]/1000)</f>
        <v>20.911999999999999</v>
      </c>
      <c r="S198" t="s">
        <v>5954</v>
      </c>
      <c r="T198" t="s">
        <v>5955</v>
      </c>
      <c r="U198" t="s">
        <v>5956</v>
      </c>
      <c r="V198" t="s">
        <v>5957</v>
      </c>
      <c r="W198" t="s">
        <v>5958</v>
      </c>
      <c r="X198" t="s">
        <v>5959</v>
      </c>
      <c r="Y198" t="s">
        <v>5960</v>
      </c>
      <c r="Z198" t="s">
        <v>5961</v>
      </c>
    </row>
    <row r="199" spans="1:26" x14ac:dyDescent="0.4">
      <c r="A199" t="s">
        <v>6282</v>
      </c>
      <c r="B199" t="s">
        <v>6283</v>
      </c>
      <c r="C199" t="s">
        <v>13076</v>
      </c>
      <c r="D199" t="s">
        <v>13149</v>
      </c>
      <c r="E199" t="s">
        <v>13150</v>
      </c>
      <c r="G199" s="8">
        <v>190</v>
      </c>
      <c r="H199" s="7">
        <v>220</v>
      </c>
      <c r="I199" s="7">
        <f>(amazon[[#This Row],[Actual Price]]-amazon[[#This Row],[Discounted Price]]) / amazon[[#This Row],[Actual Price]] * 100</f>
        <v>13.636363636363635</v>
      </c>
      <c r="J199" s="2" t="str">
        <f>IF(H199&lt;200,"&lt;₹200",IF(H199&lt;=500,"₹200 -  ₹500",IF(H199&gt;500,"&gt;₹500")))</f>
        <v>₹200 -  ₹500</v>
      </c>
      <c r="K199" s="1">
        <v>0.14000000000000001</v>
      </c>
      <c r="L19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99" s="1" t="str">
        <f>IF(K199&gt;=50%,"Yes","No")</f>
        <v>No</v>
      </c>
      <c r="N199">
        <v>4.4000000000000004</v>
      </c>
      <c r="O199" t="str">
        <f>IF(amazon[[#This Row],[Rating]]&lt;1,"0",IF(amazon[[#This Row],[Rating]]&lt;2,"1",IF(amazon[[#This Row],[Rating]]&lt;3,"2",IF(amazon[[#This Row],[Rating]]&lt;4,"3",IF(amazon[[#This Row],[Rating]]&lt;5,"4",IF(amazon[[#This Row],[Rating]]&gt;=5,"5"))))))</f>
        <v>4</v>
      </c>
      <c r="P199" s="4">
        <v>2866</v>
      </c>
      <c r="Q199" s="10">
        <f>H199*P199</f>
        <v>630520</v>
      </c>
      <c r="R199" s="10">
        <f>amazon[[#This Row],[Average Rating]] + (amazon[[#This Row],[Rating Count]]/1000)</f>
        <v>16.502363636363636</v>
      </c>
      <c r="S199" t="s">
        <v>6284</v>
      </c>
      <c r="T199" t="s">
        <v>6285</v>
      </c>
      <c r="U199" t="s">
        <v>6286</v>
      </c>
      <c r="V199" t="s">
        <v>6287</v>
      </c>
      <c r="W199" t="s">
        <v>6288</v>
      </c>
      <c r="X199" t="s">
        <v>6289</v>
      </c>
      <c r="Y199" t="s">
        <v>6290</v>
      </c>
      <c r="Z199" t="s">
        <v>6291</v>
      </c>
    </row>
    <row r="200" spans="1:26" x14ac:dyDescent="0.4">
      <c r="A200" t="s">
        <v>7549</v>
      </c>
      <c r="B200" t="s">
        <v>7550</v>
      </c>
      <c r="C200" t="s">
        <v>13079</v>
      </c>
      <c r="D200" t="s">
        <v>13154</v>
      </c>
      <c r="E200" t="s">
        <v>13172</v>
      </c>
      <c r="F200" t="s">
        <v>13173</v>
      </c>
      <c r="G200" s="8">
        <v>200</v>
      </c>
      <c r="H200" s="7">
        <v>230</v>
      </c>
      <c r="I200" s="7">
        <f>(amazon[[#This Row],[Actual Price]]-amazon[[#This Row],[Discounted Price]]) / amazon[[#This Row],[Actual Price]] * 100</f>
        <v>13.043478260869565</v>
      </c>
      <c r="J200" s="2" t="str">
        <f>IF(H200&lt;200,"&lt;₹200",IF(H200&lt;=500,"₹200 -  ₹500",IF(H200&gt;500,"&gt;₹500")))</f>
        <v>₹200 -  ₹500</v>
      </c>
      <c r="K200" s="1">
        <v>0.13</v>
      </c>
      <c r="L20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200" s="1" t="str">
        <f>IF(K200&gt;=50%,"Yes","No")</f>
        <v>No</v>
      </c>
      <c r="N200">
        <v>4.4000000000000004</v>
      </c>
      <c r="O200" t="str">
        <f>IF(amazon[[#This Row],[Rating]]&lt;1,"0",IF(amazon[[#This Row],[Rating]]&lt;2,"1",IF(amazon[[#This Row],[Rating]]&lt;3,"2",IF(amazon[[#This Row],[Rating]]&lt;4,"3",IF(amazon[[#This Row],[Rating]]&lt;5,"4",IF(amazon[[#This Row],[Rating]]&gt;=5,"5"))))))</f>
        <v>4</v>
      </c>
      <c r="P200" s="4">
        <v>10170</v>
      </c>
      <c r="Q200" s="10">
        <f>H200*P200</f>
        <v>2339100</v>
      </c>
      <c r="R200" s="10">
        <f>amazon[[#This Row],[Average Rating]] + (amazon[[#This Row],[Rating Count]]/1000)</f>
        <v>23.213478260869564</v>
      </c>
      <c r="S200" t="s">
        <v>7551</v>
      </c>
      <c r="T200" t="s">
        <v>7552</v>
      </c>
      <c r="U200" t="s">
        <v>7553</v>
      </c>
      <c r="V200" t="s">
        <v>7554</v>
      </c>
      <c r="W200" t="s">
        <v>7555</v>
      </c>
      <c r="X200" t="s">
        <v>7556</v>
      </c>
      <c r="Y200" t="s">
        <v>7557</v>
      </c>
      <c r="Z200" t="s">
        <v>7558</v>
      </c>
    </row>
    <row r="201" spans="1:26" x14ac:dyDescent="0.4">
      <c r="A201" t="s">
        <v>157</v>
      </c>
      <c r="B201" t="s">
        <v>158</v>
      </c>
      <c r="C201" t="s">
        <v>13075</v>
      </c>
      <c r="D201" t="s">
        <v>13087</v>
      </c>
      <c r="E201" t="s">
        <v>13088</v>
      </c>
      <c r="F201" t="s">
        <v>13089</v>
      </c>
      <c r="G201" s="8">
        <v>349</v>
      </c>
      <c r="H201" s="7">
        <v>399</v>
      </c>
      <c r="I201" s="7">
        <f>(amazon[[#This Row],[Actual Price]]-amazon[[#This Row],[Discounted Price]]) / amazon[[#This Row],[Actual Price]] * 100</f>
        <v>12.531328320802004</v>
      </c>
      <c r="J201" s="2" t="str">
        <f>IF(H201&lt;200,"&lt;₹200",IF(H201&lt;=500,"₹200 -  ₹500",IF(H201&gt;500,"&gt;₹500")))</f>
        <v>₹200 -  ₹500</v>
      </c>
      <c r="K201" s="1">
        <v>0.13</v>
      </c>
      <c r="L20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201" s="1" t="str">
        <f>IF(K201&gt;=50%,"Yes","No")</f>
        <v>No</v>
      </c>
      <c r="N201">
        <v>4.4000000000000004</v>
      </c>
      <c r="O201" t="str">
        <f>IF(amazon[[#This Row],[Rating]]&lt;1,"0",IF(amazon[[#This Row],[Rating]]&lt;2,"1",IF(amazon[[#This Row],[Rating]]&lt;3,"2",IF(amazon[[#This Row],[Rating]]&lt;4,"3",IF(amazon[[#This Row],[Rating]]&lt;5,"4",IF(amazon[[#This Row],[Rating]]&gt;=5,"5"))))))</f>
        <v>4</v>
      </c>
      <c r="P201" s="4">
        <v>18757</v>
      </c>
      <c r="Q201" s="10">
        <f>H201*P201</f>
        <v>7484043</v>
      </c>
      <c r="R201" s="10">
        <f>amazon[[#This Row],[Average Rating]] + (amazon[[#This Row],[Rating Count]]/1000)</f>
        <v>31.288328320802005</v>
      </c>
      <c r="S201" t="s">
        <v>159</v>
      </c>
      <c r="T201" t="s">
        <v>160</v>
      </c>
      <c r="U201" t="s">
        <v>161</v>
      </c>
      <c r="V201" t="s">
        <v>162</v>
      </c>
      <c r="W201" t="s">
        <v>163</v>
      </c>
      <c r="X201" t="s">
        <v>164</v>
      </c>
      <c r="Y201" t="s">
        <v>165</v>
      </c>
      <c r="Z201" t="s">
        <v>166</v>
      </c>
    </row>
    <row r="202" spans="1:26" x14ac:dyDescent="0.4">
      <c r="A202" t="s">
        <v>8947</v>
      </c>
      <c r="B202" t="s">
        <v>8948</v>
      </c>
      <c r="C202" t="s">
        <v>13079</v>
      </c>
      <c r="D202" t="s">
        <v>13243</v>
      </c>
      <c r="E202" t="s">
        <v>13250</v>
      </c>
      <c r="F202" t="s">
        <v>13251</v>
      </c>
      <c r="G202" s="8">
        <v>1490</v>
      </c>
      <c r="H202" s="7">
        <v>1695</v>
      </c>
      <c r="I202" s="7">
        <f>(amazon[[#This Row],[Actual Price]]-amazon[[#This Row],[Discounted Price]]) / amazon[[#This Row],[Actual Price]] * 100</f>
        <v>12.094395280235988</v>
      </c>
      <c r="J202" s="2" t="str">
        <f>IF(H202&lt;200,"&lt;₹200",IF(H202&lt;=500,"₹200 -  ₹500",IF(H202&gt;500,"&gt;₹500")))</f>
        <v>&gt;₹500</v>
      </c>
      <c r="K202" s="1">
        <v>0.12</v>
      </c>
      <c r="L20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202" s="1" t="str">
        <f>IF(K202&gt;=50%,"Yes","No")</f>
        <v>No</v>
      </c>
      <c r="N202">
        <v>4.4000000000000004</v>
      </c>
      <c r="O202" t="str">
        <f>IF(amazon[[#This Row],[Rating]]&lt;1,"0",IF(amazon[[#This Row],[Rating]]&lt;2,"1",IF(amazon[[#This Row],[Rating]]&lt;3,"2",IF(amazon[[#This Row],[Rating]]&lt;4,"3",IF(amazon[[#This Row],[Rating]]&lt;5,"4",IF(amazon[[#This Row],[Rating]]&gt;=5,"5"))))))</f>
        <v>4</v>
      </c>
      <c r="P202" s="4">
        <v>3543</v>
      </c>
      <c r="Q202" s="10">
        <f>H202*P202</f>
        <v>6005385</v>
      </c>
      <c r="R202" s="10">
        <f>amazon[[#This Row],[Average Rating]] + (amazon[[#This Row],[Rating Count]]/1000)</f>
        <v>15.637395280235989</v>
      </c>
      <c r="S202" t="s">
        <v>8949</v>
      </c>
      <c r="T202" t="s">
        <v>8950</v>
      </c>
      <c r="U202" t="s">
        <v>8951</v>
      </c>
      <c r="V202" t="s">
        <v>8952</v>
      </c>
      <c r="W202" t="s">
        <v>8953</v>
      </c>
      <c r="X202" t="s">
        <v>8954</v>
      </c>
      <c r="Y202" t="s">
        <v>8955</v>
      </c>
      <c r="Z202" t="s">
        <v>8956</v>
      </c>
    </row>
    <row r="203" spans="1:26" x14ac:dyDescent="0.4">
      <c r="A203" t="s">
        <v>5529</v>
      </c>
      <c r="B203" t="s">
        <v>5530</v>
      </c>
      <c r="C203" t="s">
        <v>13076</v>
      </c>
      <c r="D203" t="s">
        <v>13149</v>
      </c>
      <c r="G203" s="8">
        <v>225</v>
      </c>
      <c r="H203" s="7">
        <v>250</v>
      </c>
      <c r="I203" s="7">
        <f>(amazon[[#This Row],[Actual Price]]-amazon[[#This Row],[Discounted Price]]) / amazon[[#This Row],[Actual Price]] * 100</f>
        <v>10</v>
      </c>
      <c r="J203" s="2" t="str">
        <f>IF(H203&lt;200,"&lt;₹200",IF(H203&lt;=500,"₹200 -  ₹500",IF(H203&gt;500,"&gt;₹500")))</f>
        <v>₹200 -  ₹500</v>
      </c>
      <c r="K203" s="1">
        <v>0.1</v>
      </c>
      <c r="L20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203" s="1" t="str">
        <f>IF(K203&gt;=50%,"Yes","No")</f>
        <v>No</v>
      </c>
      <c r="N203">
        <v>4.4000000000000004</v>
      </c>
      <c r="O203" t="str">
        <f>IF(amazon[[#This Row],[Rating]]&lt;1,"0",IF(amazon[[#This Row],[Rating]]&lt;2,"1",IF(amazon[[#This Row],[Rating]]&lt;3,"2",IF(amazon[[#This Row],[Rating]]&lt;4,"3",IF(amazon[[#This Row],[Rating]]&lt;5,"4",IF(amazon[[#This Row],[Rating]]&gt;=5,"5"))))))</f>
        <v>4</v>
      </c>
      <c r="P203" s="4">
        <v>26556</v>
      </c>
      <c r="Q203" s="10">
        <f>H203*P203</f>
        <v>6639000</v>
      </c>
      <c r="R203" s="10">
        <f>amazon[[#This Row],[Average Rating]] + (amazon[[#This Row],[Rating Count]]/1000)</f>
        <v>36.555999999999997</v>
      </c>
      <c r="S203" t="s">
        <v>5532</v>
      </c>
      <c r="T203" t="s">
        <v>5533</v>
      </c>
      <c r="U203" t="s">
        <v>5534</v>
      </c>
      <c r="V203" t="s">
        <v>5535</v>
      </c>
      <c r="W203" t="s">
        <v>5536</v>
      </c>
      <c r="X203" t="s">
        <v>5537</v>
      </c>
      <c r="Y203" t="s">
        <v>5538</v>
      </c>
      <c r="Z203" t="s">
        <v>5539</v>
      </c>
    </row>
    <row r="204" spans="1:26" x14ac:dyDescent="0.4">
      <c r="A204" t="s">
        <v>7470</v>
      </c>
      <c r="B204" t="s">
        <v>7471</v>
      </c>
      <c r="C204" t="s">
        <v>13079</v>
      </c>
      <c r="D204" t="s">
        <v>13154</v>
      </c>
      <c r="E204" t="s">
        <v>13216</v>
      </c>
      <c r="F204" t="s">
        <v>13217</v>
      </c>
      <c r="G204" s="8">
        <v>90</v>
      </c>
      <c r="H204" s="7">
        <v>100</v>
      </c>
      <c r="I204" s="7">
        <f>(amazon[[#This Row],[Actual Price]]-amazon[[#This Row],[Discounted Price]]) / amazon[[#This Row],[Actual Price]] * 100</f>
        <v>10</v>
      </c>
      <c r="J204" s="2" t="str">
        <f>IF(H204&lt;200,"&lt;₹200",IF(H204&lt;=500,"₹200 -  ₹500",IF(H204&gt;500,"&gt;₹500")))</f>
        <v>&lt;₹200</v>
      </c>
      <c r="K204" s="1">
        <v>0.1</v>
      </c>
      <c r="L20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204" s="1" t="str">
        <f>IF(K204&gt;=50%,"Yes","No")</f>
        <v>No</v>
      </c>
      <c r="N204">
        <v>4.4000000000000004</v>
      </c>
      <c r="O204" t="str">
        <f>IF(amazon[[#This Row],[Rating]]&lt;1,"0",IF(amazon[[#This Row],[Rating]]&lt;2,"1",IF(amazon[[#This Row],[Rating]]&lt;3,"2",IF(amazon[[#This Row],[Rating]]&lt;4,"3",IF(amazon[[#This Row],[Rating]]&lt;5,"4",IF(amazon[[#This Row],[Rating]]&gt;=5,"5"))))))</f>
        <v>4</v>
      </c>
      <c r="P204" s="4">
        <v>10718</v>
      </c>
      <c r="Q204" s="10">
        <f>H204*P204</f>
        <v>1071800</v>
      </c>
      <c r="R204" s="10">
        <f>amazon[[#This Row],[Average Rating]] + (amazon[[#This Row],[Rating Count]]/1000)</f>
        <v>20.718</v>
      </c>
      <c r="S204" t="s">
        <v>7473</v>
      </c>
      <c r="T204" t="s">
        <v>7474</v>
      </c>
      <c r="U204" t="s">
        <v>7475</v>
      </c>
      <c r="V204" t="s">
        <v>7476</v>
      </c>
      <c r="W204" t="s">
        <v>7477</v>
      </c>
      <c r="X204" t="s">
        <v>7478</v>
      </c>
      <c r="Y204" t="s">
        <v>7479</v>
      </c>
      <c r="Z204" t="s">
        <v>7480</v>
      </c>
    </row>
    <row r="205" spans="1:26" x14ac:dyDescent="0.4">
      <c r="A205" t="s">
        <v>9764</v>
      </c>
      <c r="B205" t="s">
        <v>9765</v>
      </c>
      <c r="C205" t="s">
        <v>13079</v>
      </c>
      <c r="D205" t="s">
        <v>13243</v>
      </c>
      <c r="E205" t="s">
        <v>13250</v>
      </c>
      <c r="F205" t="s">
        <v>13268</v>
      </c>
      <c r="G205" s="8">
        <v>8999</v>
      </c>
      <c r="H205" s="7">
        <v>9995</v>
      </c>
      <c r="I205" s="7">
        <f>(amazon[[#This Row],[Actual Price]]-amazon[[#This Row],[Discounted Price]]) / amazon[[#This Row],[Actual Price]] * 100</f>
        <v>9.9649824912456229</v>
      </c>
      <c r="J205" s="2" t="str">
        <f>IF(H205&lt;200,"&lt;₹200",IF(H205&lt;=500,"₹200 -  ₹500",IF(H205&gt;500,"&gt;₹500")))</f>
        <v>&gt;₹500</v>
      </c>
      <c r="K205" s="1">
        <v>0.1</v>
      </c>
      <c r="L20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205" s="1" t="str">
        <f>IF(K205&gt;=50%,"Yes","No")</f>
        <v>No</v>
      </c>
      <c r="N205">
        <v>4.4000000000000004</v>
      </c>
      <c r="O205" t="str">
        <f>IF(amazon[[#This Row],[Rating]]&lt;1,"0",IF(amazon[[#This Row],[Rating]]&lt;2,"1",IF(amazon[[#This Row],[Rating]]&lt;3,"2",IF(amazon[[#This Row],[Rating]]&lt;4,"3",IF(amazon[[#This Row],[Rating]]&lt;5,"4",IF(amazon[[#This Row],[Rating]]&gt;=5,"5"))))))</f>
        <v>4</v>
      </c>
      <c r="P205" s="4">
        <v>17994</v>
      </c>
      <c r="Q205" s="10">
        <f>H205*P205</f>
        <v>179850030</v>
      </c>
      <c r="R205" s="10">
        <f>amazon[[#This Row],[Average Rating]] + (amazon[[#This Row],[Rating Count]]/1000)</f>
        <v>27.958982491245621</v>
      </c>
      <c r="S205" t="s">
        <v>9766</v>
      </c>
      <c r="T205" t="s">
        <v>9767</v>
      </c>
      <c r="U205" t="s">
        <v>9768</v>
      </c>
      <c r="V205" t="s">
        <v>9769</v>
      </c>
      <c r="W205" t="s">
        <v>9770</v>
      </c>
      <c r="X205" t="s">
        <v>9771</v>
      </c>
      <c r="Y205" t="s">
        <v>9772</v>
      </c>
      <c r="Z205" t="s">
        <v>9773</v>
      </c>
    </row>
    <row r="206" spans="1:26" x14ac:dyDescent="0.4">
      <c r="A206" t="s">
        <v>5400</v>
      </c>
      <c r="B206" t="s">
        <v>5401</v>
      </c>
      <c r="C206" t="s">
        <v>13078</v>
      </c>
      <c r="D206" t="s">
        <v>13162</v>
      </c>
      <c r="E206" t="s">
        <v>13163</v>
      </c>
      <c r="F206" t="s">
        <v>13164</v>
      </c>
      <c r="G206" s="8">
        <v>522</v>
      </c>
      <c r="H206" s="7">
        <v>550</v>
      </c>
      <c r="I206" s="7">
        <f>(amazon[[#This Row],[Actual Price]]-amazon[[#This Row],[Discounted Price]]) / amazon[[#This Row],[Actual Price]] * 100</f>
        <v>5.0909090909090908</v>
      </c>
      <c r="J206" s="2" t="str">
        <f>IF(H206&lt;200,"&lt;₹200",IF(H206&lt;=500,"₹200 -  ₹500",IF(H206&gt;500,"&gt;₹500")))</f>
        <v>&gt;₹500</v>
      </c>
      <c r="K206" s="1">
        <v>0.05</v>
      </c>
      <c r="L20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206" s="1" t="str">
        <f>IF(K206&gt;=50%,"Yes","No")</f>
        <v>No</v>
      </c>
      <c r="N206">
        <v>4.4000000000000004</v>
      </c>
      <c r="O206" t="str">
        <f>IF(amazon[[#This Row],[Rating]]&lt;1,"0",IF(amazon[[#This Row],[Rating]]&lt;2,"1",IF(amazon[[#This Row],[Rating]]&lt;3,"2",IF(amazon[[#This Row],[Rating]]&lt;4,"3",IF(amazon[[#This Row],[Rating]]&lt;5,"4",IF(amazon[[#This Row],[Rating]]&gt;=5,"5"))))))</f>
        <v>4</v>
      </c>
      <c r="P206" s="4">
        <v>12179</v>
      </c>
      <c r="Q206" s="10">
        <f>H206*P206</f>
        <v>6698450</v>
      </c>
      <c r="R206" s="10">
        <f>amazon[[#This Row],[Average Rating]] + (amazon[[#This Row],[Rating Count]]/1000)</f>
        <v>17.269909090909092</v>
      </c>
      <c r="S206" t="s">
        <v>5402</v>
      </c>
      <c r="T206" t="s">
        <v>5403</v>
      </c>
      <c r="U206" t="s">
        <v>5404</v>
      </c>
      <c r="V206" t="s">
        <v>5405</v>
      </c>
      <c r="W206" t="s">
        <v>5406</v>
      </c>
      <c r="X206" t="s">
        <v>5407</v>
      </c>
      <c r="Y206" t="s">
        <v>5408</v>
      </c>
      <c r="Z206" t="s">
        <v>5409</v>
      </c>
    </row>
    <row r="207" spans="1:26" x14ac:dyDescent="0.4">
      <c r="A207" t="s">
        <v>8463</v>
      </c>
      <c r="B207" t="s">
        <v>8464</v>
      </c>
      <c r="C207" t="s">
        <v>13076</v>
      </c>
      <c r="D207" t="s">
        <v>13149</v>
      </c>
      <c r="E207" t="s">
        <v>13150</v>
      </c>
      <c r="G207" s="8">
        <v>380</v>
      </c>
      <c r="H207" s="7">
        <v>400</v>
      </c>
      <c r="I207" s="7">
        <f>(amazon[[#This Row],[Actual Price]]-amazon[[#This Row],[Discounted Price]]) / amazon[[#This Row],[Actual Price]] * 100</f>
        <v>5</v>
      </c>
      <c r="J207" s="2" t="str">
        <f>IF(H207&lt;200,"&lt;₹200",IF(H207&lt;=500,"₹200 -  ₹500",IF(H207&gt;500,"&gt;₹500")))</f>
        <v>₹200 -  ₹500</v>
      </c>
      <c r="K207" s="1">
        <v>0.05</v>
      </c>
      <c r="L20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207" s="1" t="str">
        <f>IF(K207&gt;=50%,"Yes","No")</f>
        <v>No</v>
      </c>
      <c r="N207">
        <v>4.4000000000000004</v>
      </c>
      <c r="O207" t="str">
        <f>IF(amazon[[#This Row],[Rating]]&lt;1,"0",IF(amazon[[#This Row],[Rating]]&lt;2,"1",IF(amazon[[#This Row],[Rating]]&lt;3,"2",IF(amazon[[#This Row],[Rating]]&lt;4,"3",IF(amazon[[#This Row],[Rating]]&lt;5,"4",IF(amazon[[#This Row],[Rating]]&gt;=5,"5"))))))</f>
        <v>4</v>
      </c>
      <c r="P207" s="4">
        <v>2111</v>
      </c>
      <c r="Q207" s="10">
        <f>H207*P207</f>
        <v>844400</v>
      </c>
      <c r="R207" s="10">
        <f>amazon[[#This Row],[Average Rating]] + (amazon[[#This Row],[Rating Count]]/1000)</f>
        <v>7.1110000000000007</v>
      </c>
      <c r="S207" t="s">
        <v>8465</v>
      </c>
      <c r="T207" t="s">
        <v>8466</v>
      </c>
      <c r="U207" t="s">
        <v>8467</v>
      </c>
      <c r="V207" t="s">
        <v>8468</v>
      </c>
      <c r="W207" t="s">
        <v>8469</v>
      </c>
      <c r="X207" t="s">
        <v>8470</v>
      </c>
      <c r="Y207" t="s">
        <v>8471</v>
      </c>
      <c r="Z207" t="s">
        <v>8472</v>
      </c>
    </row>
    <row r="208" spans="1:26" x14ac:dyDescent="0.4">
      <c r="A208" t="s">
        <v>12231</v>
      </c>
      <c r="B208" t="s">
        <v>12232</v>
      </c>
      <c r="C208" t="s">
        <v>13079</v>
      </c>
      <c r="D208" t="s">
        <v>13243</v>
      </c>
      <c r="E208" t="s">
        <v>13244</v>
      </c>
      <c r="F208" t="s">
        <v>13299</v>
      </c>
      <c r="G208" s="8">
        <v>8599</v>
      </c>
      <c r="H208" s="7">
        <v>8995</v>
      </c>
      <c r="I208" s="7">
        <f>(amazon[[#This Row],[Actual Price]]-amazon[[#This Row],[Discounted Price]]) / amazon[[#This Row],[Actual Price]] * 100</f>
        <v>4.4024458032240137</v>
      </c>
      <c r="J208" s="2" t="str">
        <f>IF(H208&lt;200,"&lt;₹200",IF(H208&lt;=500,"₹200 -  ₹500",IF(H208&gt;500,"&gt;₹500")))</f>
        <v>&gt;₹500</v>
      </c>
      <c r="K208" s="1">
        <v>0.04</v>
      </c>
      <c r="L20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208" s="1" t="str">
        <f>IF(K208&gt;=50%,"Yes","No")</f>
        <v>No</v>
      </c>
      <c r="N208">
        <v>4.4000000000000004</v>
      </c>
      <c r="O208" t="str">
        <f>IF(amazon[[#This Row],[Rating]]&lt;1,"0",IF(amazon[[#This Row],[Rating]]&lt;2,"1",IF(amazon[[#This Row],[Rating]]&lt;3,"2",IF(amazon[[#This Row],[Rating]]&lt;4,"3",IF(amazon[[#This Row],[Rating]]&lt;5,"4",IF(amazon[[#This Row],[Rating]]&gt;=5,"5"))))))</f>
        <v>4</v>
      </c>
      <c r="P208" s="4">
        <v>9734</v>
      </c>
      <c r="Q208" s="10">
        <f>H208*P208</f>
        <v>87557330</v>
      </c>
      <c r="R208" s="10">
        <f>amazon[[#This Row],[Average Rating]] + (amazon[[#This Row],[Rating Count]]/1000)</f>
        <v>14.136445803224014</v>
      </c>
      <c r="S208" t="s">
        <v>12233</v>
      </c>
      <c r="T208" t="s">
        <v>12234</v>
      </c>
      <c r="U208" t="s">
        <v>12235</v>
      </c>
      <c r="V208" t="s">
        <v>12236</v>
      </c>
      <c r="W208" t="s">
        <v>12237</v>
      </c>
      <c r="X208" t="s">
        <v>12238</v>
      </c>
      <c r="Y208" t="s">
        <v>12239</v>
      </c>
      <c r="Z208" t="s">
        <v>12240</v>
      </c>
    </row>
    <row r="209" spans="1:26" x14ac:dyDescent="0.4">
      <c r="A209" t="s">
        <v>8071</v>
      </c>
      <c r="B209" t="s">
        <v>8072</v>
      </c>
      <c r="C209" t="s">
        <v>13076</v>
      </c>
      <c r="D209" t="s">
        <v>13149</v>
      </c>
      <c r="G209" s="8">
        <v>1500</v>
      </c>
      <c r="H209" s="7">
        <v>1500</v>
      </c>
      <c r="I209" s="7">
        <f>(amazon[[#This Row],[Actual Price]]-amazon[[#This Row],[Discounted Price]]) / amazon[[#This Row],[Actual Price]] * 100</f>
        <v>0</v>
      </c>
      <c r="J209" s="2" t="str">
        <f>IF(H209&lt;200,"&lt;₹200",IF(H209&lt;=500,"₹200 -  ₹500",IF(H209&gt;500,"&gt;₹500")))</f>
        <v>&gt;₹500</v>
      </c>
      <c r="K209" s="1">
        <v>0</v>
      </c>
      <c r="L20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209" s="1" t="str">
        <f>IF(K209&gt;=50%,"Yes","No")</f>
        <v>No</v>
      </c>
      <c r="N209">
        <v>4.4000000000000004</v>
      </c>
      <c r="O209" t="str">
        <f>IF(amazon[[#This Row],[Rating]]&lt;1,"0",IF(amazon[[#This Row],[Rating]]&lt;2,"1",IF(amazon[[#This Row],[Rating]]&lt;3,"2",IF(amazon[[#This Row],[Rating]]&lt;4,"3",IF(amazon[[#This Row],[Rating]]&lt;5,"4",IF(amazon[[#This Row],[Rating]]&gt;=5,"5"))))))</f>
        <v>4</v>
      </c>
      <c r="P209" s="4">
        <v>25996</v>
      </c>
      <c r="Q209" s="10">
        <f>H209*P209</f>
        <v>38994000</v>
      </c>
      <c r="R209" s="10">
        <f>amazon[[#This Row],[Average Rating]] + (amazon[[#This Row],[Rating Count]]/1000)</f>
        <v>25.995999999999999</v>
      </c>
      <c r="S209" t="s">
        <v>8073</v>
      </c>
      <c r="T209" t="s">
        <v>8074</v>
      </c>
      <c r="U209" t="s">
        <v>8075</v>
      </c>
      <c r="V209" t="s">
        <v>8076</v>
      </c>
      <c r="W209" t="s">
        <v>8077</v>
      </c>
      <c r="X209" t="s">
        <v>8078</v>
      </c>
      <c r="Y209" t="s">
        <v>8079</v>
      </c>
      <c r="Z209" t="s">
        <v>8080</v>
      </c>
    </row>
    <row r="210" spans="1:26" x14ac:dyDescent="0.4">
      <c r="A210" t="s">
        <v>7972</v>
      </c>
      <c r="B210" t="s">
        <v>7973</v>
      </c>
      <c r="C210" t="s">
        <v>13078</v>
      </c>
      <c r="D210" t="s">
        <v>13162</v>
      </c>
      <c r="E210" t="s">
        <v>13163</v>
      </c>
      <c r="F210" t="s">
        <v>13233</v>
      </c>
      <c r="G210" s="8">
        <v>535</v>
      </c>
      <c r="H210" s="7">
        <v>535</v>
      </c>
      <c r="I210" s="7">
        <f>(amazon[[#This Row],[Actual Price]]-amazon[[#This Row],[Discounted Price]]) / amazon[[#This Row],[Actual Price]] * 100</f>
        <v>0</v>
      </c>
      <c r="J210" s="2" t="str">
        <f>IF(H210&lt;200,"&lt;₹200",IF(H210&lt;=500,"₹200 -  ₹500",IF(H210&gt;500,"&gt;₹500")))</f>
        <v>&gt;₹500</v>
      </c>
      <c r="K210" s="1">
        <v>0</v>
      </c>
      <c r="L2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210" s="1" t="str">
        <f>IF(K210&gt;=50%,"Yes","No")</f>
        <v>No</v>
      </c>
      <c r="N210">
        <v>4.4000000000000004</v>
      </c>
      <c r="O210" t="str">
        <f>IF(amazon[[#This Row],[Rating]]&lt;1,"0",IF(amazon[[#This Row],[Rating]]&lt;2,"1",IF(amazon[[#This Row],[Rating]]&lt;3,"2",IF(amazon[[#This Row],[Rating]]&lt;4,"3",IF(amazon[[#This Row],[Rating]]&lt;5,"4",IF(amazon[[#This Row],[Rating]]&gt;=5,"5"))))))</f>
        <v>4</v>
      </c>
      <c r="P210" s="4">
        <v>4426</v>
      </c>
      <c r="Q210" s="10">
        <f>H210*P210</f>
        <v>2367910</v>
      </c>
      <c r="R210" s="10">
        <f>amazon[[#This Row],[Average Rating]] + (amazon[[#This Row],[Rating Count]]/1000)</f>
        <v>4.4260000000000002</v>
      </c>
      <c r="S210" t="s">
        <v>7975</v>
      </c>
      <c r="T210" t="s">
        <v>7976</v>
      </c>
      <c r="U210" t="s">
        <v>7977</v>
      </c>
      <c r="V210" t="s">
        <v>7978</v>
      </c>
      <c r="W210" t="s">
        <v>7979</v>
      </c>
      <c r="X210" t="s">
        <v>7980</v>
      </c>
      <c r="Y210" t="s">
        <v>7981</v>
      </c>
      <c r="Z210" t="s">
        <v>7982</v>
      </c>
    </row>
    <row r="211" spans="1:26" x14ac:dyDescent="0.4">
      <c r="A211" t="s">
        <v>12944</v>
      </c>
      <c r="B211" t="s">
        <v>12945</v>
      </c>
      <c r="C211" t="s">
        <v>13079</v>
      </c>
      <c r="D211" t="s">
        <v>13243</v>
      </c>
      <c r="E211" t="s">
        <v>13244</v>
      </c>
      <c r="F211" t="s">
        <v>13245</v>
      </c>
      <c r="G211" s="8">
        <v>2695</v>
      </c>
      <c r="H211" s="7">
        <v>2695</v>
      </c>
      <c r="I211" s="7">
        <f>(amazon[[#This Row],[Actual Price]]-amazon[[#This Row],[Discounted Price]]) / amazon[[#This Row],[Actual Price]] * 100</f>
        <v>0</v>
      </c>
      <c r="J211" s="2" t="str">
        <f>IF(H211&lt;200,"&lt;₹200",IF(H211&lt;=500,"₹200 -  ₹500",IF(H211&gt;500,"&gt;₹500")))</f>
        <v>&gt;₹500</v>
      </c>
      <c r="K211" s="1">
        <v>0</v>
      </c>
      <c r="L2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211" s="1" t="str">
        <f>IF(K211&gt;=50%,"Yes","No")</f>
        <v>No</v>
      </c>
      <c r="N211">
        <v>4.4000000000000004</v>
      </c>
      <c r="O211" t="str">
        <f>IF(amazon[[#This Row],[Rating]]&lt;1,"0",IF(amazon[[#This Row],[Rating]]&lt;2,"1",IF(amazon[[#This Row],[Rating]]&lt;3,"2",IF(amazon[[#This Row],[Rating]]&lt;4,"3",IF(amazon[[#This Row],[Rating]]&lt;5,"4",IF(amazon[[#This Row],[Rating]]&gt;=5,"5"))))))</f>
        <v>4</v>
      </c>
      <c r="P211" s="4">
        <v>2518</v>
      </c>
      <c r="Q211" s="10">
        <f>H211*P211</f>
        <v>6786010</v>
      </c>
      <c r="R211" s="10">
        <f>amazon[[#This Row],[Average Rating]] + (amazon[[#This Row],[Rating Count]]/1000)</f>
        <v>2.5179999999999998</v>
      </c>
      <c r="S211" t="s">
        <v>12946</v>
      </c>
      <c r="T211" t="s">
        <v>12947</v>
      </c>
      <c r="U211" t="s">
        <v>12948</v>
      </c>
      <c r="V211" t="s">
        <v>12949</v>
      </c>
      <c r="W211" t="s">
        <v>12950</v>
      </c>
      <c r="X211" t="s">
        <v>12951</v>
      </c>
      <c r="Y211" t="s">
        <v>12952</v>
      </c>
      <c r="Z211" t="s">
        <v>12953</v>
      </c>
    </row>
    <row r="212" spans="1:26" x14ac:dyDescent="0.4">
      <c r="A212" t="s">
        <v>5696</v>
      </c>
      <c r="B212" t="s">
        <v>5697</v>
      </c>
      <c r="C212" t="s">
        <v>13075</v>
      </c>
      <c r="D212" t="s">
        <v>13087</v>
      </c>
      <c r="E212" t="s">
        <v>13104</v>
      </c>
      <c r="F212" t="s">
        <v>13182</v>
      </c>
      <c r="G212" s="8">
        <v>294</v>
      </c>
      <c r="H212" s="7">
        <v>4999</v>
      </c>
      <c r="I212" s="7">
        <f>(amazon[[#This Row],[Actual Price]]-amazon[[#This Row],[Discounted Price]]) / amazon[[#This Row],[Actual Price]] * 100</f>
        <v>94.118823764752946</v>
      </c>
      <c r="J212" s="2" t="str">
        <f>IF(H212&lt;200,"&lt;₹200",IF(H212&lt;=500,"₹200 -  ₹500",IF(H212&gt;500,"&gt;₹500")))</f>
        <v>&gt;₹500</v>
      </c>
      <c r="K212" s="1">
        <v>0.94</v>
      </c>
      <c r="L2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91 - 100%</v>
      </c>
      <c r="M212" s="1" t="str">
        <f>IF(K212&gt;=50%,"Yes","No")</f>
        <v>Yes</v>
      </c>
      <c r="N212">
        <v>4.3</v>
      </c>
      <c r="O212" t="str">
        <f>IF(amazon[[#This Row],[Rating]]&lt;1,"0",IF(amazon[[#This Row],[Rating]]&lt;2,"1",IF(amazon[[#This Row],[Rating]]&lt;3,"2",IF(amazon[[#This Row],[Rating]]&lt;4,"3",IF(amazon[[#This Row],[Rating]]&lt;5,"4",IF(amazon[[#This Row],[Rating]]&gt;=5,"5"))))))</f>
        <v>4</v>
      </c>
      <c r="P212" s="4">
        <v>4426</v>
      </c>
      <c r="Q212" s="10">
        <f>H212*P212</f>
        <v>22125574</v>
      </c>
      <c r="R212" s="10">
        <f>amazon[[#This Row],[Average Rating]] + (amazon[[#This Row],[Rating Count]]/1000)</f>
        <v>98.544823764752948</v>
      </c>
      <c r="S212" t="s">
        <v>5699</v>
      </c>
      <c r="T212" t="s">
        <v>5700</v>
      </c>
      <c r="U212" t="s">
        <v>5701</v>
      </c>
      <c r="V212" t="s">
        <v>5702</v>
      </c>
      <c r="W212" t="s">
        <v>5703</v>
      </c>
      <c r="X212" t="s">
        <v>5704</v>
      </c>
      <c r="Y212" t="s">
        <v>5705</v>
      </c>
      <c r="Z212" t="s">
        <v>5706</v>
      </c>
    </row>
    <row r="213" spans="1:26" x14ac:dyDescent="0.4">
      <c r="A213" t="s">
        <v>4064</v>
      </c>
      <c r="B213" t="s">
        <v>4065</v>
      </c>
      <c r="C213" t="s">
        <v>13076</v>
      </c>
      <c r="D213" t="s">
        <v>13115</v>
      </c>
      <c r="E213" t="s">
        <v>13116</v>
      </c>
      <c r="F213" t="s">
        <v>13129</v>
      </c>
      <c r="G213" s="8">
        <v>89</v>
      </c>
      <c r="H213" s="7">
        <v>599</v>
      </c>
      <c r="I213" s="7">
        <f>(amazon[[#This Row],[Actual Price]]-amazon[[#This Row],[Discounted Price]]) / amazon[[#This Row],[Actual Price]] * 100</f>
        <v>85.14190317195326</v>
      </c>
      <c r="J213" s="2" t="str">
        <f>IF(H213&lt;200,"&lt;₹200",IF(H213&lt;=500,"₹200 -  ₹500",IF(H213&gt;500,"&gt;₹500")))</f>
        <v>&gt;₹500</v>
      </c>
      <c r="K213" s="1">
        <v>0.85</v>
      </c>
      <c r="L2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213" s="1" t="str">
        <f>IF(K213&gt;=50%,"Yes","No")</f>
        <v>Yes</v>
      </c>
      <c r="N213">
        <v>4.3</v>
      </c>
      <c r="O213" t="str">
        <f>IF(amazon[[#This Row],[Rating]]&lt;1,"0",IF(amazon[[#This Row],[Rating]]&lt;2,"1",IF(amazon[[#This Row],[Rating]]&lt;3,"2",IF(amazon[[#This Row],[Rating]]&lt;4,"3",IF(amazon[[#This Row],[Rating]]&lt;5,"4",IF(amazon[[#This Row],[Rating]]&gt;=5,"5"))))))</f>
        <v>4</v>
      </c>
      <c r="P213" s="4">
        <v>2351</v>
      </c>
      <c r="Q213" s="10">
        <f>H213*P213</f>
        <v>1408249</v>
      </c>
      <c r="R213" s="10">
        <f>amazon[[#This Row],[Average Rating]] + (amazon[[#This Row],[Rating Count]]/1000)</f>
        <v>87.492903171953259</v>
      </c>
      <c r="S213" t="s">
        <v>4066</v>
      </c>
      <c r="T213" t="s">
        <v>4067</v>
      </c>
      <c r="U213" t="s">
        <v>4068</v>
      </c>
      <c r="V213" t="s">
        <v>4069</v>
      </c>
      <c r="W213" t="s">
        <v>4070</v>
      </c>
      <c r="X213" t="s">
        <v>4071</v>
      </c>
      <c r="Y213" t="s">
        <v>4072</v>
      </c>
      <c r="Z213" t="s">
        <v>4073</v>
      </c>
    </row>
    <row r="214" spans="1:26" x14ac:dyDescent="0.4">
      <c r="A214" t="s">
        <v>1918</v>
      </c>
      <c r="B214" t="s">
        <v>1919</v>
      </c>
      <c r="C214" t="s">
        <v>13076</v>
      </c>
      <c r="D214" t="s">
        <v>13093</v>
      </c>
      <c r="E214" t="s">
        <v>13094</v>
      </c>
      <c r="F214" t="s">
        <v>13089</v>
      </c>
      <c r="G214" s="8">
        <v>173</v>
      </c>
      <c r="H214" s="7">
        <v>999</v>
      </c>
      <c r="I214" s="7">
        <f>(amazon[[#This Row],[Actual Price]]-amazon[[#This Row],[Discounted Price]]) / amazon[[#This Row],[Actual Price]] * 100</f>
        <v>82.682682682682682</v>
      </c>
      <c r="J214" s="2" t="str">
        <f>IF(H214&lt;200,"&lt;₹200",IF(H214&lt;=500,"₹200 -  ₹500",IF(H214&gt;500,"&gt;₹500")))</f>
        <v>&gt;₹500</v>
      </c>
      <c r="K214" s="1">
        <v>0.83</v>
      </c>
      <c r="L2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214" s="1" t="str">
        <f>IF(K214&gt;=50%,"Yes","No")</f>
        <v>Yes</v>
      </c>
      <c r="N214">
        <v>4.3</v>
      </c>
      <c r="O214" t="str">
        <f>IF(amazon[[#This Row],[Rating]]&lt;1,"0",IF(amazon[[#This Row],[Rating]]&lt;2,"1",IF(amazon[[#This Row],[Rating]]&lt;3,"2",IF(amazon[[#This Row],[Rating]]&lt;4,"3",IF(amazon[[#This Row],[Rating]]&lt;5,"4",IF(amazon[[#This Row],[Rating]]&gt;=5,"5"))))))</f>
        <v>4</v>
      </c>
      <c r="P214" s="4">
        <v>1237</v>
      </c>
      <c r="Q214" s="10">
        <f>H214*P214</f>
        <v>1235763</v>
      </c>
      <c r="R214" s="10">
        <f>amazon[[#This Row],[Average Rating]] + (amazon[[#This Row],[Rating Count]]/1000)</f>
        <v>83.919682682682677</v>
      </c>
      <c r="S214" t="s">
        <v>1920</v>
      </c>
      <c r="T214" t="s">
        <v>1921</v>
      </c>
      <c r="U214" t="s">
        <v>1922</v>
      </c>
      <c r="V214" t="s">
        <v>1923</v>
      </c>
      <c r="W214" t="s">
        <v>1924</v>
      </c>
      <c r="X214" t="s">
        <v>1925</v>
      </c>
      <c r="Y214" t="s">
        <v>1926</v>
      </c>
      <c r="Z214" t="s">
        <v>1927</v>
      </c>
    </row>
    <row r="215" spans="1:26" x14ac:dyDescent="0.4">
      <c r="A215" t="s">
        <v>1754</v>
      </c>
      <c r="B215" t="s">
        <v>1755</v>
      </c>
      <c r="C215" t="s">
        <v>13076</v>
      </c>
      <c r="D215" t="s">
        <v>13093</v>
      </c>
      <c r="E215" t="s">
        <v>13094</v>
      </c>
      <c r="F215" t="s">
        <v>13097</v>
      </c>
      <c r="G215" s="8">
        <v>547</v>
      </c>
      <c r="H215" s="7">
        <v>2999</v>
      </c>
      <c r="I215" s="7">
        <f>(amazon[[#This Row],[Actual Price]]-amazon[[#This Row],[Discounted Price]]) / amazon[[#This Row],[Actual Price]] * 100</f>
        <v>81.760586862287425</v>
      </c>
      <c r="J215" s="2" t="str">
        <f>IF(H215&lt;200,"&lt;₹200",IF(H215&lt;=500,"₹200 -  ₹500",IF(H215&gt;500,"&gt;₹500")))</f>
        <v>&gt;₹500</v>
      </c>
      <c r="K215" s="1">
        <v>0.82</v>
      </c>
      <c r="L2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215" s="1" t="str">
        <f>IF(K215&gt;=50%,"Yes","No")</f>
        <v>Yes</v>
      </c>
      <c r="N215">
        <v>4.3</v>
      </c>
      <c r="O215" t="str">
        <f>IF(amazon[[#This Row],[Rating]]&lt;1,"0",IF(amazon[[#This Row],[Rating]]&lt;2,"1",IF(amazon[[#This Row],[Rating]]&lt;3,"2",IF(amazon[[#This Row],[Rating]]&lt;4,"3",IF(amazon[[#This Row],[Rating]]&lt;5,"4",IF(amazon[[#This Row],[Rating]]&gt;=5,"5"))))))</f>
        <v>4</v>
      </c>
      <c r="P215" s="4">
        <v>407</v>
      </c>
      <c r="Q215" s="10">
        <f>H215*P215</f>
        <v>1220593</v>
      </c>
      <c r="R215" s="10">
        <f>amazon[[#This Row],[Average Rating]] + (amazon[[#This Row],[Rating Count]]/1000)</f>
        <v>82.167586862287422</v>
      </c>
      <c r="S215" t="s">
        <v>1756</v>
      </c>
      <c r="T215" t="s">
        <v>1757</v>
      </c>
      <c r="U215" t="s">
        <v>1758</v>
      </c>
      <c r="V215" t="s">
        <v>1759</v>
      </c>
      <c r="W215" t="s">
        <v>1760</v>
      </c>
      <c r="X215" t="s">
        <v>1761</v>
      </c>
      <c r="Y215" t="s">
        <v>1762</v>
      </c>
      <c r="Z215" t="s">
        <v>1763</v>
      </c>
    </row>
    <row r="216" spans="1:26" x14ac:dyDescent="0.4">
      <c r="A216" t="s">
        <v>3493</v>
      </c>
      <c r="B216" t="s">
        <v>3494</v>
      </c>
      <c r="C216" t="s">
        <v>13076</v>
      </c>
      <c r="D216" t="s">
        <v>13115</v>
      </c>
      <c r="E216" t="s">
        <v>13116</v>
      </c>
      <c r="F216" t="s">
        <v>13129</v>
      </c>
      <c r="G216" s="8">
        <v>99</v>
      </c>
      <c r="H216" s="7">
        <v>499</v>
      </c>
      <c r="I216" s="7">
        <f>(amazon[[#This Row],[Actual Price]]-amazon[[#This Row],[Discounted Price]]) / amazon[[#This Row],[Actual Price]] * 100</f>
        <v>80.160320641282567</v>
      </c>
      <c r="J216" s="2" t="str">
        <f>IF(H216&lt;200,"&lt;₹200",IF(H216&lt;=500,"₹200 -  ₹500",IF(H216&gt;500,"&gt;₹500")))</f>
        <v>₹200 -  ₹500</v>
      </c>
      <c r="K216" s="1">
        <v>0.8</v>
      </c>
      <c r="L2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16" s="1" t="str">
        <f>IF(K216&gt;=50%,"Yes","No")</f>
        <v>Yes</v>
      </c>
      <c r="N216">
        <v>4.3</v>
      </c>
      <c r="O216" t="str">
        <f>IF(amazon[[#This Row],[Rating]]&lt;1,"0",IF(amazon[[#This Row],[Rating]]&lt;2,"1",IF(amazon[[#This Row],[Rating]]&lt;3,"2",IF(amazon[[#This Row],[Rating]]&lt;4,"3",IF(amazon[[#This Row],[Rating]]&lt;5,"4",IF(amazon[[#This Row],[Rating]]&gt;=5,"5"))))))</f>
        <v>4</v>
      </c>
      <c r="P216" s="4">
        <v>42641</v>
      </c>
      <c r="Q216" s="10">
        <f>H216*P216</f>
        <v>21277859</v>
      </c>
      <c r="R216" s="10">
        <f>amazon[[#This Row],[Average Rating]] + (amazon[[#This Row],[Rating Count]]/1000)</f>
        <v>122.80132064128256</v>
      </c>
      <c r="S216" t="s">
        <v>3496</v>
      </c>
      <c r="T216" t="s">
        <v>3497</v>
      </c>
      <c r="U216" t="s">
        <v>3498</v>
      </c>
      <c r="V216" t="s">
        <v>3499</v>
      </c>
      <c r="W216" t="s">
        <v>3500</v>
      </c>
      <c r="X216" t="s">
        <v>13038</v>
      </c>
      <c r="Y216" t="s">
        <v>3501</v>
      </c>
      <c r="Z216" t="s">
        <v>3502</v>
      </c>
    </row>
    <row r="217" spans="1:26" x14ac:dyDescent="0.4">
      <c r="A217" t="s">
        <v>2667</v>
      </c>
      <c r="B217" t="s">
        <v>2668</v>
      </c>
      <c r="C217" t="s">
        <v>13075</v>
      </c>
      <c r="D217" t="s">
        <v>13087</v>
      </c>
      <c r="E217" t="s">
        <v>13088</v>
      </c>
      <c r="F217" t="s">
        <v>13089</v>
      </c>
      <c r="G217" s="8">
        <v>199</v>
      </c>
      <c r="H217" s="7">
        <v>999</v>
      </c>
      <c r="I217" s="7">
        <f>(amazon[[#This Row],[Actual Price]]-amazon[[#This Row],[Discounted Price]]) / amazon[[#This Row],[Actual Price]] * 100</f>
        <v>80.08008008008008</v>
      </c>
      <c r="J217" s="2" t="str">
        <f>IF(H217&lt;200,"&lt;₹200",IF(H217&lt;=500,"₹200 -  ₹500",IF(H217&gt;500,"&gt;₹500")))</f>
        <v>&gt;₹500</v>
      </c>
      <c r="K217" s="1">
        <v>0.8</v>
      </c>
      <c r="L2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17" s="1" t="str">
        <f>IF(K217&gt;=50%,"Yes","No")</f>
        <v>Yes</v>
      </c>
      <c r="N217">
        <v>4.3</v>
      </c>
      <c r="O217" t="str">
        <f>IF(amazon[[#This Row],[Rating]]&lt;1,"0",IF(amazon[[#This Row],[Rating]]&lt;2,"1",IF(amazon[[#This Row],[Rating]]&lt;3,"2",IF(amazon[[#This Row],[Rating]]&lt;4,"3",IF(amazon[[#This Row],[Rating]]&lt;5,"4",IF(amazon[[#This Row],[Rating]]&gt;=5,"5"))))))</f>
        <v>4</v>
      </c>
      <c r="P217" s="4">
        <v>87</v>
      </c>
      <c r="Q217" s="10">
        <f>H217*P217</f>
        <v>86913</v>
      </c>
      <c r="R217" s="10">
        <f>amazon[[#This Row],[Average Rating]] + (amazon[[#This Row],[Rating Count]]/1000)</f>
        <v>80.167080080080083</v>
      </c>
      <c r="S217" t="s">
        <v>2669</v>
      </c>
      <c r="T217" t="s">
        <v>2670</v>
      </c>
      <c r="U217" t="s">
        <v>2671</v>
      </c>
      <c r="V217" t="s">
        <v>2672</v>
      </c>
      <c r="W217" t="s">
        <v>2673</v>
      </c>
      <c r="X217" t="s">
        <v>2674</v>
      </c>
      <c r="Y217" t="s">
        <v>2675</v>
      </c>
      <c r="Z217" t="s">
        <v>2676</v>
      </c>
    </row>
    <row r="218" spans="1:26" x14ac:dyDescent="0.4">
      <c r="A218" t="s">
        <v>2957</v>
      </c>
      <c r="B218" t="s">
        <v>2958</v>
      </c>
      <c r="C218" t="s">
        <v>13076</v>
      </c>
      <c r="D218" t="s">
        <v>13113</v>
      </c>
      <c r="E218" t="s">
        <v>13114</v>
      </c>
      <c r="G218" s="8">
        <v>1998</v>
      </c>
      <c r="H218" s="7">
        <v>9999</v>
      </c>
      <c r="I218" s="7">
        <f>(amazon[[#This Row],[Actual Price]]-amazon[[#This Row],[Discounted Price]]) / amazon[[#This Row],[Actual Price]] * 100</f>
        <v>80.018001800180016</v>
      </c>
      <c r="J218" s="2" t="str">
        <f>IF(H218&lt;200,"&lt;₹200",IF(H218&lt;=500,"₹200 -  ₹500",IF(H218&gt;500,"&gt;₹500")))</f>
        <v>&gt;₹500</v>
      </c>
      <c r="K218" s="1">
        <v>0.8</v>
      </c>
      <c r="L2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18" s="1" t="str">
        <f>IF(K218&gt;=50%,"Yes","No")</f>
        <v>Yes</v>
      </c>
      <c r="N218">
        <v>4.3</v>
      </c>
      <c r="O218" t="str">
        <f>IF(amazon[[#This Row],[Rating]]&lt;1,"0",IF(amazon[[#This Row],[Rating]]&lt;2,"1",IF(amazon[[#This Row],[Rating]]&lt;3,"2",IF(amazon[[#This Row],[Rating]]&lt;4,"3",IF(amazon[[#This Row],[Rating]]&lt;5,"4",IF(amazon[[#This Row],[Rating]]&gt;=5,"5"))))))</f>
        <v>4</v>
      </c>
      <c r="P218" s="4">
        <v>27696</v>
      </c>
      <c r="Q218" s="10">
        <f>H218*P218</f>
        <v>276932304</v>
      </c>
      <c r="R218" s="10">
        <f>amazon[[#This Row],[Average Rating]] + (amazon[[#This Row],[Rating Count]]/1000)</f>
        <v>107.71400180018001</v>
      </c>
      <c r="S218" t="s">
        <v>2959</v>
      </c>
      <c r="T218" t="s">
        <v>2960</v>
      </c>
      <c r="U218" t="s">
        <v>2961</v>
      </c>
      <c r="V218" t="s">
        <v>2962</v>
      </c>
      <c r="W218" t="s">
        <v>2963</v>
      </c>
      <c r="X218" t="s">
        <v>2964</v>
      </c>
      <c r="Y218" t="s">
        <v>2965</v>
      </c>
      <c r="Z218" t="s">
        <v>2966</v>
      </c>
    </row>
    <row r="219" spans="1:26" x14ac:dyDescent="0.4">
      <c r="A219" t="s">
        <v>4208</v>
      </c>
      <c r="B219" t="s">
        <v>2958</v>
      </c>
      <c r="C219" t="s">
        <v>13076</v>
      </c>
      <c r="D219" t="s">
        <v>13113</v>
      </c>
      <c r="E219" t="s">
        <v>13114</v>
      </c>
      <c r="G219" s="8">
        <v>1999</v>
      </c>
      <c r="H219" s="7">
        <v>9999</v>
      </c>
      <c r="I219" s="7">
        <f>(amazon[[#This Row],[Actual Price]]-amazon[[#This Row],[Discounted Price]]) / amazon[[#This Row],[Actual Price]] * 100</f>
        <v>80.008000800079998</v>
      </c>
      <c r="J219" s="2" t="str">
        <f>IF(H219&lt;200,"&lt;₹200",IF(H219&lt;=500,"₹200 -  ₹500",IF(H219&gt;500,"&gt;₹500")))</f>
        <v>&gt;₹500</v>
      </c>
      <c r="K219" s="1">
        <v>0.8</v>
      </c>
      <c r="L2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19" s="1" t="str">
        <f>IF(K219&gt;=50%,"Yes","No")</f>
        <v>Yes</v>
      </c>
      <c r="N219">
        <v>4.3</v>
      </c>
      <c r="O219" t="str">
        <f>IF(amazon[[#This Row],[Rating]]&lt;1,"0",IF(amazon[[#This Row],[Rating]]&lt;2,"1",IF(amazon[[#This Row],[Rating]]&lt;3,"2",IF(amazon[[#This Row],[Rating]]&lt;4,"3",IF(amazon[[#This Row],[Rating]]&lt;5,"4",IF(amazon[[#This Row],[Rating]]&gt;=5,"5"))))))</f>
        <v>4</v>
      </c>
      <c r="P219" s="4">
        <v>27704</v>
      </c>
      <c r="Q219" s="10">
        <f>H219*P219</f>
        <v>277012296</v>
      </c>
      <c r="R219" s="10">
        <f>amazon[[#This Row],[Average Rating]] + (amazon[[#This Row],[Rating Count]]/1000)</f>
        <v>107.71200080008001</v>
      </c>
      <c r="S219" t="s">
        <v>3355</v>
      </c>
      <c r="T219" t="s">
        <v>2960</v>
      </c>
      <c r="U219" t="s">
        <v>2961</v>
      </c>
      <c r="V219" t="s">
        <v>2962</v>
      </c>
      <c r="W219" t="s">
        <v>2963</v>
      </c>
      <c r="X219" t="s">
        <v>2964</v>
      </c>
      <c r="Y219" t="s">
        <v>4209</v>
      </c>
      <c r="Z219" t="s">
        <v>4210</v>
      </c>
    </row>
    <row r="220" spans="1:26" x14ac:dyDescent="0.4">
      <c r="A220" t="s">
        <v>3354</v>
      </c>
      <c r="B220" t="s">
        <v>2958</v>
      </c>
      <c r="C220" t="s">
        <v>13076</v>
      </c>
      <c r="D220" t="s">
        <v>13113</v>
      </c>
      <c r="E220" t="s">
        <v>13114</v>
      </c>
      <c r="G220" s="8">
        <v>1999</v>
      </c>
      <c r="H220" s="7">
        <v>9999</v>
      </c>
      <c r="I220" s="7">
        <f>(amazon[[#This Row],[Actual Price]]-amazon[[#This Row],[Discounted Price]]) / amazon[[#This Row],[Actual Price]] * 100</f>
        <v>80.008000800079998</v>
      </c>
      <c r="J220" s="2" t="str">
        <f>IF(H220&lt;200,"&lt;₹200",IF(H220&lt;=500,"₹200 -  ₹500",IF(H220&gt;500,"&gt;₹500")))</f>
        <v>&gt;₹500</v>
      </c>
      <c r="K220" s="1">
        <v>0.8</v>
      </c>
      <c r="L2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20" s="1" t="str">
        <f>IF(K220&gt;=50%,"Yes","No")</f>
        <v>Yes</v>
      </c>
      <c r="N220">
        <v>4.3</v>
      </c>
      <c r="O220" t="str">
        <f>IF(amazon[[#This Row],[Rating]]&lt;1,"0",IF(amazon[[#This Row],[Rating]]&lt;2,"1",IF(amazon[[#This Row],[Rating]]&lt;3,"2",IF(amazon[[#This Row],[Rating]]&lt;4,"3",IF(amazon[[#This Row],[Rating]]&lt;5,"4",IF(amazon[[#This Row],[Rating]]&gt;=5,"5"))))))</f>
        <v>4</v>
      </c>
      <c r="P220" s="4">
        <v>27696</v>
      </c>
      <c r="Q220" s="10">
        <f>H220*P220</f>
        <v>276932304</v>
      </c>
      <c r="R220" s="10">
        <f>amazon[[#This Row],[Average Rating]] + (amazon[[#This Row],[Rating Count]]/1000)</f>
        <v>107.70400080008</v>
      </c>
      <c r="S220" t="s">
        <v>3355</v>
      </c>
      <c r="T220" t="s">
        <v>2960</v>
      </c>
      <c r="U220" t="s">
        <v>2961</v>
      </c>
      <c r="V220" t="s">
        <v>2962</v>
      </c>
      <c r="W220" t="s">
        <v>2963</v>
      </c>
      <c r="X220" t="s">
        <v>2964</v>
      </c>
      <c r="Y220" t="s">
        <v>3356</v>
      </c>
      <c r="Z220" t="s">
        <v>3357</v>
      </c>
    </row>
    <row r="221" spans="1:26" x14ac:dyDescent="0.4">
      <c r="A221" t="s">
        <v>5164</v>
      </c>
      <c r="B221" t="s">
        <v>5165</v>
      </c>
      <c r="C221" t="s">
        <v>13076</v>
      </c>
      <c r="D221" t="s">
        <v>13159</v>
      </c>
      <c r="E221" t="s">
        <v>13094</v>
      </c>
      <c r="F221" t="s">
        <v>13161</v>
      </c>
      <c r="G221" s="8">
        <v>799</v>
      </c>
      <c r="H221" s="7">
        <v>3990</v>
      </c>
      <c r="I221" s="7">
        <f>(amazon[[#This Row],[Actual Price]]-amazon[[#This Row],[Discounted Price]]) / amazon[[#This Row],[Actual Price]] * 100</f>
        <v>79.974937343358405</v>
      </c>
      <c r="J221" s="2" t="str">
        <f>IF(H221&lt;200,"&lt;₹200",IF(H221&lt;=500,"₹200 -  ₹500",IF(H221&gt;500,"&gt;₹500")))</f>
        <v>&gt;₹500</v>
      </c>
      <c r="K221" s="1">
        <v>0.8</v>
      </c>
      <c r="L2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21" s="1" t="str">
        <f>IF(K221&gt;=50%,"Yes","No")</f>
        <v>Yes</v>
      </c>
      <c r="N221">
        <v>4.3</v>
      </c>
      <c r="O221" t="str">
        <f>IF(amazon[[#This Row],[Rating]]&lt;1,"0",IF(amazon[[#This Row],[Rating]]&lt;2,"1",IF(amazon[[#This Row],[Rating]]&lt;3,"2",IF(amazon[[#This Row],[Rating]]&lt;4,"3",IF(amazon[[#This Row],[Rating]]&lt;5,"4",IF(amazon[[#This Row],[Rating]]&gt;=5,"5"))))))</f>
        <v>4</v>
      </c>
      <c r="P221" s="4">
        <v>27139</v>
      </c>
      <c r="Q221" s="10">
        <f>H221*P221</f>
        <v>108284610</v>
      </c>
      <c r="R221" s="10">
        <f>amazon[[#This Row],[Average Rating]] + (amazon[[#This Row],[Rating Count]]/1000)</f>
        <v>107.1139373433584</v>
      </c>
      <c r="S221" t="s">
        <v>5167</v>
      </c>
      <c r="T221" t="s">
        <v>5168</v>
      </c>
      <c r="U221" t="s">
        <v>5169</v>
      </c>
      <c r="V221" t="s">
        <v>5170</v>
      </c>
      <c r="W221" t="s">
        <v>5171</v>
      </c>
      <c r="X221" t="s">
        <v>5172</v>
      </c>
      <c r="Y221" t="s">
        <v>5173</v>
      </c>
      <c r="Z221" t="s">
        <v>5174</v>
      </c>
    </row>
    <row r="222" spans="1:26" x14ac:dyDescent="0.4">
      <c r="A222" t="s">
        <v>7386</v>
      </c>
      <c r="B222" t="s">
        <v>7387</v>
      </c>
      <c r="C222" t="s">
        <v>13075</v>
      </c>
      <c r="D222" t="s">
        <v>13087</v>
      </c>
      <c r="E222" t="s">
        <v>13190</v>
      </c>
      <c r="F222" t="s">
        <v>13215</v>
      </c>
      <c r="G222" s="8">
        <v>549</v>
      </c>
      <c r="H222" s="7">
        <v>2499</v>
      </c>
      <c r="I222" s="7">
        <f>(amazon[[#This Row],[Actual Price]]-amazon[[#This Row],[Discounted Price]]) / amazon[[#This Row],[Actual Price]] * 100</f>
        <v>78.031212484994001</v>
      </c>
      <c r="J222" s="2" t="str">
        <f>IF(H222&lt;200,"&lt;₹200",IF(H222&lt;=500,"₹200 -  ₹500",IF(H222&gt;500,"&gt;₹500")))</f>
        <v>&gt;₹500</v>
      </c>
      <c r="K222" s="1">
        <v>0.78</v>
      </c>
      <c r="L2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22" s="1" t="str">
        <f>IF(K222&gt;=50%,"Yes","No")</f>
        <v>Yes</v>
      </c>
      <c r="N222">
        <v>4.3</v>
      </c>
      <c r="O222" t="str">
        <f>IF(amazon[[#This Row],[Rating]]&lt;1,"0",IF(amazon[[#This Row],[Rating]]&lt;2,"1",IF(amazon[[#This Row],[Rating]]&lt;3,"2",IF(amazon[[#This Row],[Rating]]&lt;4,"3",IF(amazon[[#This Row],[Rating]]&lt;5,"4",IF(amazon[[#This Row],[Rating]]&gt;=5,"5"))))))</f>
        <v>4</v>
      </c>
      <c r="P222" s="4">
        <v>5556</v>
      </c>
      <c r="Q222" s="10">
        <f>H222*P222</f>
        <v>13884444</v>
      </c>
      <c r="R222" s="10">
        <f>amazon[[#This Row],[Average Rating]] + (amazon[[#This Row],[Rating Count]]/1000)</f>
        <v>83.587212484993998</v>
      </c>
      <c r="S222" t="s">
        <v>7388</v>
      </c>
      <c r="T222" t="s">
        <v>7389</v>
      </c>
      <c r="U222" t="s">
        <v>7390</v>
      </c>
      <c r="V222" t="s">
        <v>7391</v>
      </c>
      <c r="W222" t="s">
        <v>7392</v>
      </c>
      <c r="X222" t="s">
        <v>7393</v>
      </c>
      <c r="Y222" t="s">
        <v>7394</v>
      </c>
      <c r="Z222" t="s">
        <v>7395</v>
      </c>
    </row>
    <row r="223" spans="1:26" x14ac:dyDescent="0.4">
      <c r="A223" t="s">
        <v>4731</v>
      </c>
      <c r="B223" t="s">
        <v>3281</v>
      </c>
      <c r="C223" t="s">
        <v>13076</v>
      </c>
      <c r="D223" t="s">
        <v>13113</v>
      </c>
      <c r="E223" t="s">
        <v>13114</v>
      </c>
      <c r="G223" s="8">
        <v>3999</v>
      </c>
      <c r="H223" s="7">
        <v>17999</v>
      </c>
      <c r="I223" s="7">
        <f>(amazon[[#This Row],[Actual Price]]-amazon[[#This Row],[Discounted Price]]) / amazon[[#This Row],[Actual Price]] * 100</f>
        <v>77.782099005500299</v>
      </c>
      <c r="J223" s="2" t="str">
        <f>IF(H223&lt;200,"&lt;₹200",IF(H223&lt;=500,"₹200 -  ₹500",IF(H223&gt;500,"&gt;₹500")))</f>
        <v>&gt;₹500</v>
      </c>
      <c r="K223" s="1">
        <v>0.78</v>
      </c>
      <c r="L2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23" s="1" t="str">
        <f>IF(K223&gt;=50%,"Yes","No")</f>
        <v>Yes</v>
      </c>
      <c r="N223">
        <v>4.3</v>
      </c>
      <c r="O223" t="str">
        <f>IF(amazon[[#This Row],[Rating]]&lt;1,"0",IF(amazon[[#This Row],[Rating]]&lt;2,"1",IF(amazon[[#This Row],[Rating]]&lt;3,"2",IF(amazon[[#This Row],[Rating]]&lt;4,"3",IF(amazon[[#This Row],[Rating]]&lt;5,"4",IF(amazon[[#This Row],[Rating]]&gt;=5,"5"))))))</f>
        <v>4</v>
      </c>
      <c r="P223" s="4">
        <v>17161</v>
      </c>
      <c r="Q223" s="10">
        <f>H223*P223</f>
        <v>308880839</v>
      </c>
      <c r="R223" s="10">
        <f>amazon[[#This Row],[Average Rating]] + (amazon[[#This Row],[Rating Count]]/1000)</f>
        <v>94.943099005500301</v>
      </c>
      <c r="S223" t="s">
        <v>4732</v>
      </c>
      <c r="T223" t="s">
        <v>3283</v>
      </c>
      <c r="U223" t="s">
        <v>3284</v>
      </c>
      <c r="V223" t="s">
        <v>3285</v>
      </c>
      <c r="W223" t="s">
        <v>3286</v>
      </c>
      <c r="X223" t="s">
        <v>3287</v>
      </c>
      <c r="Y223" t="s">
        <v>4733</v>
      </c>
      <c r="Z223" t="s">
        <v>4734</v>
      </c>
    </row>
    <row r="224" spans="1:26" x14ac:dyDescent="0.4">
      <c r="A224" t="s">
        <v>6615</v>
      </c>
      <c r="B224" t="s">
        <v>6616</v>
      </c>
      <c r="C224" t="s">
        <v>13075</v>
      </c>
      <c r="D224" t="s">
        <v>13087</v>
      </c>
      <c r="E224" t="s">
        <v>13137</v>
      </c>
      <c r="F224" t="s">
        <v>13138</v>
      </c>
      <c r="G224" s="8">
        <v>69</v>
      </c>
      <c r="H224" s="7">
        <v>299</v>
      </c>
      <c r="I224" s="7">
        <f>(amazon[[#This Row],[Actual Price]]-amazon[[#This Row],[Discounted Price]]) / amazon[[#This Row],[Actual Price]] * 100</f>
        <v>76.923076923076934</v>
      </c>
      <c r="J224" s="2" t="str">
        <f>IF(H224&lt;200,"&lt;₹200",IF(H224&lt;=500,"₹200 -  ₹500",IF(H224&gt;500,"&gt;₹500")))</f>
        <v>₹200 -  ₹500</v>
      </c>
      <c r="K224" s="1">
        <v>0.77</v>
      </c>
      <c r="L2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24" s="1" t="str">
        <f>IF(K224&gt;=50%,"Yes","No")</f>
        <v>Yes</v>
      </c>
      <c r="N224">
        <v>4.3</v>
      </c>
      <c r="O224" t="str">
        <f>IF(amazon[[#This Row],[Rating]]&lt;1,"0",IF(amazon[[#This Row],[Rating]]&lt;2,"1",IF(amazon[[#This Row],[Rating]]&lt;3,"2",IF(amazon[[#This Row],[Rating]]&lt;4,"3",IF(amazon[[#This Row],[Rating]]&lt;5,"4",IF(amazon[[#This Row],[Rating]]&gt;=5,"5"))))))</f>
        <v>4</v>
      </c>
      <c r="P224" s="4">
        <v>255</v>
      </c>
      <c r="Q224" s="10">
        <f>H224*P224</f>
        <v>76245</v>
      </c>
      <c r="R224" s="10">
        <f>amazon[[#This Row],[Average Rating]] + (amazon[[#This Row],[Rating Count]]/1000)</f>
        <v>77.178076923076929</v>
      </c>
      <c r="S224" t="s">
        <v>6617</v>
      </c>
      <c r="T224" t="s">
        <v>6618</v>
      </c>
      <c r="U224" t="s">
        <v>6619</v>
      </c>
      <c r="V224" t="s">
        <v>6620</v>
      </c>
      <c r="W224" t="s">
        <v>6621</v>
      </c>
      <c r="X224" t="s">
        <v>6622</v>
      </c>
      <c r="Y224" t="s">
        <v>6623</v>
      </c>
      <c r="Z224" t="s">
        <v>6624</v>
      </c>
    </row>
    <row r="225" spans="1:26" x14ac:dyDescent="0.4">
      <c r="A225" t="s">
        <v>4899</v>
      </c>
      <c r="B225" t="s">
        <v>4900</v>
      </c>
      <c r="C225" t="s">
        <v>13075</v>
      </c>
      <c r="D225" t="s">
        <v>13087</v>
      </c>
      <c r="E225" t="s">
        <v>13137</v>
      </c>
      <c r="F225" t="s">
        <v>13145</v>
      </c>
      <c r="G225" s="8">
        <v>349</v>
      </c>
      <c r="H225" s="7">
        <v>1499</v>
      </c>
      <c r="I225" s="7">
        <f>(amazon[[#This Row],[Actual Price]]-amazon[[#This Row],[Discounted Price]]) / amazon[[#This Row],[Actual Price]] * 100</f>
        <v>76.717811874583049</v>
      </c>
      <c r="J225" s="2" t="str">
        <f>IF(H225&lt;200,"&lt;₹200",IF(H225&lt;=500,"₹200 -  ₹500",IF(H225&gt;500,"&gt;₹500")))</f>
        <v>&gt;₹500</v>
      </c>
      <c r="K225" s="1">
        <v>0.77</v>
      </c>
      <c r="L2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25" s="1" t="str">
        <f>IF(K225&gt;=50%,"Yes","No")</f>
        <v>Yes</v>
      </c>
      <c r="N225">
        <v>4.3</v>
      </c>
      <c r="O225" t="str">
        <f>IF(amazon[[#This Row],[Rating]]&lt;1,"0",IF(amazon[[#This Row],[Rating]]&lt;2,"1",IF(amazon[[#This Row],[Rating]]&lt;3,"2",IF(amazon[[#This Row],[Rating]]&lt;4,"3",IF(amazon[[#This Row],[Rating]]&lt;5,"4",IF(amazon[[#This Row],[Rating]]&gt;=5,"5"))))))</f>
        <v>4</v>
      </c>
      <c r="P225" s="4">
        <v>24791</v>
      </c>
      <c r="Q225" s="10">
        <f>H225*P225</f>
        <v>37161709</v>
      </c>
      <c r="R225" s="10">
        <f>amazon[[#This Row],[Average Rating]] + (amazon[[#This Row],[Rating Count]]/1000)</f>
        <v>101.50881187458305</v>
      </c>
      <c r="S225" t="s">
        <v>4902</v>
      </c>
      <c r="T225" t="s">
        <v>4903</v>
      </c>
      <c r="U225" t="s">
        <v>4904</v>
      </c>
      <c r="V225" t="s">
        <v>4905</v>
      </c>
      <c r="W225" t="s">
        <v>4906</v>
      </c>
      <c r="X225" t="s">
        <v>4907</v>
      </c>
      <c r="Y225" t="s">
        <v>4908</v>
      </c>
      <c r="Z225" t="s">
        <v>4909</v>
      </c>
    </row>
    <row r="226" spans="1:26" x14ac:dyDescent="0.4">
      <c r="A226" t="s">
        <v>917</v>
      </c>
      <c r="B226" t="s">
        <v>918</v>
      </c>
      <c r="C226" t="s">
        <v>13076</v>
      </c>
      <c r="D226" t="s">
        <v>13093</v>
      </c>
      <c r="E226" t="s">
        <v>13094</v>
      </c>
      <c r="F226" t="s">
        <v>13097</v>
      </c>
      <c r="G226" s="8">
        <v>349</v>
      </c>
      <c r="H226" s="7">
        <v>1499</v>
      </c>
      <c r="I226" s="7">
        <f>(amazon[[#This Row],[Actual Price]]-amazon[[#This Row],[Discounted Price]]) / amazon[[#This Row],[Actual Price]] * 100</f>
        <v>76.717811874583049</v>
      </c>
      <c r="J226" s="2" t="str">
        <f>IF(H226&lt;200,"&lt;₹200",IF(H226&lt;=500,"₹200 -  ₹500",IF(H226&gt;500,"&gt;₹500")))</f>
        <v>&gt;₹500</v>
      </c>
      <c r="K226" s="1">
        <v>0.77</v>
      </c>
      <c r="L2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26" s="1" t="str">
        <f>IF(K226&gt;=50%,"Yes","No")</f>
        <v>Yes</v>
      </c>
      <c r="N226">
        <v>4.3</v>
      </c>
      <c r="O226" t="str">
        <f>IF(amazon[[#This Row],[Rating]]&lt;1,"0",IF(amazon[[#This Row],[Rating]]&lt;2,"1",IF(amazon[[#This Row],[Rating]]&lt;3,"2",IF(amazon[[#This Row],[Rating]]&lt;4,"3",IF(amazon[[#This Row],[Rating]]&lt;5,"4",IF(amazon[[#This Row],[Rating]]&gt;=5,"5"))))))</f>
        <v>4</v>
      </c>
      <c r="P226" s="4">
        <v>4145</v>
      </c>
      <c r="Q226" s="10">
        <f>H226*P226</f>
        <v>6213355</v>
      </c>
      <c r="R226" s="10">
        <f>amazon[[#This Row],[Average Rating]] + (amazon[[#This Row],[Rating Count]]/1000)</f>
        <v>80.862811874583045</v>
      </c>
      <c r="S226" t="s">
        <v>919</v>
      </c>
      <c r="T226" t="s">
        <v>920</v>
      </c>
      <c r="U226" t="s">
        <v>921</v>
      </c>
      <c r="V226" t="s">
        <v>922</v>
      </c>
      <c r="W226" t="s">
        <v>923</v>
      </c>
      <c r="X226" t="s">
        <v>924</v>
      </c>
      <c r="Y226" t="s">
        <v>925</v>
      </c>
      <c r="Z226" t="s">
        <v>926</v>
      </c>
    </row>
    <row r="227" spans="1:26" x14ac:dyDescent="0.4">
      <c r="A227" t="s">
        <v>4229</v>
      </c>
      <c r="B227" t="s">
        <v>4230</v>
      </c>
      <c r="C227" t="s">
        <v>13076</v>
      </c>
      <c r="D227" t="s">
        <v>13113</v>
      </c>
      <c r="E227" t="s">
        <v>13114</v>
      </c>
      <c r="G227" s="8">
        <v>1999</v>
      </c>
      <c r="H227" s="7">
        <v>8499</v>
      </c>
      <c r="I227" s="7">
        <f>(amazon[[#This Row],[Actual Price]]-amazon[[#This Row],[Discounted Price]]) / amazon[[#This Row],[Actual Price]] * 100</f>
        <v>76.479585833627482</v>
      </c>
      <c r="J227" s="2" t="str">
        <f>IF(H227&lt;200,"&lt;₹200",IF(H227&lt;=500,"₹200 -  ₹500",IF(H227&gt;500,"&gt;₹500")))</f>
        <v>&gt;₹500</v>
      </c>
      <c r="K227" s="1">
        <v>0.76</v>
      </c>
      <c r="L2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27" s="1" t="str">
        <f>IF(K227&gt;=50%,"Yes","No")</f>
        <v>Yes</v>
      </c>
      <c r="N227">
        <v>4.3</v>
      </c>
      <c r="O227" t="str">
        <f>IF(amazon[[#This Row],[Rating]]&lt;1,"0",IF(amazon[[#This Row],[Rating]]&lt;2,"1",IF(amazon[[#This Row],[Rating]]&lt;3,"2",IF(amazon[[#This Row],[Rating]]&lt;4,"3",IF(amazon[[#This Row],[Rating]]&lt;5,"4",IF(amazon[[#This Row],[Rating]]&gt;=5,"5"))))))</f>
        <v>4</v>
      </c>
      <c r="P227" s="4">
        <v>240</v>
      </c>
      <c r="Q227" s="10">
        <f>H227*P227</f>
        <v>2039760</v>
      </c>
      <c r="R227" s="10">
        <f>amazon[[#This Row],[Average Rating]] + (amazon[[#This Row],[Rating Count]]/1000)</f>
        <v>76.719585833627477</v>
      </c>
      <c r="S227" t="s">
        <v>4231</v>
      </c>
      <c r="T227" t="s">
        <v>4232</v>
      </c>
      <c r="U227" t="s">
        <v>4233</v>
      </c>
      <c r="V227" t="s">
        <v>4234</v>
      </c>
      <c r="W227" t="s">
        <v>4235</v>
      </c>
      <c r="X227" t="s">
        <v>4236</v>
      </c>
      <c r="Y227" t="s">
        <v>4237</v>
      </c>
      <c r="Z227" t="s">
        <v>4238</v>
      </c>
    </row>
    <row r="228" spans="1:26" x14ac:dyDescent="0.4">
      <c r="A228" t="s">
        <v>3280</v>
      </c>
      <c r="B228" t="s">
        <v>3281</v>
      </c>
      <c r="C228" t="s">
        <v>13076</v>
      </c>
      <c r="D228" t="s">
        <v>13113</v>
      </c>
      <c r="E228" t="s">
        <v>13114</v>
      </c>
      <c r="G228" s="8">
        <v>3999</v>
      </c>
      <c r="H228" s="7">
        <v>16999</v>
      </c>
      <c r="I228" s="7">
        <f>(amazon[[#This Row],[Actual Price]]-amazon[[#This Row],[Discounted Price]]) / amazon[[#This Row],[Actual Price]] * 100</f>
        <v>76.475086769809991</v>
      </c>
      <c r="J228" s="2" t="str">
        <f>IF(H228&lt;200,"&lt;₹200",IF(H228&lt;=500,"₹200 -  ₹500",IF(H228&gt;500,"&gt;₹500")))</f>
        <v>&gt;₹500</v>
      </c>
      <c r="K228" s="1">
        <v>0.76</v>
      </c>
      <c r="L2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28" s="1" t="str">
        <f>IF(K228&gt;=50%,"Yes","No")</f>
        <v>Yes</v>
      </c>
      <c r="N228">
        <v>4.3</v>
      </c>
      <c r="O228" t="str">
        <f>IF(amazon[[#This Row],[Rating]]&lt;1,"0",IF(amazon[[#This Row],[Rating]]&lt;2,"1",IF(amazon[[#This Row],[Rating]]&lt;3,"2",IF(amazon[[#This Row],[Rating]]&lt;4,"3",IF(amazon[[#This Row],[Rating]]&lt;5,"4",IF(amazon[[#This Row],[Rating]]&gt;=5,"5"))))))</f>
        <v>4</v>
      </c>
      <c r="P228" s="4">
        <v>17159</v>
      </c>
      <c r="Q228" s="10">
        <f>H228*P228</f>
        <v>291685841</v>
      </c>
      <c r="R228" s="10">
        <f>amazon[[#This Row],[Average Rating]] + (amazon[[#This Row],[Rating Count]]/1000)</f>
        <v>93.634086769809983</v>
      </c>
      <c r="S228" t="s">
        <v>3282</v>
      </c>
      <c r="T228" t="s">
        <v>3283</v>
      </c>
      <c r="U228" t="s">
        <v>3284</v>
      </c>
      <c r="V228" t="s">
        <v>3285</v>
      </c>
      <c r="W228" t="s">
        <v>3286</v>
      </c>
      <c r="X228" t="s">
        <v>3287</v>
      </c>
      <c r="Y228" t="s">
        <v>3288</v>
      </c>
      <c r="Z228" t="s">
        <v>3289</v>
      </c>
    </row>
    <row r="229" spans="1:26" x14ac:dyDescent="0.4">
      <c r="A229" t="s">
        <v>6502</v>
      </c>
      <c r="B229" t="s">
        <v>6503</v>
      </c>
      <c r="C229" t="s">
        <v>13076</v>
      </c>
      <c r="D229" t="s">
        <v>13123</v>
      </c>
      <c r="E229" t="s">
        <v>13202</v>
      </c>
      <c r="G229" s="8">
        <v>119</v>
      </c>
      <c r="H229" s="7">
        <v>499</v>
      </c>
      <c r="I229" s="7">
        <f>(amazon[[#This Row],[Actual Price]]-amazon[[#This Row],[Discounted Price]]) / amazon[[#This Row],[Actual Price]] * 100</f>
        <v>76.152304609218433</v>
      </c>
      <c r="J229" s="2" t="str">
        <f>IF(H229&lt;200,"&lt;₹200",IF(H229&lt;=500,"₹200 -  ₹500",IF(H229&gt;500,"&gt;₹500")))</f>
        <v>₹200 -  ₹500</v>
      </c>
      <c r="K229" s="1">
        <v>0.76</v>
      </c>
      <c r="L2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29" s="1" t="str">
        <f>IF(K229&gt;=50%,"Yes","No")</f>
        <v>Yes</v>
      </c>
      <c r="N229">
        <v>4.3</v>
      </c>
      <c r="O229" t="str">
        <f>IF(amazon[[#This Row],[Rating]]&lt;1,"0",IF(amazon[[#This Row],[Rating]]&lt;2,"1",IF(amazon[[#This Row],[Rating]]&lt;3,"2",IF(amazon[[#This Row],[Rating]]&lt;4,"3",IF(amazon[[#This Row],[Rating]]&lt;5,"4",IF(amazon[[#This Row],[Rating]]&gt;=5,"5"))))))</f>
        <v>4</v>
      </c>
      <c r="P229" s="4">
        <v>15032</v>
      </c>
      <c r="Q229" s="10">
        <f>H229*P229</f>
        <v>7500968</v>
      </c>
      <c r="R229" s="10">
        <f>amazon[[#This Row],[Average Rating]] + (amazon[[#This Row],[Rating Count]]/1000)</f>
        <v>91.18430460921843</v>
      </c>
      <c r="S229" t="s">
        <v>6505</v>
      </c>
      <c r="T229" t="s">
        <v>6506</v>
      </c>
      <c r="U229" t="s">
        <v>6507</v>
      </c>
      <c r="V229" t="s">
        <v>6508</v>
      </c>
      <c r="W229" t="s">
        <v>6509</v>
      </c>
      <c r="X229" t="s">
        <v>6510</v>
      </c>
      <c r="Y229" t="s">
        <v>6511</v>
      </c>
      <c r="Z229" t="s">
        <v>6512</v>
      </c>
    </row>
    <row r="230" spans="1:26" x14ac:dyDescent="0.4">
      <c r="A230" t="s">
        <v>2516</v>
      </c>
      <c r="B230" t="s">
        <v>2517</v>
      </c>
      <c r="C230" t="s">
        <v>13075</v>
      </c>
      <c r="D230" t="s">
        <v>13087</v>
      </c>
      <c r="E230" t="s">
        <v>13088</v>
      </c>
      <c r="F230" t="s">
        <v>13089</v>
      </c>
      <c r="G230" s="8">
        <v>249</v>
      </c>
      <c r="H230" s="7">
        <v>999</v>
      </c>
      <c r="I230" s="7">
        <f>(amazon[[#This Row],[Actual Price]]-amazon[[#This Row],[Discounted Price]]) / amazon[[#This Row],[Actual Price]] * 100</f>
        <v>75.075075075075077</v>
      </c>
      <c r="J230" s="2" t="str">
        <f>IF(H230&lt;200,"&lt;₹200",IF(H230&lt;=500,"₹200 -  ₹500",IF(H230&gt;500,"&gt;₹500")))</f>
        <v>&gt;₹500</v>
      </c>
      <c r="K230" s="1">
        <v>0.75</v>
      </c>
      <c r="L2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30" s="1" t="str">
        <f>IF(K230&gt;=50%,"Yes","No")</f>
        <v>Yes</v>
      </c>
      <c r="N230">
        <v>4.3</v>
      </c>
      <c r="O230" t="str">
        <f>IF(amazon[[#This Row],[Rating]]&lt;1,"0",IF(amazon[[#This Row],[Rating]]&lt;2,"1",IF(amazon[[#This Row],[Rating]]&lt;3,"2",IF(amazon[[#This Row],[Rating]]&lt;4,"3",IF(amazon[[#This Row],[Rating]]&lt;5,"4",IF(amazon[[#This Row],[Rating]]&gt;=5,"5"))))))</f>
        <v>4</v>
      </c>
      <c r="P230" s="4">
        <v>112</v>
      </c>
      <c r="Q230" s="10">
        <f>H230*P230</f>
        <v>111888</v>
      </c>
      <c r="R230" s="10">
        <f>amazon[[#This Row],[Average Rating]] + (amazon[[#This Row],[Rating Count]]/1000)</f>
        <v>75.187075075075072</v>
      </c>
      <c r="S230" t="s">
        <v>2518</v>
      </c>
      <c r="T230" t="s">
        <v>2519</v>
      </c>
      <c r="U230" t="s">
        <v>2520</v>
      </c>
      <c r="V230" t="s">
        <v>2521</v>
      </c>
      <c r="W230" t="s">
        <v>2522</v>
      </c>
      <c r="X230" t="s">
        <v>2523</v>
      </c>
      <c r="Y230" t="s">
        <v>2524</v>
      </c>
      <c r="Z230" t="s">
        <v>2525</v>
      </c>
    </row>
    <row r="231" spans="1:26" x14ac:dyDescent="0.4">
      <c r="A231" t="s">
        <v>4645</v>
      </c>
      <c r="B231" t="s">
        <v>4646</v>
      </c>
      <c r="C231" t="s">
        <v>13076</v>
      </c>
      <c r="D231" t="s">
        <v>13115</v>
      </c>
      <c r="E231" t="s">
        <v>13116</v>
      </c>
      <c r="F231" t="s">
        <v>13132</v>
      </c>
      <c r="G231" s="8">
        <v>150</v>
      </c>
      <c r="H231" s="7">
        <v>599</v>
      </c>
      <c r="I231" s="7">
        <f>(amazon[[#This Row],[Actual Price]]-amazon[[#This Row],[Discounted Price]]) / amazon[[#This Row],[Actual Price]] * 100</f>
        <v>74.958263772954922</v>
      </c>
      <c r="J231" s="2" t="str">
        <f>IF(H231&lt;200,"&lt;₹200",IF(H231&lt;=500,"₹200 -  ₹500",IF(H231&gt;500,"&gt;₹500")))</f>
        <v>&gt;₹500</v>
      </c>
      <c r="K231" s="1">
        <v>0.75</v>
      </c>
      <c r="L2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31" s="1" t="str">
        <f>IF(K231&gt;=50%,"Yes","No")</f>
        <v>Yes</v>
      </c>
      <c r="N231">
        <v>4.3</v>
      </c>
      <c r="O231" t="str">
        <f>IF(amazon[[#This Row],[Rating]]&lt;1,"0",IF(amazon[[#This Row],[Rating]]&lt;2,"1",IF(amazon[[#This Row],[Rating]]&lt;3,"2",IF(amazon[[#This Row],[Rating]]&lt;4,"3",IF(amazon[[#This Row],[Rating]]&lt;5,"4",IF(amazon[[#This Row],[Rating]]&gt;=5,"5"))))))</f>
        <v>4</v>
      </c>
      <c r="P231" s="4">
        <v>714</v>
      </c>
      <c r="Q231" s="10">
        <f>H231*P231</f>
        <v>427686</v>
      </c>
      <c r="R231" s="10">
        <f>amazon[[#This Row],[Average Rating]] + (amazon[[#This Row],[Rating Count]]/1000)</f>
        <v>75.672263772954921</v>
      </c>
      <c r="S231" t="s">
        <v>4647</v>
      </c>
      <c r="T231" t="s">
        <v>4648</v>
      </c>
      <c r="U231" t="s">
        <v>4649</v>
      </c>
      <c r="V231" t="s">
        <v>4650</v>
      </c>
      <c r="W231" t="s">
        <v>4651</v>
      </c>
      <c r="X231" t="s">
        <v>4652</v>
      </c>
      <c r="Y231" t="s">
        <v>4653</v>
      </c>
      <c r="Z231" t="s">
        <v>4654</v>
      </c>
    </row>
    <row r="232" spans="1:26" x14ac:dyDescent="0.4">
      <c r="A232" t="s">
        <v>4657</v>
      </c>
      <c r="B232" t="s">
        <v>4658</v>
      </c>
      <c r="C232" t="s">
        <v>13076</v>
      </c>
      <c r="D232" t="s">
        <v>13115</v>
      </c>
      <c r="E232" t="s">
        <v>13116</v>
      </c>
      <c r="F232" t="s">
        <v>13135</v>
      </c>
      <c r="G232" s="8">
        <v>474</v>
      </c>
      <c r="H232" s="7">
        <v>1799</v>
      </c>
      <c r="I232" s="7">
        <f>(amazon[[#This Row],[Actual Price]]-amazon[[#This Row],[Discounted Price]]) / amazon[[#This Row],[Actual Price]] * 100</f>
        <v>73.652028904947201</v>
      </c>
      <c r="J232" s="2" t="str">
        <f>IF(H232&lt;200,"&lt;₹200",IF(H232&lt;=500,"₹200 -  ₹500",IF(H232&gt;500,"&gt;₹500")))</f>
        <v>&gt;₹500</v>
      </c>
      <c r="K232" s="1">
        <v>0.74</v>
      </c>
      <c r="L2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32" s="1" t="str">
        <f>IF(K232&gt;=50%,"Yes","No")</f>
        <v>Yes</v>
      </c>
      <c r="N232">
        <v>4.3</v>
      </c>
      <c r="O232" t="str">
        <f>IF(amazon[[#This Row],[Rating]]&lt;1,"0",IF(amazon[[#This Row],[Rating]]&lt;2,"1",IF(amazon[[#This Row],[Rating]]&lt;3,"2",IF(amazon[[#This Row],[Rating]]&lt;4,"3",IF(amazon[[#This Row],[Rating]]&lt;5,"4",IF(amazon[[#This Row],[Rating]]&gt;=5,"5"))))))</f>
        <v>4</v>
      </c>
      <c r="P232" s="4">
        <v>1454</v>
      </c>
      <c r="Q232" s="10">
        <f>H232*P232</f>
        <v>2615746</v>
      </c>
      <c r="R232" s="10">
        <f>amazon[[#This Row],[Average Rating]] + (amazon[[#This Row],[Rating Count]]/1000)</f>
        <v>75.106028904947195</v>
      </c>
      <c r="S232" t="s">
        <v>4659</v>
      </c>
      <c r="T232" t="s">
        <v>4660</v>
      </c>
      <c r="U232" t="s">
        <v>4661</v>
      </c>
      <c r="V232" t="s">
        <v>4662</v>
      </c>
      <c r="W232" t="s">
        <v>4663</v>
      </c>
      <c r="X232" t="s">
        <v>13042</v>
      </c>
      <c r="Y232" t="s">
        <v>4664</v>
      </c>
      <c r="Z232" t="s">
        <v>4665</v>
      </c>
    </row>
    <row r="233" spans="1:26" x14ac:dyDescent="0.4">
      <c r="A233" t="s">
        <v>2034</v>
      </c>
      <c r="B233" t="s">
        <v>2035</v>
      </c>
      <c r="C233" t="s">
        <v>13075</v>
      </c>
      <c r="D233" t="s">
        <v>13087</v>
      </c>
      <c r="E233" t="s">
        <v>13088</v>
      </c>
      <c r="F233" t="s">
        <v>13089</v>
      </c>
      <c r="G233" s="8">
        <v>159</v>
      </c>
      <c r="H233" s="7">
        <v>595</v>
      </c>
      <c r="I233" s="7">
        <f>(amazon[[#This Row],[Actual Price]]-amazon[[#This Row],[Discounted Price]]) / amazon[[#This Row],[Actual Price]] * 100</f>
        <v>73.277310924369743</v>
      </c>
      <c r="J233" s="2" t="str">
        <f>IF(H233&lt;200,"&lt;₹200",IF(H233&lt;=500,"₹200 -  ₹500",IF(H233&gt;500,"&gt;₹500")))</f>
        <v>&gt;₹500</v>
      </c>
      <c r="K233" s="1">
        <v>0.73</v>
      </c>
      <c r="L2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33" s="1" t="str">
        <f>IF(K233&gt;=50%,"Yes","No")</f>
        <v>Yes</v>
      </c>
      <c r="N233">
        <v>4.3</v>
      </c>
      <c r="O233" t="str">
        <f>IF(amazon[[#This Row],[Rating]]&lt;1,"0",IF(amazon[[#This Row],[Rating]]&lt;2,"1",IF(amazon[[#This Row],[Rating]]&lt;3,"2",IF(amazon[[#This Row],[Rating]]&lt;4,"3",IF(amazon[[#This Row],[Rating]]&lt;5,"4",IF(amazon[[#This Row],[Rating]]&gt;=5,"5"))))))</f>
        <v>4</v>
      </c>
      <c r="P233" s="4">
        <v>14184</v>
      </c>
      <c r="Q233" s="10">
        <f>H233*P233</f>
        <v>8439480</v>
      </c>
      <c r="R233" s="10">
        <f>amazon[[#This Row],[Average Rating]] + (amazon[[#This Row],[Rating Count]]/1000)</f>
        <v>87.461310924369741</v>
      </c>
      <c r="S233" t="s">
        <v>2036</v>
      </c>
      <c r="T233" t="s">
        <v>2037</v>
      </c>
      <c r="U233" t="s">
        <v>2038</v>
      </c>
      <c r="V233" t="s">
        <v>2039</v>
      </c>
      <c r="W233" t="s">
        <v>2040</v>
      </c>
      <c r="X233" t="s">
        <v>2041</v>
      </c>
      <c r="Y233" t="s">
        <v>2042</v>
      </c>
      <c r="Z233" t="s">
        <v>2043</v>
      </c>
    </row>
    <row r="234" spans="1:26" x14ac:dyDescent="0.4">
      <c r="A234" t="s">
        <v>1011</v>
      </c>
      <c r="B234" t="s">
        <v>1012</v>
      </c>
      <c r="C234" t="s">
        <v>13075</v>
      </c>
      <c r="D234" t="s">
        <v>13087</v>
      </c>
      <c r="E234" t="s">
        <v>13088</v>
      </c>
      <c r="F234" t="s">
        <v>13089</v>
      </c>
      <c r="G234" s="8">
        <v>273.10000000000002</v>
      </c>
      <c r="H234" s="7">
        <v>999</v>
      </c>
      <c r="I234" s="7">
        <f>(amazon[[#This Row],[Actual Price]]-amazon[[#This Row],[Discounted Price]]) / amazon[[#This Row],[Actual Price]] * 100</f>
        <v>72.662662662662655</v>
      </c>
      <c r="J234" s="2" t="str">
        <f>IF(H234&lt;200,"&lt;₹200",IF(H234&lt;=500,"₹200 -  ₹500",IF(H234&gt;500,"&gt;₹500")))</f>
        <v>&gt;₹500</v>
      </c>
      <c r="K234" s="1">
        <v>0.73</v>
      </c>
      <c r="L2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34" s="1" t="str">
        <f>IF(K234&gt;=50%,"Yes","No")</f>
        <v>Yes</v>
      </c>
      <c r="N234">
        <v>4.3</v>
      </c>
      <c r="O234" t="str">
        <f>IF(amazon[[#This Row],[Rating]]&lt;1,"0",IF(amazon[[#This Row],[Rating]]&lt;2,"1",IF(amazon[[#This Row],[Rating]]&lt;3,"2",IF(amazon[[#This Row],[Rating]]&lt;4,"3",IF(amazon[[#This Row],[Rating]]&lt;5,"4",IF(amazon[[#This Row],[Rating]]&gt;=5,"5"))))))</f>
        <v>4</v>
      </c>
      <c r="P234" s="4">
        <v>20850</v>
      </c>
      <c r="Q234" s="10">
        <f>H234*P234</f>
        <v>20829150</v>
      </c>
      <c r="R234" s="10">
        <f>amazon[[#This Row],[Average Rating]] + (amazon[[#This Row],[Rating Count]]/1000)</f>
        <v>93.512662662662649</v>
      </c>
      <c r="S234" t="s">
        <v>1013</v>
      </c>
      <c r="T234" t="s">
        <v>295</v>
      </c>
      <c r="U234" t="s">
        <v>296</v>
      </c>
      <c r="V234" t="s">
        <v>297</v>
      </c>
      <c r="W234" t="s">
        <v>298</v>
      </c>
      <c r="X234" t="s">
        <v>299</v>
      </c>
      <c r="Y234" t="s">
        <v>1014</v>
      </c>
      <c r="Z234" t="s">
        <v>1015</v>
      </c>
    </row>
    <row r="235" spans="1:26" x14ac:dyDescent="0.4">
      <c r="A235" t="s">
        <v>7873</v>
      </c>
      <c r="B235" t="s">
        <v>7874</v>
      </c>
      <c r="C235" t="s">
        <v>13075</v>
      </c>
      <c r="D235" t="s">
        <v>13166</v>
      </c>
      <c r="E235" t="s">
        <v>13167</v>
      </c>
      <c r="F235" t="s">
        <v>13231</v>
      </c>
      <c r="G235" s="8">
        <v>549</v>
      </c>
      <c r="H235" s="7">
        <v>1999</v>
      </c>
      <c r="I235" s="7">
        <f>(amazon[[#This Row],[Actual Price]]-amazon[[#This Row],[Discounted Price]]) / amazon[[#This Row],[Actual Price]] * 100</f>
        <v>72.536268134067043</v>
      </c>
      <c r="J235" s="2" t="str">
        <f>IF(H235&lt;200,"&lt;₹200",IF(H235&lt;=500,"₹200 -  ₹500",IF(H235&gt;500,"&gt;₹500")))</f>
        <v>&gt;₹500</v>
      </c>
      <c r="K235" s="1">
        <v>0.73</v>
      </c>
      <c r="L2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35" s="1" t="str">
        <f>IF(K235&gt;=50%,"Yes","No")</f>
        <v>Yes</v>
      </c>
      <c r="N235">
        <v>4.3</v>
      </c>
      <c r="O235" t="str">
        <f>IF(amazon[[#This Row],[Rating]]&lt;1,"0",IF(amazon[[#This Row],[Rating]]&lt;2,"1",IF(amazon[[#This Row],[Rating]]&lt;3,"2",IF(amazon[[#This Row],[Rating]]&lt;4,"3",IF(amazon[[#This Row],[Rating]]&lt;5,"4",IF(amazon[[#This Row],[Rating]]&gt;=5,"5"))))))</f>
        <v>4</v>
      </c>
      <c r="P235" s="4">
        <v>1367</v>
      </c>
      <c r="Q235" s="10">
        <f>H235*P235</f>
        <v>2732633</v>
      </c>
      <c r="R235" s="10">
        <f>amazon[[#This Row],[Average Rating]] + (amazon[[#This Row],[Rating Count]]/1000)</f>
        <v>73.903268134067048</v>
      </c>
      <c r="S235" t="s">
        <v>7876</v>
      </c>
      <c r="T235" t="s">
        <v>7877</v>
      </c>
      <c r="U235" t="s">
        <v>7878</v>
      </c>
      <c r="V235" t="s">
        <v>7879</v>
      </c>
      <c r="W235" t="s">
        <v>7880</v>
      </c>
      <c r="X235" t="s">
        <v>7881</v>
      </c>
      <c r="Y235" t="s">
        <v>7882</v>
      </c>
      <c r="Z235" t="s">
        <v>7883</v>
      </c>
    </row>
    <row r="236" spans="1:26" x14ac:dyDescent="0.4">
      <c r="A236" t="s">
        <v>3273</v>
      </c>
      <c r="B236" t="s">
        <v>3274</v>
      </c>
      <c r="C236" t="s">
        <v>13076</v>
      </c>
      <c r="D236" t="s">
        <v>13115</v>
      </c>
      <c r="E236" t="s">
        <v>13116</v>
      </c>
      <c r="F236" t="s">
        <v>13127</v>
      </c>
      <c r="G236" s="8">
        <v>139</v>
      </c>
      <c r="H236" s="7">
        <v>495</v>
      </c>
      <c r="I236" s="7">
        <f>(amazon[[#This Row],[Actual Price]]-amazon[[#This Row],[Discounted Price]]) / amazon[[#This Row],[Actual Price]] * 100</f>
        <v>71.919191919191917</v>
      </c>
      <c r="J236" s="2" t="str">
        <f>IF(H236&lt;200,"&lt;₹200",IF(H236&lt;=500,"₹200 -  ₹500",IF(H236&gt;500,"&gt;₹500")))</f>
        <v>₹200 -  ₹500</v>
      </c>
      <c r="K236" s="1">
        <v>0.72</v>
      </c>
      <c r="L2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36" s="1" t="str">
        <f>IF(K236&gt;=50%,"Yes","No")</f>
        <v>Yes</v>
      </c>
      <c r="N236">
        <v>4.3</v>
      </c>
      <c r="O236" t="str">
        <f>IF(amazon[[#This Row],[Rating]]&lt;1,"0",IF(amazon[[#This Row],[Rating]]&lt;2,"1",IF(amazon[[#This Row],[Rating]]&lt;3,"2",IF(amazon[[#This Row],[Rating]]&lt;4,"3",IF(amazon[[#This Row],[Rating]]&lt;5,"4",IF(amazon[[#This Row],[Rating]]&gt;=5,"5"))))))</f>
        <v>4</v>
      </c>
      <c r="P236" s="4">
        <v>14185</v>
      </c>
      <c r="Q236" s="10">
        <f>H236*P236</f>
        <v>7021575</v>
      </c>
      <c r="R236" s="10">
        <f>amazon[[#This Row],[Average Rating]] + (amazon[[#This Row],[Rating Count]]/1000)</f>
        <v>86.104191919191919</v>
      </c>
      <c r="S236" t="s">
        <v>3276</v>
      </c>
      <c r="T236" t="s">
        <v>2037</v>
      </c>
      <c r="U236" t="s">
        <v>2038</v>
      </c>
      <c r="V236" t="s">
        <v>2039</v>
      </c>
      <c r="W236" t="s">
        <v>2040</v>
      </c>
      <c r="X236" t="s">
        <v>3277</v>
      </c>
      <c r="Y236" t="s">
        <v>3278</v>
      </c>
      <c r="Z236" t="s">
        <v>3279</v>
      </c>
    </row>
    <row r="237" spans="1:26" x14ac:dyDescent="0.4">
      <c r="A237" t="s">
        <v>3441</v>
      </c>
      <c r="B237" t="s">
        <v>3442</v>
      </c>
      <c r="C237" t="s">
        <v>13076</v>
      </c>
      <c r="D237" t="s">
        <v>13094</v>
      </c>
      <c r="E237" t="s">
        <v>13120</v>
      </c>
      <c r="F237" t="s">
        <v>13121</v>
      </c>
      <c r="G237" s="8">
        <v>1149</v>
      </c>
      <c r="H237" s="7">
        <v>3999</v>
      </c>
      <c r="I237" s="7">
        <f>(amazon[[#This Row],[Actual Price]]-amazon[[#This Row],[Discounted Price]]) / amazon[[#This Row],[Actual Price]] * 100</f>
        <v>71.267816954238555</v>
      </c>
      <c r="J237" s="2" t="str">
        <f>IF(H237&lt;200,"&lt;₹200",IF(H237&lt;=500,"₹200 -  ₹500",IF(H237&gt;500,"&gt;₹500")))</f>
        <v>&gt;₹500</v>
      </c>
      <c r="K237" s="1">
        <v>0.71</v>
      </c>
      <c r="L2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37" s="1" t="str">
        <f>IF(K237&gt;=50%,"Yes","No")</f>
        <v>Yes</v>
      </c>
      <c r="N237">
        <v>4.3</v>
      </c>
      <c r="O237" t="str">
        <f>IF(amazon[[#This Row],[Rating]]&lt;1,"0",IF(amazon[[#This Row],[Rating]]&lt;2,"1",IF(amazon[[#This Row],[Rating]]&lt;3,"2",IF(amazon[[#This Row],[Rating]]&lt;4,"3",IF(amazon[[#This Row],[Rating]]&lt;5,"4",IF(amazon[[#This Row],[Rating]]&gt;=5,"5"))))))</f>
        <v>4</v>
      </c>
      <c r="P237" s="4">
        <v>140036</v>
      </c>
      <c r="Q237" s="10">
        <f>H237*P237</f>
        <v>560003964</v>
      </c>
      <c r="R237" s="10">
        <f>amazon[[#This Row],[Average Rating]] + (amazon[[#This Row],[Rating Count]]/1000)</f>
        <v>211.30381695423856</v>
      </c>
      <c r="S237" t="s">
        <v>3443</v>
      </c>
      <c r="T237" t="s">
        <v>3444</v>
      </c>
      <c r="U237" t="s">
        <v>3445</v>
      </c>
      <c r="V237" t="s">
        <v>3446</v>
      </c>
      <c r="W237" t="s">
        <v>3447</v>
      </c>
      <c r="X237" t="s">
        <v>3448</v>
      </c>
      <c r="Y237" t="s">
        <v>3449</v>
      </c>
      <c r="Z237" t="s">
        <v>3450</v>
      </c>
    </row>
    <row r="238" spans="1:26" x14ac:dyDescent="0.4">
      <c r="A238" t="s">
        <v>9416</v>
      </c>
      <c r="B238" t="s">
        <v>9417</v>
      </c>
      <c r="C238" t="s">
        <v>13079</v>
      </c>
      <c r="D238" t="s">
        <v>13243</v>
      </c>
      <c r="E238" t="s">
        <v>13244</v>
      </c>
      <c r="F238" t="s">
        <v>13269</v>
      </c>
      <c r="G238" s="8">
        <v>353</v>
      </c>
      <c r="H238" s="7">
        <v>1199</v>
      </c>
      <c r="I238" s="7">
        <f>(amazon[[#This Row],[Actual Price]]-amazon[[#This Row],[Discounted Price]]) / amazon[[#This Row],[Actual Price]] * 100</f>
        <v>70.558798999165973</v>
      </c>
      <c r="J238" s="2" t="str">
        <f>IF(H238&lt;200,"&lt;₹200",IF(H238&lt;=500,"₹200 -  ₹500",IF(H238&gt;500,"&gt;₹500")))</f>
        <v>&gt;₹500</v>
      </c>
      <c r="K238" s="1">
        <v>0.71</v>
      </c>
      <c r="L2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238" s="1" t="str">
        <f>IF(K238&gt;=50%,"Yes","No")</f>
        <v>Yes</v>
      </c>
      <c r="N238">
        <v>4.3</v>
      </c>
      <c r="O238" t="str">
        <f>IF(amazon[[#This Row],[Rating]]&lt;1,"0",IF(amazon[[#This Row],[Rating]]&lt;2,"1",IF(amazon[[#This Row],[Rating]]&lt;3,"2",IF(amazon[[#This Row],[Rating]]&lt;4,"3",IF(amazon[[#This Row],[Rating]]&lt;5,"4",IF(amazon[[#This Row],[Rating]]&gt;=5,"5"))))))</f>
        <v>4</v>
      </c>
      <c r="P238" s="4">
        <v>629</v>
      </c>
      <c r="Q238" s="10">
        <f>H238*P238</f>
        <v>754171</v>
      </c>
      <c r="R238" s="10">
        <f>amazon[[#This Row],[Average Rating]] + (amazon[[#This Row],[Rating Count]]/1000)</f>
        <v>71.187798999165977</v>
      </c>
      <c r="S238" t="s">
        <v>9418</v>
      </c>
      <c r="T238" t="s">
        <v>9419</v>
      </c>
      <c r="U238" t="s">
        <v>9420</v>
      </c>
      <c r="V238" t="s">
        <v>9421</v>
      </c>
      <c r="W238" t="s">
        <v>9422</v>
      </c>
      <c r="X238" t="s">
        <v>9423</v>
      </c>
      <c r="Y238" t="s">
        <v>9424</v>
      </c>
      <c r="Z238" t="s">
        <v>9425</v>
      </c>
    </row>
    <row r="239" spans="1:26" x14ac:dyDescent="0.4">
      <c r="A239" t="s">
        <v>8519</v>
      </c>
      <c r="B239" t="s">
        <v>8520</v>
      </c>
      <c r="C239" t="s">
        <v>13075</v>
      </c>
      <c r="D239" t="s">
        <v>13087</v>
      </c>
      <c r="E239" t="s">
        <v>13185</v>
      </c>
      <c r="F239" t="s">
        <v>13186</v>
      </c>
      <c r="G239" s="8">
        <v>298</v>
      </c>
      <c r="H239" s="7">
        <v>999</v>
      </c>
      <c r="I239" s="7">
        <f>(amazon[[#This Row],[Actual Price]]-amazon[[#This Row],[Discounted Price]]) / amazon[[#This Row],[Actual Price]] * 100</f>
        <v>70.170170170170167</v>
      </c>
      <c r="J239" s="2" t="str">
        <f>IF(H239&lt;200,"&lt;₹200",IF(H239&lt;=500,"₹200 -  ₹500",IF(H239&gt;500,"&gt;₹500")))</f>
        <v>&gt;₹500</v>
      </c>
      <c r="K239" s="1">
        <v>0.7</v>
      </c>
      <c r="L2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39" s="1" t="str">
        <f>IF(K239&gt;=50%,"Yes","No")</f>
        <v>Yes</v>
      </c>
      <c r="N239">
        <v>4.3</v>
      </c>
      <c r="O239" t="str">
        <f>IF(amazon[[#This Row],[Rating]]&lt;1,"0",IF(amazon[[#This Row],[Rating]]&lt;2,"1",IF(amazon[[#This Row],[Rating]]&lt;3,"2",IF(amazon[[#This Row],[Rating]]&lt;4,"3",IF(amazon[[#This Row],[Rating]]&lt;5,"4",IF(amazon[[#This Row],[Rating]]&gt;=5,"5"))))))</f>
        <v>4</v>
      </c>
      <c r="P239" s="4">
        <v>1552</v>
      </c>
      <c r="Q239" s="10">
        <f>H239*P239</f>
        <v>1550448</v>
      </c>
      <c r="R239" s="10">
        <f>amazon[[#This Row],[Average Rating]] + (amazon[[#This Row],[Rating Count]]/1000)</f>
        <v>71.722170170170173</v>
      </c>
      <c r="S239" t="s">
        <v>8521</v>
      </c>
      <c r="T239" t="s">
        <v>8522</v>
      </c>
      <c r="U239" t="s">
        <v>8523</v>
      </c>
      <c r="V239" t="s">
        <v>8524</v>
      </c>
      <c r="W239" t="s">
        <v>8525</v>
      </c>
      <c r="X239" t="s">
        <v>8526</v>
      </c>
      <c r="Y239" t="s">
        <v>8527</v>
      </c>
      <c r="Z239" t="s">
        <v>8528</v>
      </c>
    </row>
    <row r="240" spans="1:26" x14ac:dyDescent="0.4">
      <c r="A240" t="s">
        <v>292</v>
      </c>
      <c r="B240" t="s">
        <v>293</v>
      </c>
      <c r="C240" t="s">
        <v>13075</v>
      </c>
      <c r="D240" t="s">
        <v>13087</v>
      </c>
      <c r="E240" t="s">
        <v>13088</v>
      </c>
      <c r="F240" t="s">
        <v>13089</v>
      </c>
      <c r="G240" s="8">
        <v>299</v>
      </c>
      <c r="H240" s="7">
        <v>999</v>
      </c>
      <c r="I240" s="7">
        <f>(amazon[[#This Row],[Actual Price]]-amazon[[#This Row],[Discounted Price]]) / amazon[[#This Row],[Actual Price]] * 100</f>
        <v>70.070070070070074</v>
      </c>
      <c r="J240" s="2" t="str">
        <f>IF(H240&lt;200,"&lt;₹200",IF(H240&lt;=500,"₹200 -  ₹500",IF(H240&gt;500,"&gt;₹500")))</f>
        <v>&gt;₹500</v>
      </c>
      <c r="K240" s="1">
        <v>0.7</v>
      </c>
      <c r="L2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40" s="1" t="str">
        <f>IF(K240&gt;=50%,"Yes","No")</f>
        <v>Yes</v>
      </c>
      <c r="N240">
        <v>4.3</v>
      </c>
      <c r="O240" t="str">
        <f>IF(amazon[[#This Row],[Rating]]&lt;1,"0",IF(amazon[[#This Row],[Rating]]&lt;2,"1",IF(amazon[[#This Row],[Rating]]&lt;3,"2",IF(amazon[[#This Row],[Rating]]&lt;4,"3",IF(amazon[[#This Row],[Rating]]&lt;5,"4",IF(amazon[[#This Row],[Rating]]&gt;=5,"5"))))))</f>
        <v>4</v>
      </c>
      <c r="P240" s="4">
        <v>20850</v>
      </c>
      <c r="Q240" s="10">
        <f>H240*P240</f>
        <v>20829150</v>
      </c>
      <c r="R240" s="10">
        <f>amazon[[#This Row],[Average Rating]] + (amazon[[#This Row],[Rating Count]]/1000)</f>
        <v>90.920070070070068</v>
      </c>
      <c r="S240" t="s">
        <v>294</v>
      </c>
      <c r="T240" t="s">
        <v>295</v>
      </c>
      <c r="U240" t="s">
        <v>296</v>
      </c>
      <c r="V240" t="s">
        <v>297</v>
      </c>
      <c r="W240" t="s">
        <v>298</v>
      </c>
      <c r="X240" t="s">
        <v>299</v>
      </c>
      <c r="Y240" t="s">
        <v>300</v>
      </c>
      <c r="Z240" t="s">
        <v>301</v>
      </c>
    </row>
    <row r="241" spans="1:26" x14ac:dyDescent="0.4">
      <c r="A241" t="s">
        <v>4348</v>
      </c>
      <c r="B241" t="s">
        <v>4349</v>
      </c>
      <c r="C241" t="s">
        <v>13076</v>
      </c>
      <c r="D241" t="s">
        <v>13115</v>
      </c>
      <c r="E241" t="s">
        <v>13116</v>
      </c>
      <c r="F241" t="s">
        <v>13132</v>
      </c>
      <c r="G241" s="8">
        <v>299</v>
      </c>
      <c r="H241" s="7">
        <v>999</v>
      </c>
      <c r="I241" s="7">
        <f>(amazon[[#This Row],[Actual Price]]-amazon[[#This Row],[Discounted Price]]) / amazon[[#This Row],[Actual Price]] * 100</f>
        <v>70.070070070070074</v>
      </c>
      <c r="J241" s="2" t="str">
        <f>IF(H241&lt;200,"&lt;₹200",IF(H241&lt;=500,"₹200 -  ₹500",IF(H241&gt;500,"&gt;₹500")))</f>
        <v>&gt;₹500</v>
      </c>
      <c r="K241" s="1">
        <v>0.7</v>
      </c>
      <c r="L2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41" s="1" t="str">
        <f>IF(K241&gt;=50%,"Yes","No")</f>
        <v>Yes</v>
      </c>
      <c r="N241">
        <v>4.3</v>
      </c>
      <c r="O241" t="str">
        <f>IF(amazon[[#This Row],[Rating]]&lt;1,"0",IF(amazon[[#This Row],[Rating]]&lt;2,"1",IF(amazon[[#This Row],[Rating]]&lt;3,"2",IF(amazon[[#This Row],[Rating]]&lt;4,"3",IF(amazon[[#This Row],[Rating]]&lt;5,"4",IF(amazon[[#This Row],[Rating]]&gt;=5,"5"))))))</f>
        <v>4</v>
      </c>
      <c r="P241" s="4">
        <v>8891</v>
      </c>
      <c r="Q241" s="10">
        <f>H241*P241</f>
        <v>8882109</v>
      </c>
      <c r="R241" s="10">
        <f>amazon[[#This Row],[Average Rating]] + (amazon[[#This Row],[Rating Count]]/1000)</f>
        <v>78.961070070070079</v>
      </c>
      <c r="S241" t="s">
        <v>4350</v>
      </c>
      <c r="T241" t="s">
        <v>4351</v>
      </c>
      <c r="U241" t="s">
        <v>4352</v>
      </c>
      <c r="V241" t="s">
        <v>4353</v>
      </c>
      <c r="W241" t="s">
        <v>4354</v>
      </c>
      <c r="X241" t="s">
        <v>4355</v>
      </c>
      <c r="Y241" t="s">
        <v>4356</v>
      </c>
      <c r="Z241" t="s">
        <v>4357</v>
      </c>
    </row>
    <row r="242" spans="1:26" x14ac:dyDescent="0.4">
      <c r="A242" t="s">
        <v>2270</v>
      </c>
      <c r="B242" t="s">
        <v>2271</v>
      </c>
      <c r="C242" t="s">
        <v>13075</v>
      </c>
      <c r="D242" t="s">
        <v>13087</v>
      </c>
      <c r="E242" t="s">
        <v>13088</v>
      </c>
      <c r="F242" t="s">
        <v>13089</v>
      </c>
      <c r="G242" s="8">
        <v>299</v>
      </c>
      <c r="H242" s="7">
        <v>999</v>
      </c>
      <c r="I242" s="7">
        <f>(amazon[[#This Row],[Actual Price]]-amazon[[#This Row],[Discounted Price]]) / amazon[[#This Row],[Actual Price]] * 100</f>
        <v>70.070070070070074</v>
      </c>
      <c r="J242" s="2" t="str">
        <f>IF(H242&lt;200,"&lt;₹200",IF(H242&lt;=500,"₹200 -  ₹500",IF(H242&gt;500,"&gt;₹500")))</f>
        <v>&gt;₹500</v>
      </c>
      <c r="K242" s="1">
        <v>0.7</v>
      </c>
      <c r="L2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42" s="1" t="str">
        <f>IF(K242&gt;=50%,"Yes","No")</f>
        <v>Yes</v>
      </c>
      <c r="N242">
        <v>4.3</v>
      </c>
      <c r="O242" t="str">
        <f>IF(amazon[[#This Row],[Rating]]&lt;1,"0",IF(amazon[[#This Row],[Rating]]&lt;2,"1",IF(amazon[[#This Row],[Rating]]&lt;3,"2",IF(amazon[[#This Row],[Rating]]&lt;4,"3",IF(amazon[[#This Row],[Rating]]&lt;5,"4",IF(amazon[[#This Row],[Rating]]&gt;=5,"5"))))))</f>
        <v>4</v>
      </c>
      <c r="P242" s="4">
        <v>2651</v>
      </c>
      <c r="Q242" s="10">
        <f>H242*P242</f>
        <v>2648349</v>
      </c>
      <c r="R242" s="10">
        <f>amazon[[#This Row],[Average Rating]] + (amazon[[#This Row],[Rating Count]]/1000)</f>
        <v>72.72107007007007</v>
      </c>
      <c r="S242" t="s">
        <v>2272</v>
      </c>
      <c r="T242" t="s">
        <v>1543</v>
      </c>
      <c r="U242" t="s">
        <v>1544</v>
      </c>
      <c r="V242" t="s">
        <v>1545</v>
      </c>
      <c r="W242" t="s">
        <v>1546</v>
      </c>
      <c r="X242" t="s">
        <v>1547</v>
      </c>
      <c r="Y242" t="s">
        <v>1548</v>
      </c>
      <c r="Z242" t="s">
        <v>2273</v>
      </c>
    </row>
    <row r="243" spans="1:26" x14ac:dyDescent="0.4">
      <c r="A243" t="s">
        <v>975</v>
      </c>
      <c r="B243" t="s">
        <v>976</v>
      </c>
      <c r="C243" t="s">
        <v>13075</v>
      </c>
      <c r="D243" t="s">
        <v>13087</v>
      </c>
      <c r="E243" t="s">
        <v>13088</v>
      </c>
      <c r="F243" t="s">
        <v>13089</v>
      </c>
      <c r="G243" s="8">
        <v>299</v>
      </c>
      <c r="H243" s="7">
        <v>999</v>
      </c>
      <c r="I243" s="7">
        <f>(amazon[[#This Row],[Actual Price]]-amazon[[#This Row],[Discounted Price]]) / amazon[[#This Row],[Actual Price]] * 100</f>
        <v>70.070070070070074</v>
      </c>
      <c r="J243" s="2" t="str">
        <f>IF(H243&lt;200,"&lt;₹200",IF(H243&lt;=500,"₹200 -  ₹500",IF(H243&gt;500,"&gt;₹500")))</f>
        <v>&gt;₹500</v>
      </c>
      <c r="K243" s="1">
        <v>0.7</v>
      </c>
      <c r="L2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43" s="1" t="str">
        <f>IF(K243&gt;=50%,"Yes","No")</f>
        <v>Yes</v>
      </c>
      <c r="N243">
        <v>4.3</v>
      </c>
      <c r="O243" t="str">
        <f>IF(amazon[[#This Row],[Rating]]&lt;1,"0",IF(amazon[[#This Row],[Rating]]&lt;2,"1",IF(amazon[[#This Row],[Rating]]&lt;3,"2",IF(amazon[[#This Row],[Rating]]&lt;4,"3",IF(amazon[[#This Row],[Rating]]&lt;5,"4",IF(amazon[[#This Row],[Rating]]&gt;=5,"5"))))))</f>
        <v>4</v>
      </c>
      <c r="P243" s="4">
        <v>766</v>
      </c>
      <c r="Q243" s="10">
        <f>H243*P243</f>
        <v>765234</v>
      </c>
      <c r="R243" s="10">
        <f>amazon[[#This Row],[Average Rating]] + (amazon[[#This Row],[Rating Count]]/1000)</f>
        <v>70.836070070070079</v>
      </c>
      <c r="S243" t="s">
        <v>977</v>
      </c>
      <c r="T243" t="s">
        <v>978</v>
      </c>
      <c r="U243" t="s">
        <v>979</v>
      </c>
      <c r="V243" t="s">
        <v>980</v>
      </c>
      <c r="W243" t="s">
        <v>981</v>
      </c>
      <c r="X243" t="s">
        <v>982</v>
      </c>
      <c r="Y243" t="s">
        <v>983</v>
      </c>
      <c r="Z243" t="s">
        <v>984</v>
      </c>
    </row>
    <row r="244" spans="1:26" x14ac:dyDescent="0.4">
      <c r="A244" t="s">
        <v>5004</v>
      </c>
      <c r="B244" t="s">
        <v>5005</v>
      </c>
      <c r="C244" t="s">
        <v>13075</v>
      </c>
      <c r="D244" t="s">
        <v>13087</v>
      </c>
      <c r="E244" t="s">
        <v>13141</v>
      </c>
      <c r="F244" t="s">
        <v>13146</v>
      </c>
      <c r="G244" s="8">
        <v>549</v>
      </c>
      <c r="H244" s="7">
        <v>1799</v>
      </c>
      <c r="I244" s="7">
        <f>(amazon[[#This Row],[Actual Price]]-amazon[[#This Row],[Discounted Price]]) / amazon[[#This Row],[Actual Price]] * 100</f>
        <v>69.48304613674263</v>
      </c>
      <c r="J244" s="2" t="str">
        <f>IF(H244&lt;200,"&lt;₹200",IF(H244&lt;=500,"₹200 -  ₹500",IF(H244&gt;500,"&gt;₹500")))</f>
        <v>&gt;₹500</v>
      </c>
      <c r="K244" s="1">
        <v>0.69</v>
      </c>
      <c r="L2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44" s="1" t="str">
        <f>IF(K244&gt;=50%,"Yes","No")</f>
        <v>Yes</v>
      </c>
      <c r="N244">
        <v>4.3</v>
      </c>
      <c r="O244" t="str">
        <f>IF(amazon[[#This Row],[Rating]]&lt;1,"0",IF(amazon[[#This Row],[Rating]]&lt;2,"1",IF(amazon[[#This Row],[Rating]]&lt;3,"2",IF(amazon[[#This Row],[Rating]]&lt;4,"3",IF(amazon[[#This Row],[Rating]]&lt;5,"4",IF(amazon[[#This Row],[Rating]]&gt;=5,"5"))))))</f>
        <v>4</v>
      </c>
      <c r="P244" s="4">
        <v>28829</v>
      </c>
      <c r="Q244" s="10">
        <f>H244*P244</f>
        <v>51863371</v>
      </c>
      <c r="R244" s="10">
        <f>amazon[[#This Row],[Average Rating]] + (amazon[[#This Row],[Rating Count]]/1000)</f>
        <v>98.312046136742623</v>
      </c>
      <c r="S244" t="s">
        <v>5007</v>
      </c>
      <c r="T244" t="s">
        <v>5008</v>
      </c>
      <c r="U244" t="s">
        <v>5009</v>
      </c>
      <c r="V244" t="s">
        <v>5010</v>
      </c>
      <c r="W244" t="s">
        <v>5011</v>
      </c>
      <c r="X244" t="s">
        <v>5012</v>
      </c>
      <c r="Y244" t="s">
        <v>5013</v>
      </c>
      <c r="Z244" t="s">
        <v>5014</v>
      </c>
    </row>
    <row r="245" spans="1:26" x14ac:dyDescent="0.4">
      <c r="A245" t="s">
        <v>1362</v>
      </c>
      <c r="B245" t="s">
        <v>1363</v>
      </c>
      <c r="C245" t="s">
        <v>13075</v>
      </c>
      <c r="D245" t="s">
        <v>13087</v>
      </c>
      <c r="E245" t="s">
        <v>13088</v>
      </c>
      <c r="F245" t="s">
        <v>13089</v>
      </c>
      <c r="G245" s="8">
        <v>339</v>
      </c>
      <c r="H245" s="7">
        <v>1099</v>
      </c>
      <c r="I245" s="7">
        <f>(amazon[[#This Row],[Actual Price]]-amazon[[#This Row],[Discounted Price]]) / amazon[[#This Row],[Actual Price]] * 100</f>
        <v>69.153776160145583</v>
      </c>
      <c r="J245" s="2" t="str">
        <f>IF(H245&lt;200,"&lt;₹200",IF(H245&lt;=500,"₹200 -  ₹500",IF(H245&gt;500,"&gt;₹500")))</f>
        <v>&gt;₹500</v>
      </c>
      <c r="K245" s="1">
        <v>0.69</v>
      </c>
      <c r="L2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45" s="1" t="str">
        <f>IF(K245&gt;=50%,"Yes","No")</f>
        <v>Yes</v>
      </c>
      <c r="N245">
        <v>4.3</v>
      </c>
      <c r="O245" t="str">
        <f>IF(amazon[[#This Row],[Rating]]&lt;1,"0",IF(amazon[[#This Row],[Rating]]&lt;2,"1",IF(amazon[[#This Row],[Rating]]&lt;3,"2",IF(amazon[[#This Row],[Rating]]&lt;4,"3",IF(amazon[[#This Row],[Rating]]&lt;5,"4",IF(amazon[[#This Row],[Rating]]&gt;=5,"5"))))))</f>
        <v>4</v>
      </c>
      <c r="P245" s="4">
        <v>974</v>
      </c>
      <c r="Q245" s="10">
        <f>H245*P245</f>
        <v>1070426</v>
      </c>
      <c r="R245" s="10">
        <f>amazon[[#This Row],[Average Rating]] + (amazon[[#This Row],[Rating Count]]/1000)</f>
        <v>70.127776160145586</v>
      </c>
      <c r="S245" t="s">
        <v>1364</v>
      </c>
      <c r="T245" t="s">
        <v>323</v>
      </c>
      <c r="U245" t="s">
        <v>324</v>
      </c>
      <c r="V245" t="s">
        <v>325</v>
      </c>
      <c r="W245" t="s">
        <v>326</v>
      </c>
      <c r="X245" t="s">
        <v>327</v>
      </c>
      <c r="Y245" t="s">
        <v>1365</v>
      </c>
      <c r="Z245" t="s">
        <v>1366</v>
      </c>
    </row>
    <row r="246" spans="1:26" x14ac:dyDescent="0.4">
      <c r="A246" t="s">
        <v>652</v>
      </c>
      <c r="B246" t="s">
        <v>653</v>
      </c>
      <c r="C246" t="s">
        <v>13075</v>
      </c>
      <c r="D246" t="s">
        <v>13087</v>
      </c>
      <c r="E246" t="s">
        <v>13088</v>
      </c>
      <c r="F246" t="s">
        <v>13089</v>
      </c>
      <c r="G246" s="8">
        <v>219</v>
      </c>
      <c r="H246" s="7">
        <v>700</v>
      </c>
      <c r="I246" s="7">
        <f>(amazon[[#This Row],[Actual Price]]-amazon[[#This Row],[Discounted Price]]) / amazon[[#This Row],[Actual Price]] * 100</f>
        <v>68.714285714285722</v>
      </c>
      <c r="J246" s="2" t="str">
        <f>IF(H246&lt;200,"&lt;₹200",IF(H246&lt;=500,"₹200 -  ₹500",IF(H246&gt;500,"&gt;₹500")))</f>
        <v>&gt;₹500</v>
      </c>
      <c r="K246" s="1">
        <v>0.69</v>
      </c>
      <c r="L2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46" s="1" t="str">
        <f>IF(K246&gt;=50%,"Yes","No")</f>
        <v>Yes</v>
      </c>
      <c r="N246">
        <v>4.3</v>
      </c>
      <c r="O246" t="str">
        <f>IF(amazon[[#This Row],[Rating]]&lt;1,"0",IF(amazon[[#This Row],[Rating]]&lt;2,"1",IF(amazon[[#This Row],[Rating]]&lt;3,"2",IF(amazon[[#This Row],[Rating]]&lt;4,"3",IF(amazon[[#This Row],[Rating]]&lt;5,"4",IF(amazon[[#This Row],[Rating]]&gt;=5,"5"))))))</f>
        <v>4</v>
      </c>
      <c r="P246" s="4">
        <v>20053</v>
      </c>
      <c r="Q246" s="10">
        <f>H246*P246</f>
        <v>14037100</v>
      </c>
      <c r="R246" s="10">
        <f>amazon[[#This Row],[Average Rating]] + (amazon[[#This Row],[Rating Count]]/1000)</f>
        <v>88.76728571428572</v>
      </c>
      <c r="S246" t="s">
        <v>654</v>
      </c>
      <c r="T246" t="s">
        <v>655</v>
      </c>
      <c r="U246" t="s">
        <v>656</v>
      </c>
      <c r="V246" t="s">
        <v>657</v>
      </c>
      <c r="W246" t="s">
        <v>658</v>
      </c>
      <c r="X246" t="s">
        <v>659</v>
      </c>
      <c r="Y246" t="s">
        <v>660</v>
      </c>
      <c r="Z246" t="s">
        <v>661</v>
      </c>
    </row>
    <row r="247" spans="1:26" x14ac:dyDescent="0.4">
      <c r="A247" t="s">
        <v>3588</v>
      </c>
      <c r="B247" t="s">
        <v>3589</v>
      </c>
      <c r="C247" t="s">
        <v>13076</v>
      </c>
      <c r="D247" t="s">
        <v>13094</v>
      </c>
      <c r="E247" t="s">
        <v>13120</v>
      </c>
      <c r="F247" t="s">
        <v>13121</v>
      </c>
      <c r="G247" s="8">
        <v>599</v>
      </c>
      <c r="H247" s="7">
        <v>1899</v>
      </c>
      <c r="I247" s="7">
        <f>(amazon[[#This Row],[Actual Price]]-amazon[[#This Row],[Discounted Price]]) / amazon[[#This Row],[Actual Price]] * 100</f>
        <v>68.457082675092153</v>
      </c>
      <c r="J247" s="2" t="str">
        <f>IF(H247&lt;200,"&lt;₹200",IF(H247&lt;=500,"₹200 -  ₹500",IF(H247&gt;500,"&gt;₹500")))</f>
        <v>&gt;₹500</v>
      </c>
      <c r="K247" s="1">
        <v>0.68</v>
      </c>
      <c r="L2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47" s="1" t="str">
        <f>IF(K247&gt;=50%,"Yes","No")</f>
        <v>Yes</v>
      </c>
      <c r="N247">
        <v>4.3</v>
      </c>
      <c r="O247" t="str">
        <f>IF(amazon[[#This Row],[Rating]]&lt;1,"0",IF(amazon[[#This Row],[Rating]]&lt;2,"1",IF(amazon[[#This Row],[Rating]]&lt;3,"2",IF(amazon[[#This Row],[Rating]]&lt;4,"3",IF(amazon[[#This Row],[Rating]]&lt;5,"4",IF(amazon[[#This Row],[Rating]]&gt;=5,"5"))))))</f>
        <v>4</v>
      </c>
      <c r="P247" s="4">
        <v>140036</v>
      </c>
      <c r="Q247" s="10">
        <f>H247*P247</f>
        <v>265928364</v>
      </c>
      <c r="R247" s="10">
        <f>amazon[[#This Row],[Average Rating]] + (amazon[[#This Row],[Rating Count]]/1000)</f>
        <v>208.49308267509215</v>
      </c>
      <c r="S247" t="s">
        <v>3443</v>
      </c>
      <c r="T247" t="s">
        <v>3444</v>
      </c>
      <c r="U247" t="s">
        <v>3445</v>
      </c>
      <c r="V247" t="s">
        <v>3446</v>
      </c>
      <c r="W247" t="s">
        <v>3447</v>
      </c>
      <c r="X247" t="s">
        <v>3448</v>
      </c>
      <c r="Y247" t="s">
        <v>3590</v>
      </c>
      <c r="Z247" t="s">
        <v>3591</v>
      </c>
    </row>
    <row r="248" spans="1:26" x14ac:dyDescent="0.4">
      <c r="A248" t="s">
        <v>1540</v>
      </c>
      <c r="B248" t="s">
        <v>1541</v>
      </c>
      <c r="C248" t="s">
        <v>13075</v>
      </c>
      <c r="D248" t="s">
        <v>13087</v>
      </c>
      <c r="E248" t="s">
        <v>13088</v>
      </c>
      <c r="F248" t="s">
        <v>13089</v>
      </c>
      <c r="G248" s="8">
        <v>325</v>
      </c>
      <c r="H248" s="7">
        <v>999</v>
      </c>
      <c r="I248" s="7">
        <f>(amazon[[#This Row],[Actual Price]]-amazon[[#This Row],[Discounted Price]]) / amazon[[#This Row],[Actual Price]] * 100</f>
        <v>67.467467467467472</v>
      </c>
      <c r="J248" s="2" t="str">
        <f>IF(H248&lt;200,"&lt;₹200",IF(H248&lt;=500,"₹200 -  ₹500",IF(H248&gt;500,"&gt;₹500")))</f>
        <v>&gt;₹500</v>
      </c>
      <c r="K248" s="1">
        <v>0.67</v>
      </c>
      <c r="L2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48" s="1" t="str">
        <f>IF(K248&gt;=50%,"Yes","No")</f>
        <v>Yes</v>
      </c>
      <c r="N248">
        <v>4.3</v>
      </c>
      <c r="O248" t="str">
        <f>IF(amazon[[#This Row],[Rating]]&lt;1,"0",IF(amazon[[#This Row],[Rating]]&lt;2,"1",IF(amazon[[#This Row],[Rating]]&lt;3,"2",IF(amazon[[#This Row],[Rating]]&lt;4,"3",IF(amazon[[#This Row],[Rating]]&lt;5,"4",IF(amazon[[#This Row],[Rating]]&gt;=5,"5"))))))</f>
        <v>4</v>
      </c>
      <c r="P248" s="4">
        <v>2651</v>
      </c>
      <c r="Q248" s="10">
        <f>H248*P248</f>
        <v>2648349</v>
      </c>
      <c r="R248" s="10">
        <f>amazon[[#This Row],[Average Rating]] + (amazon[[#This Row],[Rating Count]]/1000)</f>
        <v>70.118467467467468</v>
      </c>
      <c r="S248" t="s">
        <v>1542</v>
      </c>
      <c r="T248" t="s">
        <v>1543</v>
      </c>
      <c r="U248" t="s">
        <v>1544</v>
      </c>
      <c r="V248" t="s">
        <v>1545</v>
      </c>
      <c r="W248" t="s">
        <v>1546</v>
      </c>
      <c r="X248" t="s">
        <v>1547</v>
      </c>
      <c r="Y248" t="s">
        <v>1548</v>
      </c>
      <c r="Z248" t="s">
        <v>1549</v>
      </c>
    </row>
    <row r="249" spans="1:26" x14ac:dyDescent="0.4">
      <c r="A249" t="s">
        <v>1443</v>
      </c>
      <c r="B249" t="s">
        <v>1444</v>
      </c>
      <c r="C249" t="s">
        <v>13075</v>
      </c>
      <c r="D249" t="s">
        <v>13087</v>
      </c>
      <c r="E249" t="s">
        <v>13088</v>
      </c>
      <c r="F249" t="s">
        <v>13089</v>
      </c>
      <c r="G249" s="8">
        <v>339</v>
      </c>
      <c r="H249" s="7">
        <v>999</v>
      </c>
      <c r="I249" s="7">
        <f>(amazon[[#This Row],[Actual Price]]-amazon[[#This Row],[Discounted Price]]) / amazon[[#This Row],[Actual Price]] * 100</f>
        <v>66.066066066066071</v>
      </c>
      <c r="J249" s="2" t="str">
        <f>IF(H249&lt;200,"&lt;₹200",IF(H249&lt;=500,"₹200 -  ₹500",IF(H249&gt;500,"&gt;₹500")))</f>
        <v>&gt;₹500</v>
      </c>
      <c r="K249" s="1">
        <v>0.66</v>
      </c>
      <c r="L2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49" s="1" t="str">
        <f>IF(K249&gt;=50%,"Yes","No")</f>
        <v>Yes</v>
      </c>
      <c r="N249">
        <v>4.3</v>
      </c>
      <c r="O249" t="str">
        <f>IF(amazon[[#This Row],[Rating]]&lt;1,"0",IF(amazon[[#This Row],[Rating]]&lt;2,"1",IF(amazon[[#This Row],[Rating]]&lt;3,"2",IF(amazon[[#This Row],[Rating]]&lt;4,"3",IF(amazon[[#This Row],[Rating]]&lt;5,"4",IF(amazon[[#This Row],[Rating]]&gt;=5,"5"))))))</f>
        <v>4</v>
      </c>
      <c r="P249" s="4">
        <v>6255</v>
      </c>
      <c r="Q249" s="10">
        <f>H249*P249</f>
        <v>6248745</v>
      </c>
      <c r="R249" s="10">
        <f>amazon[[#This Row],[Average Rating]] + (amazon[[#This Row],[Rating Count]]/1000)</f>
        <v>72.321066066066066</v>
      </c>
      <c r="S249" t="s">
        <v>1445</v>
      </c>
      <c r="T249" t="s">
        <v>1446</v>
      </c>
      <c r="U249" t="s">
        <v>1447</v>
      </c>
      <c r="V249" t="s">
        <v>1448</v>
      </c>
      <c r="W249" t="s">
        <v>1449</v>
      </c>
      <c r="X249" t="s">
        <v>13030</v>
      </c>
      <c r="Y249" t="s">
        <v>1450</v>
      </c>
      <c r="Z249" t="s">
        <v>1451</v>
      </c>
    </row>
    <row r="250" spans="1:26" x14ac:dyDescent="0.4">
      <c r="A250" t="s">
        <v>2143</v>
      </c>
      <c r="B250" t="s">
        <v>2144</v>
      </c>
      <c r="C250" t="s">
        <v>13075</v>
      </c>
      <c r="D250" t="s">
        <v>13087</v>
      </c>
      <c r="E250" t="s">
        <v>13088</v>
      </c>
      <c r="F250" t="s">
        <v>13089</v>
      </c>
      <c r="G250" s="8">
        <v>339</v>
      </c>
      <c r="H250" s="7">
        <v>999</v>
      </c>
      <c r="I250" s="7">
        <f>(amazon[[#This Row],[Actual Price]]-amazon[[#This Row],[Discounted Price]]) / amazon[[#This Row],[Actual Price]] * 100</f>
        <v>66.066066066066071</v>
      </c>
      <c r="J250" s="2" t="str">
        <f>IF(H250&lt;200,"&lt;₹200",IF(H250&lt;=500,"₹200 -  ₹500",IF(H250&gt;500,"&gt;₹500")))</f>
        <v>&gt;₹500</v>
      </c>
      <c r="K250" s="1">
        <v>0.66</v>
      </c>
      <c r="L2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50" s="1" t="str">
        <f>IF(K250&gt;=50%,"Yes","No")</f>
        <v>Yes</v>
      </c>
      <c r="N250">
        <v>4.3</v>
      </c>
      <c r="O250" t="str">
        <f>IF(amazon[[#This Row],[Rating]]&lt;1,"0",IF(amazon[[#This Row],[Rating]]&lt;2,"1",IF(amazon[[#This Row],[Rating]]&lt;3,"2",IF(amazon[[#This Row],[Rating]]&lt;4,"3",IF(amazon[[#This Row],[Rating]]&lt;5,"4",IF(amazon[[#This Row],[Rating]]&gt;=5,"5"))))))</f>
        <v>4</v>
      </c>
      <c r="P250" s="4">
        <v>6255</v>
      </c>
      <c r="Q250" s="10">
        <f>H250*P250</f>
        <v>6248745</v>
      </c>
      <c r="R250" s="10">
        <f>amazon[[#This Row],[Average Rating]] + (amazon[[#This Row],[Rating Count]]/1000)</f>
        <v>72.321066066066066</v>
      </c>
      <c r="S250" t="s">
        <v>1445</v>
      </c>
      <c r="T250" t="s">
        <v>1446</v>
      </c>
      <c r="U250" t="s">
        <v>1447</v>
      </c>
      <c r="V250" t="s">
        <v>1448</v>
      </c>
      <c r="W250" t="s">
        <v>1449</v>
      </c>
      <c r="X250" t="s">
        <v>13030</v>
      </c>
      <c r="Y250" t="s">
        <v>2145</v>
      </c>
      <c r="Z250" t="s">
        <v>2146</v>
      </c>
    </row>
    <row r="251" spans="1:26" x14ac:dyDescent="0.4">
      <c r="A251" t="s">
        <v>10660</v>
      </c>
      <c r="B251" t="s">
        <v>10661</v>
      </c>
      <c r="C251" t="s">
        <v>13079</v>
      </c>
      <c r="D251" t="s">
        <v>13243</v>
      </c>
      <c r="E251" t="s">
        <v>13244</v>
      </c>
      <c r="F251" t="s">
        <v>13269</v>
      </c>
      <c r="G251" s="8">
        <v>1199</v>
      </c>
      <c r="H251" s="7">
        <v>3500</v>
      </c>
      <c r="I251" s="7">
        <f>(amazon[[#This Row],[Actual Price]]-amazon[[#This Row],[Discounted Price]]) / amazon[[#This Row],[Actual Price]] * 100</f>
        <v>65.742857142857147</v>
      </c>
      <c r="J251" s="2" t="str">
        <f>IF(H251&lt;200,"&lt;₹200",IF(H251&lt;=500,"₹200 -  ₹500",IF(H251&gt;500,"&gt;₹500")))</f>
        <v>&gt;₹500</v>
      </c>
      <c r="K251" s="1">
        <v>0.66</v>
      </c>
      <c r="L2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51" s="1" t="str">
        <f>IF(K251&gt;=50%,"Yes","No")</f>
        <v>Yes</v>
      </c>
      <c r="N251">
        <v>4.3</v>
      </c>
      <c r="O251" t="str">
        <f>IF(amazon[[#This Row],[Rating]]&lt;1,"0",IF(amazon[[#This Row],[Rating]]&lt;2,"1",IF(amazon[[#This Row],[Rating]]&lt;3,"2",IF(amazon[[#This Row],[Rating]]&lt;4,"3",IF(amazon[[#This Row],[Rating]]&lt;5,"4",IF(amazon[[#This Row],[Rating]]&gt;=5,"5"))))))</f>
        <v>4</v>
      </c>
      <c r="P251" s="4">
        <v>1802</v>
      </c>
      <c r="Q251" s="10">
        <f>H251*P251</f>
        <v>6307000</v>
      </c>
      <c r="R251" s="10">
        <f>amazon[[#This Row],[Average Rating]] + (amazon[[#This Row],[Rating Count]]/1000)</f>
        <v>67.544857142857154</v>
      </c>
      <c r="S251" t="s">
        <v>10662</v>
      </c>
      <c r="T251" t="s">
        <v>10663</v>
      </c>
      <c r="U251" t="s">
        <v>10664</v>
      </c>
      <c r="V251" t="s">
        <v>10665</v>
      </c>
      <c r="W251" t="s">
        <v>10666</v>
      </c>
      <c r="X251" t="s">
        <v>10667</v>
      </c>
      <c r="Y251" t="s">
        <v>10668</v>
      </c>
      <c r="Z251" t="s">
        <v>10669</v>
      </c>
    </row>
    <row r="252" spans="1:26" x14ac:dyDescent="0.4">
      <c r="A252" t="s">
        <v>4327</v>
      </c>
      <c r="B252" t="s">
        <v>4328</v>
      </c>
      <c r="C252" t="s">
        <v>13076</v>
      </c>
      <c r="D252" t="s">
        <v>13115</v>
      </c>
      <c r="E252" t="s">
        <v>13116</v>
      </c>
      <c r="F252" t="s">
        <v>13102</v>
      </c>
      <c r="G252" s="8">
        <v>689</v>
      </c>
      <c r="H252" s="7">
        <v>1999</v>
      </c>
      <c r="I252" s="7">
        <f>(amazon[[#This Row],[Actual Price]]-amazon[[#This Row],[Discounted Price]]) / amazon[[#This Row],[Actual Price]] * 100</f>
        <v>65.5327663831916</v>
      </c>
      <c r="J252" s="2" t="str">
        <f>IF(H252&lt;200,"&lt;₹200",IF(H252&lt;=500,"₹200 -  ₹500",IF(H252&gt;500,"&gt;₹500")))</f>
        <v>&gt;₹500</v>
      </c>
      <c r="K252" s="1">
        <v>0.66</v>
      </c>
      <c r="L2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52" s="1" t="str">
        <f>IF(K252&gt;=50%,"Yes","No")</f>
        <v>Yes</v>
      </c>
      <c r="N252">
        <v>4.3</v>
      </c>
      <c r="O252" t="str">
        <f>IF(amazon[[#This Row],[Rating]]&lt;1,"0",IF(amazon[[#This Row],[Rating]]&lt;2,"1",IF(amazon[[#This Row],[Rating]]&lt;3,"2",IF(amazon[[#This Row],[Rating]]&lt;4,"3",IF(amazon[[#This Row],[Rating]]&lt;5,"4",IF(amazon[[#This Row],[Rating]]&gt;=5,"5"))))))</f>
        <v>4</v>
      </c>
      <c r="P252" s="4">
        <v>1193</v>
      </c>
      <c r="Q252" s="10">
        <f>H252*P252</f>
        <v>2384807</v>
      </c>
      <c r="R252" s="10">
        <f>amazon[[#This Row],[Average Rating]] + (amazon[[#This Row],[Rating Count]]/1000)</f>
        <v>66.725766383191598</v>
      </c>
      <c r="S252" t="s">
        <v>4330</v>
      </c>
      <c r="T252" t="s">
        <v>4331</v>
      </c>
      <c r="U252" t="s">
        <v>4332</v>
      </c>
      <c r="V252" t="s">
        <v>4333</v>
      </c>
      <c r="W252" t="s">
        <v>4334</v>
      </c>
      <c r="X252" t="s">
        <v>4335</v>
      </c>
      <c r="Y252" t="s">
        <v>4336</v>
      </c>
      <c r="Z252" t="s">
        <v>4337</v>
      </c>
    </row>
    <row r="253" spans="1:26" x14ac:dyDescent="0.4">
      <c r="A253" t="s">
        <v>2716</v>
      </c>
      <c r="B253" t="s">
        <v>2717</v>
      </c>
      <c r="C253" t="s">
        <v>13075</v>
      </c>
      <c r="D253" t="s">
        <v>13087</v>
      </c>
      <c r="E253" t="s">
        <v>13088</v>
      </c>
      <c r="F253" t="s">
        <v>13089</v>
      </c>
      <c r="G253" s="8">
        <v>379</v>
      </c>
      <c r="H253" s="7">
        <v>1099</v>
      </c>
      <c r="I253" s="7">
        <f>(amazon[[#This Row],[Actual Price]]-amazon[[#This Row],[Discounted Price]]) / amazon[[#This Row],[Actual Price]] * 100</f>
        <v>65.514103730664246</v>
      </c>
      <c r="J253" s="2" t="str">
        <f>IF(H253&lt;200,"&lt;₹200",IF(H253&lt;=500,"₹200 -  ₹500",IF(H253&gt;500,"&gt;₹500")))</f>
        <v>&gt;₹500</v>
      </c>
      <c r="K253" s="1">
        <v>0.66</v>
      </c>
      <c r="L25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53" s="1" t="str">
        <f>IF(K253&gt;=50%,"Yes","No")</f>
        <v>Yes</v>
      </c>
      <c r="N253">
        <v>4.3</v>
      </c>
      <c r="O253" t="str">
        <f>IF(amazon[[#This Row],[Rating]]&lt;1,"0",IF(amazon[[#This Row],[Rating]]&lt;2,"1",IF(amazon[[#This Row],[Rating]]&lt;3,"2",IF(amazon[[#This Row],[Rating]]&lt;4,"3",IF(amazon[[#This Row],[Rating]]&lt;5,"4",IF(amazon[[#This Row],[Rating]]&gt;=5,"5"))))))</f>
        <v>4</v>
      </c>
      <c r="P253" s="4">
        <v>3049</v>
      </c>
      <c r="Q253" s="10">
        <f>H253*P253</f>
        <v>3350851</v>
      </c>
      <c r="R253" s="10">
        <f>amazon[[#This Row],[Average Rating]] + (amazon[[#This Row],[Rating Count]]/1000)</f>
        <v>68.563103730664253</v>
      </c>
      <c r="S253" t="s">
        <v>2718</v>
      </c>
      <c r="T253" t="s">
        <v>2719</v>
      </c>
      <c r="U253" t="s">
        <v>2720</v>
      </c>
      <c r="V253" t="s">
        <v>2721</v>
      </c>
      <c r="W253" t="s">
        <v>2722</v>
      </c>
      <c r="X253" t="s">
        <v>2723</v>
      </c>
      <c r="Y253" t="s">
        <v>2724</v>
      </c>
      <c r="Z253" t="s">
        <v>2725</v>
      </c>
    </row>
    <row r="254" spans="1:26" x14ac:dyDescent="0.4">
      <c r="A254" t="s">
        <v>7895</v>
      </c>
      <c r="B254" t="s">
        <v>7896</v>
      </c>
      <c r="C254" t="s">
        <v>13075</v>
      </c>
      <c r="D254" t="s">
        <v>13087</v>
      </c>
      <c r="E254" t="s">
        <v>13088</v>
      </c>
      <c r="F254" t="s">
        <v>13089</v>
      </c>
      <c r="G254" s="8">
        <v>379</v>
      </c>
      <c r="H254" s="7">
        <v>1099</v>
      </c>
      <c r="I254" s="7">
        <f>(amazon[[#This Row],[Actual Price]]-amazon[[#This Row],[Discounted Price]]) / amazon[[#This Row],[Actual Price]] * 100</f>
        <v>65.514103730664246</v>
      </c>
      <c r="J254" s="2" t="str">
        <f>IF(H254&lt;200,"&lt;₹200",IF(H254&lt;=500,"₹200 -  ₹500",IF(H254&gt;500,"&gt;₹500")))</f>
        <v>&gt;₹500</v>
      </c>
      <c r="K254" s="1">
        <v>0.66</v>
      </c>
      <c r="L25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54" s="1" t="str">
        <f>IF(K254&gt;=50%,"Yes","No")</f>
        <v>Yes</v>
      </c>
      <c r="N254">
        <v>4.3</v>
      </c>
      <c r="O254" t="str">
        <f>IF(amazon[[#This Row],[Rating]]&lt;1,"0",IF(amazon[[#This Row],[Rating]]&lt;2,"1",IF(amazon[[#This Row],[Rating]]&lt;3,"2",IF(amazon[[#This Row],[Rating]]&lt;4,"3",IF(amazon[[#This Row],[Rating]]&lt;5,"4",IF(amazon[[#This Row],[Rating]]&gt;=5,"5"))))))</f>
        <v>4</v>
      </c>
      <c r="P254" s="4">
        <v>2806</v>
      </c>
      <c r="Q254" s="10">
        <f>H254*P254</f>
        <v>3083794</v>
      </c>
      <c r="R254" s="10">
        <f>amazon[[#This Row],[Average Rating]] + (amazon[[#This Row],[Rating Count]]/1000)</f>
        <v>68.320103730664243</v>
      </c>
      <c r="S254" t="s">
        <v>7897</v>
      </c>
      <c r="T254" t="s">
        <v>964</v>
      </c>
      <c r="U254" t="s">
        <v>965</v>
      </c>
      <c r="V254" t="s">
        <v>966</v>
      </c>
      <c r="W254" t="s">
        <v>967</v>
      </c>
      <c r="X254" t="s">
        <v>968</v>
      </c>
      <c r="Y254" t="s">
        <v>7898</v>
      </c>
      <c r="Z254" t="s">
        <v>7899</v>
      </c>
    </row>
    <row r="255" spans="1:26" x14ac:dyDescent="0.4">
      <c r="A255" t="s">
        <v>1656</v>
      </c>
      <c r="B255" t="s">
        <v>1657</v>
      </c>
      <c r="C255" t="s">
        <v>13075</v>
      </c>
      <c r="D255" t="s">
        <v>13087</v>
      </c>
      <c r="E255" t="s">
        <v>13088</v>
      </c>
      <c r="F255" t="s">
        <v>13089</v>
      </c>
      <c r="G255" s="8">
        <v>379</v>
      </c>
      <c r="H255" s="7">
        <v>1099</v>
      </c>
      <c r="I255" s="7">
        <f>(amazon[[#This Row],[Actual Price]]-amazon[[#This Row],[Discounted Price]]) / amazon[[#This Row],[Actual Price]] * 100</f>
        <v>65.514103730664246</v>
      </c>
      <c r="J255" s="2" t="str">
        <f>IF(H255&lt;200,"&lt;₹200",IF(H255&lt;=500,"₹200 -  ₹500",IF(H255&gt;500,"&gt;₹500")))</f>
        <v>&gt;₹500</v>
      </c>
      <c r="K255" s="1">
        <v>0.66</v>
      </c>
      <c r="L25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55" s="1" t="str">
        <f>IF(K255&gt;=50%,"Yes","No")</f>
        <v>Yes</v>
      </c>
      <c r="N255">
        <v>4.3</v>
      </c>
      <c r="O255" t="str">
        <f>IF(amazon[[#This Row],[Rating]]&lt;1,"0",IF(amazon[[#This Row],[Rating]]&lt;2,"1",IF(amazon[[#This Row],[Rating]]&lt;3,"2",IF(amazon[[#This Row],[Rating]]&lt;4,"3",IF(amazon[[#This Row],[Rating]]&lt;5,"4",IF(amazon[[#This Row],[Rating]]&gt;=5,"5"))))))</f>
        <v>4</v>
      </c>
      <c r="P255" s="4">
        <v>2806</v>
      </c>
      <c r="Q255" s="10">
        <f>H255*P255</f>
        <v>3083794</v>
      </c>
      <c r="R255" s="10">
        <f>amazon[[#This Row],[Average Rating]] + (amazon[[#This Row],[Rating Count]]/1000)</f>
        <v>68.320103730664243</v>
      </c>
      <c r="S255" t="s">
        <v>1658</v>
      </c>
      <c r="T255" t="s">
        <v>964</v>
      </c>
      <c r="U255" t="s">
        <v>965</v>
      </c>
      <c r="V255" t="s">
        <v>966</v>
      </c>
      <c r="W255" t="s">
        <v>967</v>
      </c>
      <c r="X255" t="s">
        <v>968</v>
      </c>
      <c r="Y255" t="s">
        <v>1659</v>
      </c>
      <c r="Z255" t="s">
        <v>1660</v>
      </c>
    </row>
    <row r="256" spans="1:26" x14ac:dyDescent="0.4">
      <c r="A256" t="s">
        <v>2891</v>
      </c>
      <c r="B256" t="s">
        <v>2892</v>
      </c>
      <c r="C256" t="s">
        <v>13075</v>
      </c>
      <c r="D256" t="s">
        <v>13087</v>
      </c>
      <c r="E256" t="s">
        <v>13088</v>
      </c>
      <c r="F256" t="s">
        <v>13089</v>
      </c>
      <c r="G256" s="8">
        <v>349</v>
      </c>
      <c r="H256" s="7">
        <v>999</v>
      </c>
      <c r="I256" s="7">
        <f>(amazon[[#This Row],[Actual Price]]-amazon[[#This Row],[Discounted Price]]) / amazon[[#This Row],[Actual Price]] * 100</f>
        <v>65.06506506506507</v>
      </c>
      <c r="J256" s="2" t="str">
        <f>IF(H256&lt;200,"&lt;₹200",IF(H256&lt;=500,"₹200 -  ₹500",IF(H256&gt;500,"&gt;₹500")))</f>
        <v>&gt;₹500</v>
      </c>
      <c r="K256" s="1">
        <v>0.65</v>
      </c>
      <c r="L25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56" s="1" t="str">
        <f>IF(K256&gt;=50%,"Yes","No")</f>
        <v>Yes</v>
      </c>
      <c r="N256">
        <v>4.3</v>
      </c>
      <c r="O256" t="str">
        <f>IF(amazon[[#This Row],[Rating]]&lt;1,"0",IF(amazon[[#This Row],[Rating]]&lt;2,"1",IF(amazon[[#This Row],[Rating]]&lt;3,"2",IF(amazon[[#This Row],[Rating]]&lt;4,"3",IF(amazon[[#This Row],[Rating]]&lt;5,"4",IF(amazon[[#This Row],[Rating]]&gt;=5,"5"))))))</f>
        <v>4</v>
      </c>
      <c r="P256" s="4">
        <v>838</v>
      </c>
      <c r="Q256" s="10">
        <f>H256*P256</f>
        <v>837162</v>
      </c>
      <c r="R256" s="10">
        <f>amazon[[#This Row],[Average Rating]] + (amazon[[#This Row],[Rating Count]]/1000)</f>
        <v>65.903065065065064</v>
      </c>
      <c r="S256" t="s">
        <v>2893</v>
      </c>
      <c r="T256" t="s">
        <v>2765</v>
      </c>
      <c r="U256" t="s">
        <v>2766</v>
      </c>
      <c r="V256" t="s">
        <v>2767</v>
      </c>
      <c r="W256" t="s">
        <v>2768</v>
      </c>
      <c r="X256" t="s">
        <v>2769</v>
      </c>
      <c r="Y256" t="s">
        <v>2894</v>
      </c>
      <c r="Z256" t="s">
        <v>2895</v>
      </c>
    </row>
    <row r="257" spans="1:26" x14ac:dyDescent="0.4">
      <c r="A257" t="s">
        <v>3865</v>
      </c>
      <c r="B257" t="s">
        <v>3866</v>
      </c>
      <c r="C257" t="s">
        <v>13076</v>
      </c>
      <c r="D257" t="s">
        <v>13115</v>
      </c>
      <c r="E257" t="s">
        <v>13116</v>
      </c>
      <c r="F257" t="s">
        <v>13134</v>
      </c>
      <c r="G257" s="8">
        <v>2099</v>
      </c>
      <c r="H257" s="7">
        <v>5999</v>
      </c>
      <c r="I257" s="7">
        <f>(amazon[[#This Row],[Actual Price]]-amazon[[#This Row],[Discounted Price]]) / amazon[[#This Row],[Actual Price]] * 100</f>
        <v>65.010835139189865</v>
      </c>
      <c r="J257" s="2" t="str">
        <f>IF(H257&lt;200,"&lt;₹200",IF(H257&lt;=500,"₹200 -  ₹500",IF(H257&gt;500,"&gt;₹500")))</f>
        <v>&gt;₹500</v>
      </c>
      <c r="K257" s="1">
        <v>0.65</v>
      </c>
      <c r="L25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57" s="1" t="str">
        <f>IF(K257&gt;=50%,"Yes","No")</f>
        <v>Yes</v>
      </c>
      <c r="N257">
        <v>4.3</v>
      </c>
      <c r="O257" t="str">
        <f>IF(amazon[[#This Row],[Rating]]&lt;1,"0",IF(amazon[[#This Row],[Rating]]&lt;2,"1",IF(amazon[[#This Row],[Rating]]&lt;3,"2",IF(amazon[[#This Row],[Rating]]&lt;4,"3",IF(amazon[[#This Row],[Rating]]&lt;5,"4",IF(amazon[[#This Row],[Rating]]&gt;=5,"5"))))))</f>
        <v>4</v>
      </c>
      <c r="P257" s="4">
        <v>17129</v>
      </c>
      <c r="Q257" s="10">
        <f>H257*P257</f>
        <v>102756871</v>
      </c>
      <c r="R257" s="10">
        <f>amazon[[#This Row],[Average Rating]] + (amazon[[#This Row],[Rating Count]]/1000)</f>
        <v>82.13983513918987</v>
      </c>
      <c r="S257" t="s">
        <v>3868</v>
      </c>
      <c r="T257" t="s">
        <v>3869</v>
      </c>
      <c r="U257" t="s">
        <v>3870</v>
      </c>
      <c r="V257" t="s">
        <v>3871</v>
      </c>
      <c r="W257" t="s">
        <v>3872</v>
      </c>
      <c r="X257" t="s">
        <v>3873</v>
      </c>
      <c r="Y257" t="s">
        <v>3874</v>
      </c>
      <c r="Z257" t="s">
        <v>3875</v>
      </c>
    </row>
    <row r="258" spans="1:26" x14ac:dyDescent="0.4">
      <c r="A258" t="s">
        <v>320</v>
      </c>
      <c r="B258" t="s">
        <v>321</v>
      </c>
      <c r="C258" t="s">
        <v>13075</v>
      </c>
      <c r="D258" t="s">
        <v>13087</v>
      </c>
      <c r="E258" t="s">
        <v>13088</v>
      </c>
      <c r="F258" t="s">
        <v>13089</v>
      </c>
      <c r="G258" s="8">
        <v>389</v>
      </c>
      <c r="H258" s="7">
        <v>1099</v>
      </c>
      <c r="I258" s="7">
        <f>(amazon[[#This Row],[Actual Price]]-amazon[[#This Row],[Discounted Price]]) / amazon[[#This Row],[Actual Price]] * 100</f>
        <v>64.604185623293915</v>
      </c>
      <c r="J258" s="2" t="str">
        <f>IF(H258&lt;200,"&lt;₹200",IF(H258&lt;=500,"₹200 -  ₹500",IF(H258&gt;500,"&gt;₹500")))</f>
        <v>&gt;₹500</v>
      </c>
      <c r="K258" s="1">
        <v>0.65</v>
      </c>
      <c r="L25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58" s="1" t="str">
        <f>IF(K258&gt;=50%,"Yes","No")</f>
        <v>Yes</v>
      </c>
      <c r="N258">
        <v>4.3</v>
      </c>
      <c r="O258" t="str">
        <f>IF(amazon[[#This Row],[Rating]]&lt;1,"0",IF(amazon[[#This Row],[Rating]]&lt;2,"1",IF(amazon[[#This Row],[Rating]]&lt;3,"2",IF(amazon[[#This Row],[Rating]]&lt;4,"3",IF(amazon[[#This Row],[Rating]]&lt;5,"4",IF(amazon[[#This Row],[Rating]]&gt;=5,"5"))))))</f>
        <v>4</v>
      </c>
      <c r="P258" s="4">
        <v>974</v>
      </c>
      <c r="Q258" s="10">
        <f>H258*P258</f>
        <v>1070426</v>
      </c>
      <c r="R258" s="10">
        <f>amazon[[#This Row],[Average Rating]] + (amazon[[#This Row],[Rating Count]]/1000)</f>
        <v>65.578185623293919</v>
      </c>
      <c r="S258" t="s">
        <v>322</v>
      </c>
      <c r="T258" t="s">
        <v>323</v>
      </c>
      <c r="U258" t="s">
        <v>324</v>
      </c>
      <c r="V258" t="s">
        <v>325</v>
      </c>
      <c r="W258" t="s">
        <v>326</v>
      </c>
      <c r="X258" t="s">
        <v>327</v>
      </c>
      <c r="Y258" t="s">
        <v>328</v>
      </c>
      <c r="Z258" t="s">
        <v>329</v>
      </c>
    </row>
    <row r="259" spans="1:26" x14ac:dyDescent="0.4">
      <c r="A259" t="s">
        <v>5284</v>
      </c>
      <c r="B259" t="s">
        <v>5285</v>
      </c>
      <c r="C259" t="s">
        <v>13075</v>
      </c>
      <c r="D259" t="s">
        <v>13139</v>
      </c>
      <c r="E259" t="s">
        <v>13140</v>
      </c>
      <c r="G259" s="8">
        <v>889</v>
      </c>
      <c r="H259" s="7">
        <v>2500</v>
      </c>
      <c r="I259" s="7">
        <f>(amazon[[#This Row],[Actual Price]]-amazon[[#This Row],[Discounted Price]]) / amazon[[#This Row],[Actual Price]] * 100</f>
        <v>64.44</v>
      </c>
      <c r="J259" s="2" t="str">
        <f>IF(H259&lt;200,"&lt;₹200",IF(H259&lt;=500,"₹200 -  ₹500",IF(H259&gt;500,"&gt;₹500")))</f>
        <v>&gt;₹500</v>
      </c>
      <c r="K259" s="1">
        <v>0.64</v>
      </c>
      <c r="L25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59" s="1" t="str">
        <f>IF(K259&gt;=50%,"Yes","No")</f>
        <v>Yes</v>
      </c>
      <c r="N259">
        <v>4.3</v>
      </c>
      <c r="O259" t="str">
        <f>IF(amazon[[#This Row],[Rating]]&lt;1,"0",IF(amazon[[#This Row],[Rating]]&lt;2,"1",IF(amazon[[#This Row],[Rating]]&lt;3,"2",IF(amazon[[#This Row],[Rating]]&lt;4,"3",IF(amazon[[#This Row],[Rating]]&lt;5,"4",IF(amazon[[#This Row],[Rating]]&gt;=5,"5"))))))</f>
        <v>4</v>
      </c>
      <c r="P259" s="4">
        <v>55747</v>
      </c>
      <c r="Q259" s="10">
        <f>H259*P259</f>
        <v>139367500</v>
      </c>
      <c r="R259" s="10">
        <f>amazon[[#This Row],[Average Rating]] + (amazon[[#This Row],[Rating Count]]/1000)</f>
        <v>120.187</v>
      </c>
      <c r="S259" t="s">
        <v>5286</v>
      </c>
      <c r="T259" t="s">
        <v>5287</v>
      </c>
      <c r="U259" t="s">
        <v>5288</v>
      </c>
      <c r="V259" t="s">
        <v>5289</v>
      </c>
      <c r="W259" t="s">
        <v>5290</v>
      </c>
      <c r="X259" t="s">
        <v>5291</v>
      </c>
      <c r="Y259" t="s">
        <v>5292</v>
      </c>
      <c r="Z259" t="s">
        <v>5293</v>
      </c>
    </row>
    <row r="260" spans="1:26" x14ac:dyDescent="0.4">
      <c r="A260" t="s">
        <v>7066</v>
      </c>
      <c r="B260" t="s">
        <v>7067</v>
      </c>
      <c r="C260" t="s">
        <v>13075</v>
      </c>
      <c r="D260" t="s">
        <v>13087</v>
      </c>
      <c r="E260" t="s">
        <v>13190</v>
      </c>
      <c r="F260" t="s">
        <v>13215</v>
      </c>
      <c r="G260" s="8">
        <v>549</v>
      </c>
      <c r="H260" s="7">
        <v>1499</v>
      </c>
      <c r="I260" s="7">
        <f>(amazon[[#This Row],[Actual Price]]-amazon[[#This Row],[Discounted Price]]) / amazon[[#This Row],[Actual Price]] * 100</f>
        <v>63.375583722481657</v>
      </c>
      <c r="J260" s="2" t="str">
        <f>IF(H260&lt;200,"&lt;₹200",IF(H260&lt;=500,"₹200 -  ₹500",IF(H260&gt;500,"&gt;₹500")))</f>
        <v>&gt;₹500</v>
      </c>
      <c r="K260" s="1">
        <v>0.63</v>
      </c>
      <c r="L26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60" s="1" t="str">
        <f>IF(K260&gt;=50%,"Yes","No")</f>
        <v>Yes</v>
      </c>
      <c r="N260">
        <v>4.3</v>
      </c>
      <c r="O260" t="str">
        <f>IF(amazon[[#This Row],[Rating]]&lt;1,"0",IF(amazon[[#This Row],[Rating]]&lt;2,"1",IF(amazon[[#This Row],[Rating]]&lt;3,"2",IF(amazon[[#This Row],[Rating]]&lt;4,"3",IF(amazon[[#This Row],[Rating]]&lt;5,"4",IF(amazon[[#This Row],[Rating]]&gt;=5,"5"))))))</f>
        <v>4</v>
      </c>
      <c r="P260" s="4">
        <v>11006</v>
      </c>
      <c r="Q260" s="10">
        <f>H260*P260</f>
        <v>16497994</v>
      </c>
      <c r="R260" s="10">
        <f>amazon[[#This Row],[Average Rating]] + (amazon[[#This Row],[Rating Count]]/1000)</f>
        <v>74.381583722481651</v>
      </c>
      <c r="S260" t="s">
        <v>7069</v>
      </c>
      <c r="T260" t="s">
        <v>7070</v>
      </c>
      <c r="U260" t="s">
        <v>7071</v>
      </c>
      <c r="V260" t="s">
        <v>7072</v>
      </c>
      <c r="W260" t="s">
        <v>7073</v>
      </c>
      <c r="X260" t="s">
        <v>7074</v>
      </c>
      <c r="Y260" t="s">
        <v>7075</v>
      </c>
      <c r="Z260" t="s">
        <v>7076</v>
      </c>
    </row>
    <row r="261" spans="1:26" x14ac:dyDescent="0.4">
      <c r="A261" t="s">
        <v>2936</v>
      </c>
      <c r="B261" t="s">
        <v>2937</v>
      </c>
      <c r="C261" t="s">
        <v>13075</v>
      </c>
      <c r="D261" t="s">
        <v>13087</v>
      </c>
      <c r="E261" t="s">
        <v>13088</v>
      </c>
      <c r="F261" t="s">
        <v>13089</v>
      </c>
      <c r="G261" s="8">
        <v>299</v>
      </c>
      <c r="H261" s="7">
        <v>799</v>
      </c>
      <c r="I261" s="7">
        <f>(amazon[[#This Row],[Actual Price]]-amazon[[#This Row],[Discounted Price]]) / amazon[[#This Row],[Actual Price]] * 100</f>
        <v>62.578222778473091</v>
      </c>
      <c r="J261" s="2" t="str">
        <f>IF(H261&lt;200,"&lt;₹200",IF(H261&lt;=500,"₹200 -  ₹500",IF(H261&gt;500,"&gt;₹500")))</f>
        <v>&gt;₹500</v>
      </c>
      <c r="K261" s="1">
        <v>0.63</v>
      </c>
      <c r="L26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61" s="1" t="str">
        <f>IF(K261&gt;=50%,"Yes","No")</f>
        <v>Yes</v>
      </c>
      <c r="N261">
        <v>4.3</v>
      </c>
      <c r="O261" t="str">
        <f>IF(amazon[[#This Row],[Rating]]&lt;1,"0",IF(amazon[[#This Row],[Rating]]&lt;2,"1",IF(amazon[[#This Row],[Rating]]&lt;3,"2",IF(amazon[[#This Row],[Rating]]&lt;4,"3",IF(amazon[[#This Row],[Rating]]&lt;5,"4",IF(amazon[[#This Row],[Rating]]&gt;=5,"5"))))))</f>
        <v>4</v>
      </c>
      <c r="P261" s="4">
        <v>1902</v>
      </c>
      <c r="Q261" s="10">
        <f>H261*P261</f>
        <v>1519698</v>
      </c>
      <c r="R261" s="10">
        <f>amazon[[#This Row],[Average Rating]] + (amazon[[#This Row],[Rating Count]]/1000)</f>
        <v>64.480222778473092</v>
      </c>
      <c r="S261" t="s">
        <v>2938</v>
      </c>
      <c r="T261" t="s">
        <v>2939</v>
      </c>
      <c r="U261" t="s">
        <v>2940</v>
      </c>
      <c r="V261" t="s">
        <v>2941</v>
      </c>
      <c r="W261" t="s">
        <v>2942</v>
      </c>
      <c r="X261" t="s">
        <v>2943</v>
      </c>
      <c r="Y261" t="s">
        <v>2944</v>
      </c>
      <c r="Z261" t="s">
        <v>2945</v>
      </c>
    </row>
    <row r="262" spans="1:26" x14ac:dyDescent="0.4">
      <c r="A262" t="s">
        <v>9028</v>
      </c>
      <c r="B262" t="s">
        <v>9029</v>
      </c>
      <c r="C262" t="s">
        <v>13079</v>
      </c>
      <c r="D262" t="s">
        <v>13243</v>
      </c>
      <c r="E262" t="s">
        <v>13244</v>
      </c>
      <c r="F262" t="s">
        <v>13269</v>
      </c>
      <c r="G262" s="8">
        <v>379</v>
      </c>
      <c r="H262" s="7">
        <v>999</v>
      </c>
      <c r="I262" s="7">
        <f>(amazon[[#This Row],[Actual Price]]-amazon[[#This Row],[Discounted Price]]) / amazon[[#This Row],[Actual Price]] * 100</f>
        <v>62.062062062062061</v>
      </c>
      <c r="J262" s="2" t="str">
        <f>IF(H262&lt;200,"&lt;₹200",IF(H262&lt;=500,"₹200 -  ₹500",IF(H262&gt;500,"&gt;₹500")))</f>
        <v>&gt;₹500</v>
      </c>
      <c r="K262" s="1">
        <v>0.62</v>
      </c>
      <c r="L26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62" s="1" t="str">
        <f>IF(K262&gt;=50%,"Yes","No")</f>
        <v>Yes</v>
      </c>
      <c r="N262">
        <v>4.3</v>
      </c>
      <c r="O262" t="str">
        <f>IF(amazon[[#This Row],[Rating]]&lt;1,"0",IF(amazon[[#This Row],[Rating]]&lt;2,"1",IF(amazon[[#This Row],[Rating]]&lt;3,"2",IF(amazon[[#This Row],[Rating]]&lt;4,"3",IF(amazon[[#This Row],[Rating]]&lt;5,"4",IF(amazon[[#This Row],[Rating]]&gt;=5,"5"))))))</f>
        <v>4</v>
      </c>
      <c r="P262" s="4">
        <v>3096</v>
      </c>
      <c r="Q262" s="10">
        <f>H262*P262</f>
        <v>3092904</v>
      </c>
      <c r="R262" s="10">
        <f>amazon[[#This Row],[Average Rating]] + (amazon[[#This Row],[Rating Count]]/1000)</f>
        <v>65.158062062062058</v>
      </c>
      <c r="S262" t="s">
        <v>9031</v>
      </c>
      <c r="T262" t="s">
        <v>9032</v>
      </c>
      <c r="U262" t="s">
        <v>9033</v>
      </c>
      <c r="V262" t="s">
        <v>9034</v>
      </c>
      <c r="W262" t="s">
        <v>9035</v>
      </c>
      <c r="X262" t="s">
        <v>9036</v>
      </c>
      <c r="Y262" t="s">
        <v>9037</v>
      </c>
      <c r="Z262" t="s">
        <v>9038</v>
      </c>
    </row>
    <row r="263" spans="1:26" x14ac:dyDescent="0.4">
      <c r="A263" t="s">
        <v>12261</v>
      </c>
      <c r="B263" t="s">
        <v>12262</v>
      </c>
      <c r="C263" t="s">
        <v>13079</v>
      </c>
      <c r="D263" t="s">
        <v>13243</v>
      </c>
      <c r="E263" t="s">
        <v>13244</v>
      </c>
      <c r="F263" t="s">
        <v>13252</v>
      </c>
      <c r="G263" s="8">
        <v>759</v>
      </c>
      <c r="H263" s="7">
        <v>1999</v>
      </c>
      <c r="I263" s="7">
        <f>(amazon[[#This Row],[Actual Price]]-amazon[[#This Row],[Discounted Price]]) / amazon[[#This Row],[Actual Price]] * 100</f>
        <v>62.031015507753871</v>
      </c>
      <c r="J263" s="2" t="str">
        <f>IF(H263&lt;200,"&lt;₹200",IF(H263&lt;=500,"₹200 -  ₹500",IF(H263&gt;500,"&gt;₹500")))</f>
        <v>&gt;₹500</v>
      </c>
      <c r="K263" s="1">
        <v>0.62</v>
      </c>
      <c r="L26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63" s="1" t="str">
        <f>IF(K263&gt;=50%,"Yes","No")</f>
        <v>Yes</v>
      </c>
      <c r="N263">
        <v>4.3</v>
      </c>
      <c r="O263" t="str">
        <f>IF(amazon[[#This Row],[Rating]]&lt;1,"0",IF(amazon[[#This Row],[Rating]]&lt;2,"1",IF(amazon[[#This Row],[Rating]]&lt;3,"2",IF(amazon[[#This Row],[Rating]]&lt;4,"3",IF(amazon[[#This Row],[Rating]]&lt;5,"4",IF(amazon[[#This Row],[Rating]]&gt;=5,"5"))))))</f>
        <v>4</v>
      </c>
      <c r="P263" s="4">
        <v>532</v>
      </c>
      <c r="Q263" s="10">
        <f>H263*P263</f>
        <v>1063468</v>
      </c>
      <c r="R263" s="10">
        <f>amazon[[#This Row],[Average Rating]] + (amazon[[#This Row],[Rating Count]]/1000)</f>
        <v>62.563015507753875</v>
      </c>
      <c r="S263" t="s">
        <v>12263</v>
      </c>
      <c r="T263" t="s">
        <v>12264</v>
      </c>
      <c r="U263" t="s">
        <v>12265</v>
      </c>
      <c r="V263" t="s">
        <v>12266</v>
      </c>
      <c r="W263" t="s">
        <v>12267</v>
      </c>
      <c r="X263" t="s">
        <v>12268</v>
      </c>
      <c r="Y263" t="s">
        <v>12269</v>
      </c>
      <c r="Z263" t="s">
        <v>12270</v>
      </c>
    </row>
    <row r="264" spans="1:26" x14ac:dyDescent="0.4">
      <c r="A264" t="s">
        <v>496</v>
      </c>
      <c r="B264" t="s">
        <v>497</v>
      </c>
      <c r="C264" t="s">
        <v>13075</v>
      </c>
      <c r="D264" t="s">
        <v>13087</v>
      </c>
      <c r="E264" t="s">
        <v>13088</v>
      </c>
      <c r="F264" t="s">
        <v>13089</v>
      </c>
      <c r="G264" s="8">
        <v>799</v>
      </c>
      <c r="H264" s="7">
        <v>2100</v>
      </c>
      <c r="I264" s="7">
        <f>(amazon[[#This Row],[Actual Price]]-amazon[[#This Row],[Discounted Price]]) / amazon[[#This Row],[Actual Price]] * 100</f>
        <v>61.952380952380949</v>
      </c>
      <c r="J264" s="2" t="str">
        <f>IF(H264&lt;200,"&lt;₹200",IF(H264&lt;=500,"₹200 -  ₹500",IF(H264&gt;500,"&gt;₹500")))</f>
        <v>&gt;₹500</v>
      </c>
      <c r="K264" s="1">
        <v>0.62</v>
      </c>
      <c r="L26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64" s="1" t="str">
        <f>IF(K264&gt;=50%,"Yes","No")</f>
        <v>Yes</v>
      </c>
      <c r="N264">
        <v>4.3</v>
      </c>
      <c r="O264" t="str">
        <f>IF(amazon[[#This Row],[Rating]]&lt;1,"0",IF(amazon[[#This Row],[Rating]]&lt;2,"1",IF(amazon[[#This Row],[Rating]]&lt;3,"2",IF(amazon[[#This Row],[Rating]]&lt;4,"3",IF(amazon[[#This Row],[Rating]]&lt;5,"4",IF(amazon[[#This Row],[Rating]]&gt;=5,"5"))))))</f>
        <v>4</v>
      </c>
      <c r="P264" s="4">
        <v>8188</v>
      </c>
      <c r="Q264" s="10">
        <f>H264*P264</f>
        <v>17194800</v>
      </c>
      <c r="R264" s="10">
        <f>amazon[[#This Row],[Average Rating]] + (amazon[[#This Row],[Rating Count]]/1000)</f>
        <v>70.140380952380951</v>
      </c>
      <c r="S264" t="s">
        <v>498</v>
      </c>
      <c r="T264" t="s">
        <v>499</v>
      </c>
      <c r="U264" t="s">
        <v>500</v>
      </c>
      <c r="V264" t="s">
        <v>501</v>
      </c>
      <c r="W264" t="s">
        <v>502</v>
      </c>
      <c r="X264" t="s">
        <v>503</v>
      </c>
      <c r="Y264" t="s">
        <v>504</v>
      </c>
      <c r="Z264" t="s">
        <v>505</v>
      </c>
    </row>
    <row r="265" spans="1:26" x14ac:dyDescent="0.4">
      <c r="A265" t="s">
        <v>1372</v>
      </c>
      <c r="B265" t="s">
        <v>1373</v>
      </c>
      <c r="C265" t="s">
        <v>13075</v>
      </c>
      <c r="D265" t="s">
        <v>13087</v>
      </c>
      <c r="E265" t="s">
        <v>13088</v>
      </c>
      <c r="F265" t="s">
        <v>13089</v>
      </c>
      <c r="G265" s="8">
        <v>499</v>
      </c>
      <c r="H265" s="7">
        <v>1299</v>
      </c>
      <c r="I265" s="7">
        <f>(amazon[[#This Row],[Actual Price]]-amazon[[#This Row],[Discounted Price]]) / amazon[[#This Row],[Actual Price]] * 100</f>
        <v>61.585835257890686</v>
      </c>
      <c r="J265" s="2" t="str">
        <f>IF(H265&lt;200,"&lt;₹200",IF(H265&lt;=500,"₹200 -  ₹500",IF(H265&gt;500,"&gt;₹500")))</f>
        <v>&gt;₹500</v>
      </c>
      <c r="K265" s="1">
        <v>0.62</v>
      </c>
      <c r="L26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65" s="1" t="str">
        <f>IF(K265&gt;=50%,"Yes","No")</f>
        <v>Yes</v>
      </c>
      <c r="N265">
        <v>4.3</v>
      </c>
      <c r="O265" t="str">
        <f>IF(amazon[[#This Row],[Rating]]&lt;1,"0",IF(amazon[[#This Row],[Rating]]&lt;2,"1",IF(amazon[[#This Row],[Rating]]&lt;3,"2",IF(amazon[[#This Row],[Rating]]&lt;4,"3",IF(amazon[[#This Row],[Rating]]&lt;5,"4",IF(amazon[[#This Row],[Rating]]&gt;=5,"5"))))))</f>
        <v>4</v>
      </c>
      <c r="P265" s="4">
        <v>30411</v>
      </c>
      <c r="Q265" s="10">
        <f>H265*P265</f>
        <v>39503889</v>
      </c>
      <c r="R265" s="10">
        <f>amazon[[#This Row],[Average Rating]] + (amazon[[#This Row],[Rating Count]]/1000)</f>
        <v>91.996835257890694</v>
      </c>
      <c r="S265" t="s">
        <v>1374</v>
      </c>
      <c r="T265" t="s">
        <v>89</v>
      </c>
      <c r="U265" t="s">
        <v>90</v>
      </c>
      <c r="V265" t="s">
        <v>91</v>
      </c>
      <c r="W265" t="s">
        <v>92</v>
      </c>
      <c r="X265" t="s">
        <v>93</v>
      </c>
      <c r="Y265" t="s">
        <v>1375</v>
      </c>
      <c r="Z265" t="s">
        <v>1376</v>
      </c>
    </row>
    <row r="266" spans="1:26" x14ac:dyDescent="0.4">
      <c r="A266" t="s">
        <v>5187</v>
      </c>
      <c r="B266" t="s">
        <v>5188</v>
      </c>
      <c r="C266" t="s">
        <v>13075</v>
      </c>
      <c r="D266" t="s">
        <v>13139</v>
      </c>
      <c r="E266" t="s">
        <v>13140</v>
      </c>
      <c r="G266" s="8">
        <v>519</v>
      </c>
      <c r="H266" s="7">
        <v>1350</v>
      </c>
      <c r="I266" s="7">
        <f>(amazon[[#This Row],[Actual Price]]-amazon[[#This Row],[Discounted Price]]) / amazon[[#This Row],[Actual Price]] * 100</f>
        <v>61.55555555555555</v>
      </c>
      <c r="J266" s="2" t="str">
        <f>IF(H266&lt;200,"&lt;₹200",IF(H266&lt;=500,"₹200 -  ₹500",IF(H266&gt;500,"&gt;₹500")))</f>
        <v>&gt;₹500</v>
      </c>
      <c r="K266" s="1">
        <v>0.62</v>
      </c>
      <c r="L26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66" s="1" t="str">
        <f>IF(K266&gt;=50%,"Yes","No")</f>
        <v>Yes</v>
      </c>
      <c r="N266">
        <v>4.3</v>
      </c>
      <c r="O266" t="str">
        <f>IF(amazon[[#This Row],[Rating]]&lt;1,"0",IF(amazon[[#This Row],[Rating]]&lt;2,"1",IF(amazon[[#This Row],[Rating]]&lt;3,"2",IF(amazon[[#This Row],[Rating]]&lt;4,"3",IF(amazon[[#This Row],[Rating]]&lt;5,"4",IF(amazon[[#This Row],[Rating]]&gt;=5,"5"))))))</f>
        <v>4</v>
      </c>
      <c r="P266" s="4">
        <v>30058</v>
      </c>
      <c r="Q266" s="10">
        <f>H266*P266</f>
        <v>40578300</v>
      </c>
      <c r="R266" s="10">
        <f>amazon[[#This Row],[Average Rating]] + (amazon[[#This Row],[Rating Count]]/1000)</f>
        <v>91.61355555555555</v>
      </c>
      <c r="S266" t="s">
        <v>5189</v>
      </c>
      <c r="T266" t="s">
        <v>5190</v>
      </c>
      <c r="U266" t="s">
        <v>5191</v>
      </c>
      <c r="V266" t="s">
        <v>5192</v>
      </c>
      <c r="W266" t="s">
        <v>5193</v>
      </c>
      <c r="X266" t="s">
        <v>5194</v>
      </c>
      <c r="Y266" t="s">
        <v>5195</v>
      </c>
      <c r="Z266" t="s">
        <v>5196</v>
      </c>
    </row>
    <row r="267" spans="1:26" x14ac:dyDescent="0.4">
      <c r="A267" t="s">
        <v>1141</v>
      </c>
      <c r="B267" t="s">
        <v>1142</v>
      </c>
      <c r="C267" t="s">
        <v>13076</v>
      </c>
      <c r="D267" t="s">
        <v>13093</v>
      </c>
      <c r="E267" t="s">
        <v>13094</v>
      </c>
      <c r="F267" t="s">
        <v>13089</v>
      </c>
      <c r="G267" s="8">
        <v>229</v>
      </c>
      <c r="H267" s="7">
        <v>595</v>
      </c>
      <c r="I267" s="7">
        <f>(amazon[[#This Row],[Actual Price]]-amazon[[#This Row],[Discounted Price]]) / amazon[[#This Row],[Actual Price]] * 100</f>
        <v>61.512605042016808</v>
      </c>
      <c r="J267" s="2" t="str">
        <f>IF(H267&lt;200,"&lt;₹200",IF(H267&lt;=500,"₹200 -  ₹500",IF(H267&gt;500,"&gt;₹500")))</f>
        <v>&gt;₹500</v>
      </c>
      <c r="K267" s="1">
        <v>0.62</v>
      </c>
      <c r="L26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67" s="1" t="str">
        <f>IF(K267&gt;=50%,"Yes","No")</f>
        <v>Yes</v>
      </c>
      <c r="N267">
        <v>4.3</v>
      </c>
      <c r="O267" t="str">
        <f>IF(amazon[[#This Row],[Rating]]&lt;1,"0",IF(amazon[[#This Row],[Rating]]&lt;2,"1",IF(amazon[[#This Row],[Rating]]&lt;3,"2",IF(amazon[[#This Row],[Rating]]&lt;4,"3",IF(amazon[[#This Row],[Rating]]&lt;5,"4",IF(amazon[[#This Row],[Rating]]&gt;=5,"5"))))))</f>
        <v>4</v>
      </c>
      <c r="P267" s="4">
        <v>12835</v>
      </c>
      <c r="Q267" s="10">
        <f>H267*P267</f>
        <v>7636825</v>
      </c>
      <c r="R267" s="10">
        <f>amazon[[#This Row],[Average Rating]] + (amazon[[#This Row],[Rating Count]]/1000)</f>
        <v>74.347605042016809</v>
      </c>
      <c r="S267" t="s">
        <v>1143</v>
      </c>
      <c r="T267" t="s">
        <v>1144</v>
      </c>
      <c r="U267" t="s">
        <v>1145</v>
      </c>
      <c r="V267" t="s">
        <v>1146</v>
      </c>
      <c r="W267" t="s">
        <v>1147</v>
      </c>
      <c r="X267" t="s">
        <v>1148</v>
      </c>
      <c r="Y267" t="s">
        <v>1149</v>
      </c>
      <c r="Z267" t="s">
        <v>1150</v>
      </c>
    </row>
    <row r="268" spans="1:26" x14ac:dyDescent="0.4">
      <c r="A268" t="s">
        <v>2762</v>
      </c>
      <c r="B268" t="s">
        <v>2763</v>
      </c>
      <c r="C268" t="s">
        <v>13075</v>
      </c>
      <c r="D268" t="s">
        <v>13087</v>
      </c>
      <c r="E268" t="s">
        <v>13088</v>
      </c>
      <c r="F268" t="s">
        <v>13089</v>
      </c>
      <c r="G268" s="8">
        <v>389</v>
      </c>
      <c r="H268" s="7">
        <v>999</v>
      </c>
      <c r="I268" s="7">
        <f>(amazon[[#This Row],[Actual Price]]-amazon[[#This Row],[Discounted Price]]) / amazon[[#This Row],[Actual Price]] * 100</f>
        <v>61.061061061061061</v>
      </c>
      <c r="J268" s="2" t="str">
        <f>IF(H268&lt;200,"&lt;₹200",IF(H268&lt;=500,"₹200 -  ₹500",IF(H268&gt;500,"&gt;₹500")))</f>
        <v>&gt;₹500</v>
      </c>
      <c r="K268" s="1">
        <v>0.61</v>
      </c>
      <c r="L26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268" s="1" t="str">
        <f>IF(K268&gt;=50%,"Yes","No")</f>
        <v>Yes</v>
      </c>
      <c r="N268">
        <v>4.3</v>
      </c>
      <c r="O268" t="str">
        <f>IF(amazon[[#This Row],[Rating]]&lt;1,"0",IF(amazon[[#This Row],[Rating]]&lt;2,"1",IF(amazon[[#This Row],[Rating]]&lt;3,"2",IF(amazon[[#This Row],[Rating]]&lt;4,"3",IF(amazon[[#This Row],[Rating]]&lt;5,"4",IF(amazon[[#This Row],[Rating]]&gt;=5,"5"))))))</f>
        <v>4</v>
      </c>
      <c r="P268" s="4">
        <v>838</v>
      </c>
      <c r="Q268" s="10">
        <f>H268*P268</f>
        <v>837162</v>
      </c>
      <c r="R268" s="10">
        <f>amazon[[#This Row],[Average Rating]] + (amazon[[#This Row],[Rating Count]]/1000)</f>
        <v>61.899061061061062</v>
      </c>
      <c r="S268" t="s">
        <v>2764</v>
      </c>
      <c r="T268" t="s">
        <v>2765</v>
      </c>
      <c r="U268" t="s">
        <v>2766</v>
      </c>
      <c r="V268" t="s">
        <v>2767</v>
      </c>
      <c r="W268" t="s">
        <v>2768</v>
      </c>
      <c r="X268" t="s">
        <v>2769</v>
      </c>
      <c r="Y268" t="s">
        <v>2770</v>
      </c>
      <c r="Z268" t="s">
        <v>2771</v>
      </c>
    </row>
    <row r="269" spans="1:26" x14ac:dyDescent="0.4">
      <c r="A269" t="s">
        <v>5550</v>
      </c>
      <c r="B269" t="s">
        <v>5551</v>
      </c>
      <c r="C269" t="s">
        <v>13075</v>
      </c>
      <c r="D269" t="s">
        <v>13139</v>
      </c>
      <c r="E269" t="s">
        <v>13140</v>
      </c>
      <c r="G269" s="8">
        <v>1109</v>
      </c>
      <c r="H269" s="7">
        <v>2800</v>
      </c>
      <c r="I269" s="7">
        <f>(amazon[[#This Row],[Actual Price]]-amazon[[#This Row],[Discounted Price]]) / amazon[[#This Row],[Actual Price]] * 100</f>
        <v>60.392857142857146</v>
      </c>
      <c r="J269" s="2" t="str">
        <f>IF(H269&lt;200,"&lt;₹200",IF(H269&lt;=500,"₹200 -  ₹500",IF(H269&gt;500,"&gt;₹500")))</f>
        <v>&gt;₹500</v>
      </c>
      <c r="K269" s="1">
        <v>0.6</v>
      </c>
      <c r="L26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69" s="1" t="str">
        <f>IF(K269&gt;=50%,"Yes","No")</f>
        <v>Yes</v>
      </c>
      <c r="N269">
        <v>4.3</v>
      </c>
      <c r="O269" t="str">
        <f>IF(amazon[[#This Row],[Rating]]&lt;1,"0",IF(amazon[[#This Row],[Rating]]&lt;2,"1",IF(amazon[[#This Row],[Rating]]&lt;3,"2",IF(amazon[[#This Row],[Rating]]&lt;4,"3",IF(amazon[[#This Row],[Rating]]&lt;5,"4",IF(amazon[[#This Row],[Rating]]&gt;=5,"5"))))))</f>
        <v>4</v>
      </c>
      <c r="P269" s="4">
        <v>53464</v>
      </c>
      <c r="Q269" s="10">
        <f>H269*P269</f>
        <v>149699200</v>
      </c>
      <c r="R269" s="10">
        <f>amazon[[#This Row],[Average Rating]] + (amazon[[#This Row],[Rating Count]]/1000)</f>
        <v>113.85685714285714</v>
      </c>
      <c r="S269" t="s">
        <v>5552</v>
      </c>
      <c r="T269" t="s">
        <v>5553</v>
      </c>
      <c r="U269" t="s">
        <v>5554</v>
      </c>
      <c r="V269" t="s">
        <v>5555</v>
      </c>
      <c r="W269" t="s">
        <v>5556</v>
      </c>
      <c r="X269" t="s">
        <v>13050</v>
      </c>
      <c r="Y269" t="s">
        <v>5557</v>
      </c>
      <c r="Z269" t="s">
        <v>5558</v>
      </c>
    </row>
    <row r="270" spans="1:26" x14ac:dyDescent="0.4">
      <c r="A270" t="s">
        <v>7172</v>
      </c>
      <c r="B270" t="s">
        <v>7173</v>
      </c>
      <c r="C270" t="s">
        <v>13075</v>
      </c>
      <c r="D270" t="s">
        <v>13087</v>
      </c>
      <c r="E270" t="s">
        <v>13141</v>
      </c>
      <c r="F270" t="s">
        <v>13169</v>
      </c>
      <c r="G270" s="8">
        <v>199</v>
      </c>
      <c r="H270" s="7">
        <v>499</v>
      </c>
      <c r="I270" s="7">
        <f>(amazon[[#This Row],[Actual Price]]-amazon[[#This Row],[Discounted Price]]) / amazon[[#This Row],[Actual Price]] * 100</f>
        <v>60.120240480961925</v>
      </c>
      <c r="J270" s="2" t="str">
        <f>IF(H270&lt;200,"&lt;₹200",IF(H270&lt;=500,"₹200 -  ₹500",IF(H270&gt;500,"&gt;₹500")))</f>
        <v>₹200 -  ₹500</v>
      </c>
      <c r="K270" s="1">
        <v>0.6</v>
      </c>
      <c r="L27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70" s="1" t="str">
        <f>IF(K270&gt;=50%,"Yes","No")</f>
        <v>Yes</v>
      </c>
      <c r="N270">
        <v>4.3</v>
      </c>
      <c r="O270" t="str">
        <f>IF(amazon[[#This Row],[Rating]]&lt;1,"0",IF(amazon[[#This Row],[Rating]]&lt;2,"1",IF(amazon[[#This Row],[Rating]]&lt;3,"2",IF(amazon[[#This Row],[Rating]]&lt;4,"3",IF(amazon[[#This Row],[Rating]]&lt;5,"4",IF(amazon[[#This Row],[Rating]]&gt;=5,"5"))))))</f>
        <v>4</v>
      </c>
      <c r="P270" s="4">
        <v>9998</v>
      </c>
      <c r="Q270" s="10">
        <f>H270*P270</f>
        <v>4989002</v>
      </c>
      <c r="R270" s="10">
        <f>amazon[[#This Row],[Average Rating]] + (amazon[[#This Row],[Rating Count]]/1000)</f>
        <v>70.11824048096193</v>
      </c>
      <c r="S270" t="s">
        <v>7174</v>
      </c>
      <c r="T270" t="s">
        <v>7175</v>
      </c>
      <c r="U270" t="s">
        <v>7176</v>
      </c>
      <c r="V270" t="s">
        <v>7177</v>
      </c>
      <c r="W270" t="s">
        <v>7178</v>
      </c>
      <c r="X270" t="s">
        <v>7179</v>
      </c>
      <c r="Y270" t="s">
        <v>7180</v>
      </c>
      <c r="Z270" t="s">
        <v>7181</v>
      </c>
    </row>
    <row r="271" spans="1:26" x14ac:dyDescent="0.4">
      <c r="A271" t="s">
        <v>12120</v>
      </c>
      <c r="B271" t="s">
        <v>12121</v>
      </c>
      <c r="C271" t="s">
        <v>13079</v>
      </c>
      <c r="D271" t="s">
        <v>13243</v>
      </c>
      <c r="E271" t="s">
        <v>13279</v>
      </c>
      <c r="F271" t="s">
        <v>13314</v>
      </c>
      <c r="G271" s="8">
        <v>279</v>
      </c>
      <c r="H271" s="7">
        <v>699</v>
      </c>
      <c r="I271" s="7">
        <f>(amazon[[#This Row],[Actual Price]]-amazon[[#This Row],[Discounted Price]]) / amazon[[#This Row],[Actual Price]] * 100</f>
        <v>60.085836909871247</v>
      </c>
      <c r="J271" s="2" t="str">
        <f>IF(H271&lt;200,"&lt;₹200",IF(H271&lt;=500,"₹200 -  ₹500",IF(H271&gt;500,"&gt;₹500")))</f>
        <v>&gt;₹500</v>
      </c>
      <c r="K271" s="1">
        <v>0.6</v>
      </c>
      <c r="L27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71" s="1" t="str">
        <f>IF(K271&gt;=50%,"Yes","No")</f>
        <v>Yes</v>
      </c>
      <c r="N271">
        <v>4.3</v>
      </c>
      <c r="O271" t="str">
        <f>IF(amazon[[#This Row],[Rating]]&lt;1,"0",IF(amazon[[#This Row],[Rating]]&lt;2,"1",IF(amazon[[#This Row],[Rating]]&lt;3,"2",IF(amazon[[#This Row],[Rating]]&lt;4,"3",IF(amazon[[#This Row],[Rating]]&lt;5,"4",IF(amazon[[#This Row],[Rating]]&gt;=5,"5"))))))</f>
        <v>4</v>
      </c>
      <c r="P271" s="4">
        <v>2326</v>
      </c>
      <c r="Q271" s="10">
        <f>H271*P271</f>
        <v>1625874</v>
      </c>
      <c r="R271" s="10">
        <f>amazon[[#This Row],[Average Rating]] + (amazon[[#This Row],[Rating Count]]/1000)</f>
        <v>62.411836909871248</v>
      </c>
      <c r="S271" t="s">
        <v>12123</v>
      </c>
      <c r="T271" t="s">
        <v>12124</v>
      </c>
      <c r="U271" t="s">
        <v>12125</v>
      </c>
      <c r="V271" t="s">
        <v>12126</v>
      </c>
      <c r="W271" t="s">
        <v>12127</v>
      </c>
      <c r="X271" t="s">
        <v>12128</v>
      </c>
      <c r="Y271" t="s">
        <v>12129</v>
      </c>
      <c r="Z271" t="s">
        <v>12130</v>
      </c>
    </row>
    <row r="272" spans="1:26" x14ac:dyDescent="0.4">
      <c r="A272" t="s">
        <v>961</v>
      </c>
      <c r="B272" t="s">
        <v>962</v>
      </c>
      <c r="C272" t="s">
        <v>13075</v>
      </c>
      <c r="D272" t="s">
        <v>13087</v>
      </c>
      <c r="E272" t="s">
        <v>13088</v>
      </c>
      <c r="F272" t="s">
        <v>13089</v>
      </c>
      <c r="G272" s="8">
        <v>399</v>
      </c>
      <c r="H272" s="7">
        <v>999</v>
      </c>
      <c r="I272" s="7">
        <f>(amazon[[#This Row],[Actual Price]]-amazon[[#This Row],[Discounted Price]]) / amazon[[#This Row],[Actual Price]] * 100</f>
        <v>60.06006006006006</v>
      </c>
      <c r="J272" s="2" t="str">
        <f>IF(H272&lt;200,"&lt;₹200",IF(H272&lt;=500,"₹200 -  ₹500",IF(H272&gt;500,"&gt;₹500")))</f>
        <v>&gt;₹500</v>
      </c>
      <c r="K272" s="1">
        <v>0.6</v>
      </c>
      <c r="L27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72" s="1" t="str">
        <f>IF(K272&gt;=50%,"Yes","No")</f>
        <v>Yes</v>
      </c>
      <c r="N272">
        <v>4.3</v>
      </c>
      <c r="O272" t="str">
        <f>IF(amazon[[#This Row],[Rating]]&lt;1,"0",IF(amazon[[#This Row],[Rating]]&lt;2,"1",IF(amazon[[#This Row],[Rating]]&lt;3,"2",IF(amazon[[#This Row],[Rating]]&lt;4,"3",IF(amazon[[#This Row],[Rating]]&lt;5,"4",IF(amazon[[#This Row],[Rating]]&gt;=5,"5"))))))</f>
        <v>4</v>
      </c>
      <c r="P272" s="4">
        <v>2806</v>
      </c>
      <c r="Q272" s="10">
        <f>H272*P272</f>
        <v>2803194</v>
      </c>
      <c r="R272" s="10">
        <f>amazon[[#This Row],[Average Rating]] + (amazon[[#This Row],[Rating Count]]/1000)</f>
        <v>62.866060060060057</v>
      </c>
      <c r="S272" t="s">
        <v>963</v>
      </c>
      <c r="T272" t="s">
        <v>964</v>
      </c>
      <c r="U272" t="s">
        <v>965</v>
      </c>
      <c r="V272" t="s">
        <v>966</v>
      </c>
      <c r="W272" t="s">
        <v>967</v>
      </c>
      <c r="X272" t="s">
        <v>968</v>
      </c>
      <c r="Y272" t="s">
        <v>969</v>
      </c>
      <c r="Z272" t="s">
        <v>970</v>
      </c>
    </row>
    <row r="273" spans="1:26" x14ac:dyDescent="0.4">
      <c r="A273" t="s">
        <v>1186</v>
      </c>
      <c r="B273" t="s">
        <v>1187</v>
      </c>
      <c r="C273" t="s">
        <v>13075</v>
      </c>
      <c r="D273" t="s">
        <v>13087</v>
      </c>
      <c r="E273" t="s">
        <v>13088</v>
      </c>
      <c r="F273" t="s">
        <v>13089</v>
      </c>
      <c r="G273" s="8">
        <v>399</v>
      </c>
      <c r="H273" s="7">
        <v>999</v>
      </c>
      <c r="I273" s="7">
        <f>(amazon[[#This Row],[Actual Price]]-amazon[[#This Row],[Discounted Price]]) / amazon[[#This Row],[Actual Price]] * 100</f>
        <v>60.06006006006006</v>
      </c>
      <c r="J273" s="2" t="str">
        <f>IF(H273&lt;200,"&lt;₹200",IF(H273&lt;=500,"₹200 -  ₹500",IF(H273&gt;500,"&gt;₹500")))</f>
        <v>&gt;₹500</v>
      </c>
      <c r="K273" s="1">
        <v>0.6</v>
      </c>
      <c r="L27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73" s="1" t="str">
        <f>IF(K273&gt;=50%,"Yes","No")</f>
        <v>Yes</v>
      </c>
      <c r="N273">
        <v>4.3</v>
      </c>
      <c r="O273" t="str">
        <f>IF(amazon[[#This Row],[Rating]]&lt;1,"0",IF(amazon[[#This Row],[Rating]]&lt;2,"1",IF(amazon[[#This Row],[Rating]]&lt;3,"2",IF(amazon[[#This Row],[Rating]]&lt;4,"3",IF(amazon[[#This Row],[Rating]]&lt;5,"4",IF(amazon[[#This Row],[Rating]]&gt;=5,"5"))))))</f>
        <v>4</v>
      </c>
      <c r="P273" s="4">
        <v>2806</v>
      </c>
      <c r="Q273" s="10">
        <f>H273*P273</f>
        <v>2803194</v>
      </c>
      <c r="R273" s="10">
        <f>amazon[[#This Row],[Average Rating]] + (amazon[[#This Row],[Rating Count]]/1000)</f>
        <v>62.866060060060057</v>
      </c>
      <c r="S273" t="s">
        <v>1188</v>
      </c>
      <c r="T273" t="s">
        <v>964</v>
      </c>
      <c r="U273" t="s">
        <v>965</v>
      </c>
      <c r="V273" t="s">
        <v>966</v>
      </c>
      <c r="W273" t="s">
        <v>967</v>
      </c>
      <c r="X273" t="s">
        <v>968</v>
      </c>
      <c r="Y273" t="s">
        <v>1189</v>
      </c>
      <c r="Z273" t="s">
        <v>1190</v>
      </c>
    </row>
    <row r="274" spans="1:26" x14ac:dyDescent="0.4">
      <c r="A274" t="s">
        <v>6326</v>
      </c>
      <c r="B274" t="s">
        <v>6327</v>
      </c>
      <c r="C274" t="s">
        <v>13075</v>
      </c>
      <c r="D274" t="s">
        <v>13087</v>
      </c>
      <c r="E274" t="s">
        <v>13137</v>
      </c>
      <c r="F274" t="s">
        <v>13144</v>
      </c>
      <c r="G274" s="8">
        <v>999</v>
      </c>
      <c r="H274" s="7">
        <v>2499</v>
      </c>
      <c r="I274" s="7">
        <f>(amazon[[#This Row],[Actual Price]]-amazon[[#This Row],[Discounted Price]]) / amazon[[#This Row],[Actual Price]] * 100</f>
        <v>60.024009603841534</v>
      </c>
      <c r="J274" s="2" t="str">
        <f>IF(H274&lt;200,"&lt;₹200",IF(H274&lt;=500,"₹200 -  ₹500",IF(H274&gt;500,"&gt;₹500")))</f>
        <v>&gt;₹500</v>
      </c>
      <c r="K274" s="1">
        <v>0.6</v>
      </c>
      <c r="L27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74" s="1" t="str">
        <f>IF(K274&gt;=50%,"Yes","No")</f>
        <v>Yes</v>
      </c>
      <c r="N274">
        <v>4.3</v>
      </c>
      <c r="O274" t="str">
        <f>IF(amazon[[#This Row],[Rating]]&lt;1,"0",IF(amazon[[#This Row],[Rating]]&lt;2,"1",IF(amazon[[#This Row],[Rating]]&lt;3,"2",IF(amazon[[#This Row],[Rating]]&lt;4,"3",IF(amazon[[#This Row],[Rating]]&lt;5,"4",IF(amazon[[#This Row],[Rating]]&gt;=5,"5"))))))</f>
        <v>4</v>
      </c>
      <c r="P274" s="4">
        <v>1690</v>
      </c>
      <c r="Q274" s="10">
        <f>H274*P274</f>
        <v>4223310</v>
      </c>
      <c r="R274" s="10">
        <f>amazon[[#This Row],[Average Rating]] + (amazon[[#This Row],[Rating Count]]/1000)</f>
        <v>61.714009603841532</v>
      </c>
      <c r="S274" t="s">
        <v>6328</v>
      </c>
      <c r="T274" t="s">
        <v>6329</v>
      </c>
      <c r="U274" t="s">
        <v>6330</v>
      </c>
      <c r="V274" t="s">
        <v>6331</v>
      </c>
      <c r="W274" t="s">
        <v>6332</v>
      </c>
      <c r="X274" t="s">
        <v>6333</v>
      </c>
      <c r="Y274" t="s">
        <v>6334</v>
      </c>
      <c r="Z274" t="s">
        <v>6335</v>
      </c>
    </row>
    <row r="275" spans="1:26" x14ac:dyDescent="0.4">
      <c r="A275" t="s">
        <v>5777</v>
      </c>
      <c r="B275" t="s">
        <v>5778</v>
      </c>
      <c r="C275" t="s">
        <v>13076</v>
      </c>
      <c r="D275" t="s">
        <v>13113</v>
      </c>
      <c r="E275" t="s">
        <v>13114</v>
      </c>
      <c r="G275" s="8">
        <v>12000</v>
      </c>
      <c r="H275" s="7">
        <v>29999</v>
      </c>
      <c r="I275" s="7">
        <f>(amazon[[#This Row],[Actual Price]]-amazon[[#This Row],[Discounted Price]]) / amazon[[#This Row],[Actual Price]] * 100</f>
        <v>59.998666622220739</v>
      </c>
      <c r="J275" s="2" t="str">
        <f>IF(H275&lt;200,"&lt;₹200",IF(H275&lt;=500,"₹200 -  ₹500",IF(H275&gt;500,"&gt;₹500")))</f>
        <v>&gt;₹500</v>
      </c>
      <c r="K275" s="1">
        <v>0.6</v>
      </c>
      <c r="L27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75" s="1" t="str">
        <f>IF(K275&gt;=50%,"Yes","No")</f>
        <v>Yes</v>
      </c>
      <c r="N275">
        <v>4.3</v>
      </c>
      <c r="O275" t="str">
        <f>IF(amazon[[#This Row],[Rating]]&lt;1,"0",IF(amazon[[#This Row],[Rating]]&lt;2,"1",IF(amazon[[#This Row],[Rating]]&lt;3,"2",IF(amazon[[#This Row],[Rating]]&lt;4,"3",IF(amazon[[#This Row],[Rating]]&lt;5,"4",IF(amazon[[#This Row],[Rating]]&gt;=5,"5"))))))</f>
        <v>4</v>
      </c>
      <c r="P275" s="4">
        <v>4744</v>
      </c>
      <c r="Q275" s="10">
        <f>H275*P275</f>
        <v>142315256</v>
      </c>
      <c r="R275" s="10">
        <f>amazon[[#This Row],[Average Rating]] + (amazon[[#This Row],[Rating Count]]/1000)</f>
        <v>64.742666622220739</v>
      </c>
      <c r="S275" t="s">
        <v>5779</v>
      </c>
      <c r="T275" t="s">
        <v>5780</v>
      </c>
      <c r="U275" t="s">
        <v>5781</v>
      </c>
      <c r="V275" t="s">
        <v>5782</v>
      </c>
      <c r="W275" t="s">
        <v>5783</v>
      </c>
      <c r="X275" t="s">
        <v>5784</v>
      </c>
      <c r="Y275" t="s">
        <v>5785</v>
      </c>
      <c r="Z275" t="s">
        <v>5786</v>
      </c>
    </row>
    <row r="276" spans="1:26" x14ac:dyDescent="0.4">
      <c r="A276" t="s">
        <v>9140</v>
      </c>
      <c r="B276" t="s">
        <v>9141</v>
      </c>
      <c r="C276" t="s">
        <v>13079</v>
      </c>
      <c r="D276" t="s">
        <v>13246</v>
      </c>
      <c r="E276" t="s">
        <v>13247</v>
      </c>
      <c r="F276" t="s">
        <v>13248</v>
      </c>
      <c r="G276" s="8">
        <v>799</v>
      </c>
      <c r="H276" s="7">
        <v>1989</v>
      </c>
      <c r="I276" s="7">
        <f>(amazon[[#This Row],[Actual Price]]-amazon[[#This Row],[Discounted Price]]) / amazon[[#This Row],[Actual Price]] * 100</f>
        <v>59.82905982905983</v>
      </c>
      <c r="J276" s="2" t="str">
        <f>IF(H276&lt;200,"&lt;₹200",IF(H276&lt;=500,"₹200 -  ₹500",IF(H276&gt;500,"&gt;₹500")))</f>
        <v>&gt;₹500</v>
      </c>
      <c r="K276" s="1">
        <v>0.6</v>
      </c>
      <c r="L27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76" s="1" t="str">
        <f>IF(K276&gt;=50%,"Yes","No")</f>
        <v>Yes</v>
      </c>
      <c r="N276">
        <v>4.3</v>
      </c>
      <c r="O276" t="str">
        <f>IF(amazon[[#This Row],[Rating]]&lt;1,"0",IF(amazon[[#This Row],[Rating]]&lt;2,"1",IF(amazon[[#This Row],[Rating]]&lt;3,"2",IF(amazon[[#This Row],[Rating]]&lt;4,"3",IF(amazon[[#This Row],[Rating]]&lt;5,"4",IF(amazon[[#This Row],[Rating]]&gt;=5,"5"))))))</f>
        <v>4</v>
      </c>
      <c r="P276" s="4">
        <v>70</v>
      </c>
      <c r="Q276" s="10">
        <f>H276*P276</f>
        <v>139230</v>
      </c>
      <c r="R276" s="10">
        <f>amazon[[#This Row],[Average Rating]] + (amazon[[#This Row],[Rating Count]]/1000)</f>
        <v>59.89905982905983</v>
      </c>
      <c r="S276" t="s">
        <v>9142</v>
      </c>
      <c r="T276" t="s">
        <v>9143</v>
      </c>
      <c r="U276" t="s">
        <v>9144</v>
      </c>
      <c r="V276" t="s">
        <v>9145</v>
      </c>
      <c r="W276" t="s">
        <v>9146</v>
      </c>
      <c r="X276" t="s">
        <v>9147</v>
      </c>
      <c r="Y276" t="s">
        <v>9148</v>
      </c>
      <c r="Z276" t="s">
        <v>9149</v>
      </c>
    </row>
    <row r="277" spans="1:26" x14ac:dyDescent="0.4">
      <c r="A277" t="s">
        <v>2536</v>
      </c>
      <c r="B277" t="s">
        <v>2537</v>
      </c>
      <c r="C277" t="s">
        <v>13075</v>
      </c>
      <c r="D277" t="s">
        <v>13087</v>
      </c>
      <c r="E277" t="s">
        <v>13088</v>
      </c>
      <c r="F277" t="s">
        <v>13089</v>
      </c>
      <c r="G277" s="8">
        <v>649</v>
      </c>
      <c r="H277" s="7">
        <v>1600</v>
      </c>
      <c r="I277" s="7">
        <f>(amazon[[#This Row],[Actual Price]]-amazon[[#This Row],[Discounted Price]]) / amazon[[#This Row],[Actual Price]] * 100</f>
        <v>59.4375</v>
      </c>
      <c r="J277" s="2" t="str">
        <f>IF(H277&lt;200,"&lt;₹200",IF(H277&lt;=500,"₹200 -  ₹500",IF(H277&gt;500,"&gt;₹500")))</f>
        <v>&gt;₹500</v>
      </c>
      <c r="K277" s="1">
        <v>0.59</v>
      </c>
      <c r="L27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77" s="1" t="str">
        <f>IF(K277&gt;=50%,"Yes","No")</f>
        <v>Yes</v>
      </c>
      <c r="N277">
        <v>4.3</v>
      </c>
      <c r="O277" t="str">
        <f>IF(amazon[[#This Row],[Rating]]&lt;1,"0",IF(amazon[[#This Row],[Rating]]&lt;2,"1",IF(amazon[[#This Row],[Rating]]&lt;3,"2",IF(amazon[[#This Row],[Rating]]&lt;4,"3",IF(amazon[[#This Row],[Rating]]&lt;5,"4",IF(amazon[[#This Row],[Rating]]&gt;=5,"5"))))))</f>
        <v>4</v>
      </c>
      <c r="P277" s="4">
        <v>5451</v>
      </c>
      <c r="Q277" s="10">
        <f>H277*P277</f>
        <v>8721600</v>
      </c>
      <c r="R277" s="10">
        <f>amazon[[#This Row],[Average Rating]] + (amazon[[#This Row],[Rating Count]]/1000)</f>
        <v>64.888499999999993</v>
      </c>
      <c r="S277" t="s">
        <v>2538</v>
      </c>
      <c r="T277" t="s">
        <v>1634</v>
      </c>
      <c r="U277" t="s">
        <v>1635</v>
      </c>
      <c r="V277" t="s">
        <v>1636</v>
      </c>
      <c r="W277" t="s">
        <v>1637</v>
      </c>
      <c r="X277" t="s">
        <v>1638</v>
      </c>
      <c r="Y277" t="s">
        <v>2539</v>
      </c>
      <c r="Z277" t="s">
        <v>2540</v>
      </c>
    </row>
    <row r="278" spans="1:26" x14ac:dyDescent="0.4">
      <c r="A278" t="s">
        <v>5892</v>
      </c>
      <c r="B278" t="s">
        <v>5893</v>
      </c>
      <c r="C278" t="s">
        <v>13075</v>
      </c>
      <c r="D278" t="s">
        <v>13139</v>
      </c>
      <c r="E278" t="s">
        <v>13140</v>
      </c>
      <c r="G278" s="8">
        <v>579</v>
      </c>
      <c r="H278" s="7">
        <v>1400</v>
      </c>
      <c r="I278" s="7">
        <f>(amazon[[#This Row],[Actual Price]]-amazon[[#This Row],[Discounted Price]]) / amazon[[#This Row],[Actual Price]] * 100</f>
        <v>58.642857142857139</v>
      </c>
      <c r="J278" s="2" t="str">
        <f>IF(H278&lt;200,"&lt;₹200",IF(H278&lt;=500,"₹200 -  ₹500",IF(H278&gt;500,"&gt;₹500")))</f>
        <v>&gt;₹500</v>
      </c>
      <c r="K278" s="1">
        <v>0.59</v>
      </c>
      <c r="L27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78" s="1" t="str">
        <f>IF(K278&gt;=50%,"Yes","No")</f>
        <v>Yes</v>
      </c>
      <c r="N278">
        <v>4.3</v>
      </c>
      <c r="O278" t="str">
        <f>IF(amazon[[#This Row],[Rating]]&lt;1,"0",IF(amazon[[#This Row],[Rating]]&lt;2,"1",IF(amazon[[#This Row],[Rating]]&lt;3,"2",IF(amazon[[#This Row],[Rating]]&lt;4,"3",IF(amazon[[#This Row],[Rating]]&lt;5,"4",IF(amazon[[#This Row],[Rating]]&gt;=5,"5"))))))</f>
        <v>4</v>
      </c>
      <c r="P278" s="4">
        <v>189104</v>
      </c>
      <c r="Q278" s="10">
        <f>H278*P278</f>
        <v>264745600</v>
      </c>
      <c r="R278" s="10">
        <f>amazon[[#This Row],[Average Rating]] + (amazon[[#This Row],[Rating Count]]/1000)</f>
        <v>247.74685714285715</v>
      </c>
      <c r="S278" t="s">
        <v>5894</v>
      </c>
      <c r="T278" t="s">
        <v>5895</v>
      </c>
      <c r="U278" t="s">
        <v>5896</v>
      </c>
      <c r="V278" t="s">
        <v>5897</v>
      </c>
      <c r="W278" t="s">
        <v>5898</v>
      </c>
      <c r="X278" t="s">
        <v>5899</v>
      </c>
      <c r="Y278" t="s">
        <v>5900</v>
      </c>
      <c r="Z278" t="s">
        <v>5901</v>
      </c>
    </row>
    <row r="279" spans="1:26" x14ac:dyDescent="0.4">
      <c r="A279" t="s">
        <v>4970</v>
      </c>
      <c r="B279" t="s">
        <v>4971</v>
      </c>
      <c r="C279" t="s">
        <v>13075</v>
      </c>
      <c r="D279" t="s">
        <v>13087</v>
      </c>
      <c r="E279" t="s">
        <v>13141</v>
      </c>
      <c r="F279" t="s">
        <v>13142</v>
      </c>
      <c r="G279" s="8">
        <v>269</v>
      </c>
      <c r="H279" s="7">
        <v>649</v>
      </c>
      <c r="I279" s="7">
        <f>(amazon[[#This Row],[Actual Price]]-amazon[[#This Row],[Discounted Price]]) / amazon[[#This Row],[Actual Price]] * 100</f>
        <v>58.551617873651772</v>
      </c>
      <c r="J279" s="2" t="str">
        <f>IF(H279&lt;200,"&lt;₹200",IF(H279&lt;=500,"₹200 -  ₹500",IF(H279&gt;500,"&gt;₹500")))</f>
        <v>&gt;₹500</v>
      </c>
      <c r="K279" s="1">
        <v>0.59</v>
      </c>
      <c r="L27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79" s="1" t="str">
        <f>IF(K279&gt;=50%,"Yes","No")</f>
        <v>Yes</v>
      </c>
      <c r="N279">
        <v>4.3</v>
      </c>
      <c r="O279" t="str">
        <f>IF(amazon[[#This Row],[Rating]]&lt;1,"0",IF(amazon[[#This Row],[Rating]]&lt;2,"1",IF(amazon[[#This Row],[Rating]]&lt;3,"2",IF(amazon[[#This Row],[Rating]]&lt;4,"3",IF(amazon[[#This Row],[Rating]]&lt;5,"4",IF(amazon[[#This Row],[Rating]]&gt;=5,"5"))))))</f>
        <v>4</v>
      </c>
      <c r="P279" s="4">
        <v>54315</v>
      </c>
      <c r="Q279" s="10">
        <f>H279*P279</f>
        <v>35250435</v>
      </c>
      <c r="R279" s="10">
        <f>amazon[[#This Row],[Average Rating]] + (amazon[[#This Row],[Rating Count]]/1000)</f>
        <v>112.86661787365176</v>
      </c>
      <c r="S279" t="s">
        <v>4972</v>
      </c>
      <c r="T279" t="s">
        <v>4973</v>
      </c>
      <c r="U279" t="s">
        <v>4974</v>
      </c>
      <c r="V279" t="s">
        <v>4975</v>
      </c>
      <c r="W279" t="s">
        <v>4976</v>
      </c>
      <c r="X279" t="s">
        <v>4977</v>
      </c>
      <c r="Y279" t="s">
        <v>4978</v>
      </c>
      <c r="Z279" t="s">
        <v>4979</v>
      </c>
    </row>
    <row r="280" spans="1:26" x14ac:dyDescent="0.4">
      <c r="A280" t="s">
        <v>1631</v>
      </c>
      <c r="B280" t="s">
        <v>1632</v>
      </c>
      <c r="C280" t="s">
        <v>13075</v>
      </c>
      <c r="D280" t="s">
        <v>13087</v>
      </c>
      <c r="E280" t="s">
        <v>13088</v>
      </c>
      <c r="F280" t="s">
        <v>13089</v>
      </c>
      <c r="G280" s="8">
        <v>499</v>
      </c>
      <c r="H280" s="7">
        <v>1200</v>
      </c>
      <c r="I280" s="7">
        <f>(amazon[[#This Row],[Actual Price]]-amazon[[#This Row],[Discounted Price]]) / amazon[[#This Row],[Actual Price]] * 100</f>
        <v>58.416666666666664</v>
      </c>
      <c r="J280" s="2" t="str">
        <f>IF(H280&lt;200,"&lt;₹200",IF(H280&lt;=500,"₹200 -  ₹500",IF(H280&gt;500,"&gt;₹500")))</f>
        <v>&gt;₹500</v>
      </c>
      <c r="K280" s="1">
        <v>0.57999999999999996</v>
      </c>
      <c r="L28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80" s="1" t="str">
        <f>IF(K280&gt;=50%,"Yes","No")</f>
        <v>Yes</v>
      </c>
      <c r="N280">
        <v>4.3</v>
      </c>
      <c r="O280" t="str">
        <f>IF(amazon[[#This Row],[Rating]]&lt;1,"0",IF(amazon[[#This Row],[Rating]]&lt;2,"1",IF(amazon[[#This Row],[Rating]]&lt;3,"2",IF(amazon[[#This Row],[Rating]]&lt;4,"3",IF(amazon[[#This Row],[Rating]]&lt;5,"4",IF(amazon[[#This Row],[Rating]]&gt;=5,"5"))))))</f>
        <v>4</v>
      </c>
      <c r="P280" s="4">
        <v>5451</v>
      </c>
      <c r="Q280" s="10">
        <f>H280*P280</f>
        <v>6541200</v>
      </c>
      <c r="R280" s="10">
        <f>amazon[[#This Row],[Average Rating]] + (amazon[[#This Row],[Rating Count]]/1000)</f>
        <v>63.867666666666665</v>
      </c>
      <c r="S280" t="s">
        <v>1633</v>
      </c>
      <c r="T280" t="s">
        <v>1634</v>
      </c>
      <c r="U280" t="s">
        <v>1635</v>
      </c>
      <c r="V280" t="s">
        <v>1636</v>
      </c>
      <c r="W280" t="s">
        <v>1637</v>
      </c>
      <c r="X280" t="s">
        <v>1638</v>
      </c>
      <c r="Y280" t="s">
        <v>1639</v>
      </c>
      <c r="Z280" t="s">
        <v>1640</v>
      </c>
    </row>
    <row r="281" spans="1:26" x14ac:dyDescent="0.4">
      <c r="A281" t="s">
        <v>5679</v>
      </c>
      <c r="B281" t="s">
        <v>5680</v>
      </c>
      <c r="C281" t="s">
        <v>13075</v>
      </c>
      <c r="D281" t="s">
        <v>13139</v>
      </c>
      <c r="E281" t="s">
        <v>13140</v>
      </c>
      <c r="G281" s="8">
        <v>1299</v>
      </c>
      <c r="H281" s="7">
        <v>3000</v>
      </c>
      <c r="I281" s="7">
        <f>(amazon[[#This Row],[Actual Price]]-amazon[[#This Row],[Discounted Price]]) / amazon[[#This Row],[Actual Price]] * 100</f>
        <v>56.699999999999996</v>
      </c>
      <c r="J281" s="2" t="str">
        <f>IF(H281&lt;200,"&lt;₹200",IF(H281&lt;=500,"₹200 -  ₹500",IF(H281&gt;500,"&gt;₹500")))</f>
        <v>&gt;₹500</v>
      </c>
      <c r="K281" s="1">
        <v>0.56999999999999995</v>
      </c>
      <c r="L28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81" s="1" t="str">
        <f>IF(K281&gt;=50%,"Yes","No")</f>
        <v>Yes</v>
      </c>
      <c r="N281">
        <v>4.3</v>
      </c>
      <c r="O281" t="str">
        <f>IF(amazon[[#This Row],[Rating]]&lt;1,"0",IF(amazon[[#This Row],[Rating]]&lt;2,"1",IF(amazon[[#This Row],[Rating]]&lt;3,"2",IF(amazon[[#This Row],[Rating]]&lt;4,"3",IF(amazon[[#This Row],[Rating]]&lt;5,"4",IF(amazon[[#This Row],[Rating]]&gt;=5,"5"))))))</f>
        <v>4</v>
      </c>
      <c r="P281" s="4">
        <v>23022</v>
      </c>
      <c r="Q281" s="10">
        <f>H281*P281</f>
        <v>69066000</v>
      </c>
      <c r="R281" s="10">
        <f>amazon[[#This Row],[Average Rating]] + (amazon[[#This Row],[Rating Count]]/1000)</f>
        <v>79.721999999999994</v>
      </c>
      <c r="S281" t="s">
        <v>5681</v>
      </c>
      <c r="T281" t="s">
        <v>5682</v>
      </c>
      <c r="U281" t="s">
        <v>5683</v>
      </c>
      <c r="V281" t="s">
        <v>5684</v>
      </c>
      <c r="W281" t="s">
        <v>5685</v>
      </c>
      <c r="X281" t="s">
        <v>5686</v>
      </c>
      <c r="Y281" t="s">
        <v>5687</v>
      </c>
      <c r="Z281" t="s">
        <v>5688</v>
      </c>
    </row>
    <row r="282" spans="1:26" x14ac:dyDescent="0.4">
      <c r="A282" t="s">
        <v>8387</v>
      </c>
      <c r="B282" t="s">
        <v>8388</v>
      </c>
      <c r="C282" t="s">
        <v>13075</v>
      </c>
      <c r="D282" t="s">
        <v>13087</v>
      </c>
      <c r="E282" t="s">
        <v>13170</v>
      </c>
      <c r="F282" t="s">
        <v>13221</v>
      </c>
      <c r="G282" s="8">
        <v>1519</v>
      </c>
      <c r="H282" s="7">
        <v>3499</v>
      </c>
      <c r="I282" s="7">
        <f>(amazon[[#This Row],[Actual Price]]-amazon[[#This Row],[Discounted Price]]) / amazon[[#This Row],[Actual Price]] * 100</f>
        <v>56.587596456130321</v>
      </c>
      <c r="J282" s="2" t="str">
        <f>IF(H282&lt;200,"&lt;₹200",IF(H282&lt;=500,"₹200 -  ₹500",IF(H282&gt;500,"&gt;₹500")))</f>
        <v>&gt;₹500</v>
      </c>
      <c r="K282" s="1">
        <v>0.56999999999999995</v>
      </c>
      <c r="L28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82" s="1" t="str">
        <f>IF(K282&gt;=50%,"Yes","No")</f>
        <v>Yes</v>
      </c>
      <c r="N282">
        <v>4.3</v>
      </c>
      <c r="O282" t="str">
        <f>IF(amazon[[#This Row],[Rating]]&lt;1,"0",IF(amazon[[#This Row],[Rating]]&lt;2,"1",IF(amazon[[#This Row],[Rating]]&lt;3,"2",IF(amazon[[#This Row],[Rating]]&lt;4,"3",IF(amazon[[#This Row],[Rating]]&lt;5,"4",IF(amazon[[#This Row],[Rating]]&gt;=5,"5"))))))</f>
        <v>4</v>
      </c>
      <c r="P282" s="4">
        <v>408</v>
      </c>
      <c r="Q282" s="10">
        <f>H282*P282</f>
        <v>1427592</v>
      </c>
      <c r="R282" s="10">
        <f>amazon[[#This Row],[Average Rating]] + (amazon[[#This Row],[Rating Count]]/1000)</f>
        <v>56.995596456130322</v>
      </c>
      <c r="S282" t="s">
        <v>8389</v>
      </c>
      <c r="T282" t="s">
        <v>8390</v>
      </c>
      <c r="U282" t="s">
        <v>8391</v>
      </c>
      <c r="V282" t="s">
        <v>8392</v>
      </c>
      <c r="W282" t="s">
        <v>8393</v>
      </c>
      <c r="X282" t="s">
        <v>8394</v>
      </c>
      <c r="Y282" t="s">
        <v>8395</v>
      </c>
      <c r="Z282" t="s">
        <v>8396</v>
      </c>
    </row>
    <row r="283" spans="1:26" x14ac:dyDescent="0.4">
      <c r="A283" t="s">
        <v>5540</v>
      </c>
      <c r="B283" t="s">
        <v>5541</v>
      </c>
      <c r="C283" t="s">
        <v>13075</v>
      </c>
      <c r="D283" t="s">
        <v>13087</v>
      </c>
      <c r="E283" t="s">
        <v>13137</v>
      </c>
      <c r="F283" t="s">
        <v>13144</v>
      </c>
      <c r="G283" s="8">
        <v>656</v>
      </c>
      <c r="H283" s="7">
        <v>1499</v>
      </c>
      <c r="I283" s="7">
        <f>(amazon[[#This Row],[Actual Price]]-amazon[[#This Row],[Discounted Price]]) / amazon[[#This Row],[Actual Price]] * 100</f>
        <v>56.237491661107406</v>
      </c>
      <c r="J283" s="2" t="str">
        <f>IF(H283&lt;200,"&lt;₹200",IF(H283&lt;=500,"₹200 -  ₹500",IF(H283&gt;500,"&gt;₹500")))</f>
        <v>&gt;₹500</v>
      </c>
      <c r="K283" s="1">
        <v>0.56000000000000005</v>
      </c>
      <c r="L28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83" s="1" t="str">
        <f>IF(K283&gt;=50%,"Yes","No")</f>
        <v>Yes</v>
      </c>
      <c r="N283">
        <v>4.3</v>
      </c>
      <c r="O283" t="str">
        <f>IF(amazon[[#This Row],[Rating]]&lt;1,"0",IF(amazon[[#This Row],[Rating]]&lt;2,"1",IF(amazon[[#This Row],[Rating]]&lt;3,"2",IF(amazon[[#This Row],[Rating]]&lt;4,"3",IF(amazon[[#This Row],[Rating]]&lt;5,"4",IF(amazon[[#This Row],[Rating]]&gt;=5,"5"))))))</f>
        <v>4</v>
      </c>
      <c r="P283" s="4">
        <v>25903</v>
      </c>
      <c r="Q283" s="10">
        <f>H283*P283</f>
        <v>38828597</v>
      </c>
      <c r="R283" s="10">
        <f>amazon[[#This Row],[Average Rating]] + (amazon[[#This Row],[Rating Count]]/1000)</f>
        <v>82.140491661107404</v>
      </c>
      <c r="S283" t="s">
        <v>5542</v>
      </c>
      <c r="T283" t="s">
        <v>5543</v>
      </c>
      <c r="U283" t="s">
        <v>5544</v>
      </c>
      <c r="V283" t="s">
        <v>5545</v>
      </c>
      <c r="W283" t="s">
        <v>5546</v>
      </c>
      <c r="X283" t="s">
        <v>5547</v>
      </c>
      <c r="Y283" t="s">
        <v>5548</v>
      </c>
      <c r="Z283" t="s">
        <v>5549</v>
      </c>
    </row>
    <row r="284" spans="1:26" x14ac:dyDescent="0.4">
      <c r="A284" t="s">
        <v>556</v>
      </c>
      <c r="B284" t="s">
        <v>557</v>
      </c>
      <c r="C284" t="s">
        <v>13075</v>
      </c>
      <c r="D284" t="s">
        <v>13087</v>
      </c>
      <c r="E284" t="s">
        <v>13088</v>
      </c>
      <c r="F284" t="s">
        <v>13089</v>
      </c>
      <c r="G284" s="8">
        <v>154</v>
      </c>
      <c r="H284" s="7">
        <v>349</v>
      </c>
      <c r="I284" s="7">
        <f>(amazon[[#This Row],[Actual Price]]-amazon[[#This Row],[Discounted Price]]) / amazon[[#This Row],[Actual Price]] * 100</f>
        <v>55.873925501432666</v>
      </c>
      <c r="J284" s="2" t="str">
        <f>IF(H284&lt;200,"&lt;₹200",IF(H284&lt;=500,"₹200 -  ₹500",IF(H284&gt;500,"&gt;₹500")))</f>
        <v>₹200 -  ₹500</v>
      </c>
      <c r="K284" s="1">
        <v>0.56000000000000005</v>
      </c>
      <c r="L28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84" s="1" t="str">
        <f>IF(K284&gt;=50%,"Yes","No")</f>
        <v>Yes</v>
      </c>
      <c r="N284">
        <v>4.3</v>
      </c>
      <c r="O284" t="str">
        <f>IF(amazon[[#This Row],[Rating]]&lt;1,"0",IF(amazon[[#This Row],[Rating]]&lt;2,"1",IF(amazon[[#This Row],[Rating]]&lt;3,"2",IF(amazon[[#This Row],[Rating]]&lt;4,"3",IF(amazon[[#This Row],[Rating]]&lt;5,"4",IF(amazon[[#This Row],[Rating]]&gt;=5,"5"))))))</f>
        <v>4</v>
      </c>
      <c r="P284" s="4">
        <v>7064</v>
      </c>
      <c r="Q284" s="10">
        <f>H284*P284</f>
        <v>2465336</v>
      </c>
      <c r="R284" s="10">
        <f>amazon[[#This Row],[Average Rating]] + (amazon[[#This Row],[Rating Count]]/1000)</f>
        <v>62.937925501432666</v>
      </c>
      <c r="S284" t="s">
        <v>558</v>
      </c>
      <c r="T284" t="s">
        <v>559</v>
      </c>
      <c r="U284" t="s">
        <v>560</v>
      </c>
      <c r="V284" t="s">
        <v>561</v>
      </c>
      <c r="W284" t="s">
        <v>562</v>
      </c>
      <c r="X284" t="s">
        <v>563</v>
      </c>
      <c r="Y284" t="s">
        <v>564</v>
      </c>
      <c r="Z284" t="s">
        <v>565</v>
      </c>
    </row>
    <row r="285" spans="1:26" x14ac:dyDescent="0.4">
      <c r="A285" t="s">
        <v>6302</v>
      </c>
      <c r="B285" t="s">
        <v>6303</v>
      </c>
      <c r="C285" t="s">
        <v>13075</v>
      </c>
      <c r="D285" t="s">
        <v>13139</v>
      </c>
      <c r="E285" t="s">
        <v>13140</v>
      </c>
      <c r="G285" s="8">
        <v>729</v>
      </c>
      <c r="H285" s="7">
        <v>1650</v>
      </c>
      <c r="I285" s="7">
        <f>(amazon[[#This Row],[Actual Price]]-amazon[[#This Row],[Discounted Price]]) / amazon[[#This Row],[Actual Price]] * 100</f>
        <v>55.81818181818182</v>
      </c>
      <c r="J285" s="2" t="str">
        <f>IF(H285&lt;200,"&lt;₹200",IF(H285&lt;=500,"₹200 -  ₹500",IF(H285&gt;500,"&gt;₹500")))</f>
        <v>&gt;₹500</v>
      </c>
      <c r="K285" s="1">
        <v>0.56000000000000005</v>
      </c>
      <c r="L28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85" s="1" t="str">
        <f>IF(K285&gt;=50%,"Yes","No")</f>
        <v>Yes</v>
      </c>
      <c r="N285">
        <v>4.3</v>
      </c>
      <c r="O285" t="str">
        <f>IF(amazon[[#This Row],[Rating]]&lt;1,"0",IF(amazon[[#This Row],[Rating]]&lt;2,"1",IF(amazon[[#This Row],[Rating]]&lt;3,"2",IF(amazon[[#This Row],[Rating]]&lt;4,"3",IF(amazon[[#This Row],[Rating]]&lt;5,"4",IF(amazon[[#This Row],[Rating]]&gt;=5,"5"))))))</f>
        <v>4</v>
      </c>
      <c r="P285" s="4">
        <v>82356</v>
      </c>
      <c r="Q285" s="10">
        <f>H285*P285</f>
        <v>135887400</v>
      </c>
      <c r="R285" s="10">
        <f>amazon[[#This Row],[Average Rating]] + (amazon[[#This Row],[Rating Count]]/1000)</f>
        <v>138.17418181818181</v>
      </c>
      <c r="S285" t="s">
        <v>6304</v>
      </c>
      <c r="T285" t="s">
        <v>6305</v>
      </c>
      <c r="U285" t="s">
        <v>6306</v>
      </c>
      <c r="V285" t="s">
        <v>6307</v>
      </c>
      <c r="W285" t="s">
        <v>6308</v>
      </c>
      <c r="X285" t="s">
        <v>6309</v>
      </c>
      <c r="Y285" t="s">
        <v>6310</v>
      </c>
      <c r="Z285" t="s">
        <v>6311</v>
      </c>
    </row>
    <row r="286" spans="1:26" x14ac:dyDescent="0.4">
      <c r="A286" t="s">
        <v>4832</v>
      </c>
      <c r="B286" t="s">
        <v>4833</v>
      </c>
      <c r="C286" t="s">
        <v>13075</v>
      </c>
      <c r="D286" t="s">
        <v>13139</v>
      </c>
      <c r="E286" t="s">
        <v>13140</v>
      </c>
      <c r="G286" s="8">
        <v>289</v>
      </c>
      <c r="H286" s="7">
        <v>650</v>
      </c>
      <c r="I286" s="7">
        <f>(amazon[[#This Row],[Actual Price]]-amazon[[#This Row],[Discounted Price]]) / amazon[[#This Row],[Actual Price]] * 100</f>
        <v>55.538461538461533</v>
      </c>
      <c r="J286" s="2" t="str">
        <f>IF(H286&lt;200,"&lt;₹200",IF(H286&lt;=500,"₹200 -  ₹500",IF(H286&gt;500,"&gt;₹500")))</f>
        <v>&gt;₹500</v>
      </c>
      <c r="K286" s="1">
        <v>0.56000000000000005</v>
      </c>
      <c r="L28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86" s="1" t="str">
        <f>IF(K286&gt;=50%,"Yes","No")</f>
        <v>Yes</v>
      </c>
      <c r="N286">
        <v>4.3</v>
      </c>
      <c r="O286" t="str">
        <f>IF(amazon[[#This Row],[Rating]]&lt;1,"0",IF(amazon[[#This Row],[Rating]]&lt;2,"1",IF(amazon[[#This Row],[Rating]]&lt;3,"2",IF(amazon[[#This Row],[Rating]]&lt;4,"3",IF(amazon[[#This Row],[Rating]]&lt;5,"4",IF(amazon[[#This Row],[Rating]]&gt;=5,"5"))))))</f>
        <v>4</v>
      </c>
      <c r="P286" s="4">
        <v>253105</v>
      </c>
      <c r="Q286" s="10">
        <f>H286*P286</f>
        <v>164518250</v>
      </c>
      <c r="R286" s="10">
        <f>amazon[[#This Row],[Average Rating]] + (amazon[[#This Row],[Rating Count]]/1000)</f>
        <v>308.64346153846151</v>
      </c>
      <c r="S286" t="s">
        <v>4835</v>
      </c>
      <c r="T286" t="s">
        <v>4836</v>
      </c>
      <c r="U286" t="s">
        <v>4837</v>
      </c>
      <c r="V286" t="s">
        <v>4838</v>
      </c>
      <c r="W286" t="s">
        <v>4839</v>
      </c>
      <c r="X286" t="s">
        <v>4840</v>
      </c>
      <c r="Y286" t="s">
        <v>4841</v>
      </c>
      <c r="Z286" t="s">
        <v>4842</v>
      </c>
    </row>
    <row r="287" spans="1:26" x14ac:dyDescent="0.4">
      <c r="A287" t="s">
        <v>12583</v>
      </c>
      <c r="B287" t="s">
        <v>12584</v>
      </c>
      <c r="C287" t="s">
        <v>13079</v>
      </c>
      <c r="D287" t="s">
        <v>13243</v>
      </c>
      <c r="E287" t="s">
        <v>13250</v>
      </c>
      <c r="F287" t="s">
        <v>13251</v>
      </c>
      <c r="G287" s="8">
        <v>445</v>
      </c>
      <c r="H287" s="7">
        <v>999</v>
      </c>
      <c r="I287" s="7">
        <f>(amazon[[#This Row],[Actual Price]]-amazon[[#This Row],[Discounted Price]]) / amazon[[#This Row],[Actual Price]] * 100</f>
        <v>55.455455455455457</v>
      </c>
      <c r="J287" s="2" t="str">
        <f>IF(H287&lt;200,"&lt;₹200",IF(H287&lt;=500,"₹200 -  ₹500",IF(H287&gt;500,"&gt;₹500")))</f>
        <v>&gt;₹500</v>
      </c>
      <c r="K287" s="1">
        <v>0.55000000000000004</v>
      </c>
      <c r="L28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87" s="1" t="str">
        <f>IF(K287&gt;=50%,"Yes","No")</f>
        <v>Yes</v>
      </c>
      <c r="N287">
        <v>4.3</v>
      </c>
      <c r="O287" t="str">
        <f>IF(amazon[[#This Row],[Rating]]&lt;1,"0",IF(amazon[[#This Row],[Rating]]&lt;2,"1",IF(amazon[[#This Row],[Rating]]&lt;3,"2",IF(amazon[[#This Row],[Rating]]&lt;4,"3",IF(amazon[[#This Row],[Rating]]&lt;5,"4",IF(amazon[[#This Row],[Rating]]&gt;=5,"5"))))))</f>
        <v>4</v>
      </c>
      <c r="P287" s="4">
        <v>229</v>
      </c>
      <c r="Q287" s="10">
        <f>H287*P287</f>
        <v>228771</v>
      </c>
      <c r="R287" s="10">
        <f>amazon[[#This Row],[Average Rating]] + (amazon[[#This Row],[Rating Count]]/1000)</f>
        <v>55.684455455455456</v>
      </c>
      <c r="S287" t="s">
        <v>12585</v>
      </c>
      <c r="T287" t="s">
        <v>12586</v>
      </c>
      <c r="U287" t="s">
        <v>12587</v>
      </c>
      <c r="V287" t="s">
        <v>12588</v>
      </c>
      <c r="W287" t="s">
        <v>12589</v>
      </c>
      <c r="X287" t="s">
        <v>12590</v>
      </c>
      <c r="Y287" t="s">
        <v>12591</v>
      </c>
      <c r="Z287" t="s">
        <v>12592</v>
      </c>
    </row>
    <row r="288" spans="1:26" x14ac:dyDescent="0.4">
      <c r="A288" t="s">
        <v>6595</v>
      </c>
      <c r="B288" t="s">
        <v>6596</v>
      </c>
      <c r="C288" t="s">
        <v>13075</v>
      </c>
      <c r="D288" t="s">
        <v>13087</v>
      </c>
      <c r="E288" t="s">
        <v>13137</v>
      </c>
      <c r="F288" t="s">
        <v>13197</v>
      </c>
      <c r="G288" s="8">
        <v>449</v>
      </c>
      <c r="H288" s="7">
        <v>999</v>
      </c>
      <c r="I288" s="7">
        <f>(amazon[[#This Row],[Actual Price]]-amazon[[#This Row],[Discounted Price]]) / amazon[[#This Row],[Actual Price]] * 100</f>
        <v>55.055055055055057</v>
      </c>
      <c r="J288" s="2" t="str">
        <f>IF(H288&lt;200,"&lt;₹200",IF(H288&lt;=500,"₹200 -  ₹500",IF(H288&gt;500,"&gt;₹500")))</f>
        <v>&gt;₹500</v>
      </c>
      <c r="K288" s="1">
        <v>0.55000000000000004</v>
      </c>
      <c r="L28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88" s="1" t="str">
        <f>IF(K288&gt;=50%,"Yes","No")</f>
        <v>Yes</v>
      </c>
      <c r="N288">
        <v>4.3</v>
      </c>
      <c r="O288" t="str">
        <f>IF(amazon[[#This Row],[Rating]]&lt;1,"0",IF(amazon[[#This Row],[Rating]]&lt;2,"1",IF(amazon[[#This Row],[Rating]]&lt;3,"2",IF(amazon[[#This Row],[Rating]]&lt;4,"3",IF(amazon[[#This Row],[Rating]]&lt;5,"4",IF(amazon[[#This Row],[Rating]]&gt;=5,"5"))))))</f>
        <v>4</v>
      </c>
      <c r="P288" s="4">
        <v>11330</v>
      </c>
      <c r="Q288" s="10">
        <f>H288*P288</f>
        <v>11318670</v>
      </c>
      <c r="R288" s="10">
        <f>amazon[[#This Row],[Average Rating]] + (amazon[[#This Row],[Rating Count]]/1000)</f>
        <v>66.385055055055062</v>
      </c>
      <c r="S288" t="s">
        <v>6597</v>
      </c>
      <c r="T288" t="s">
        <v>6598</v>
      </c>
      <c r="U288" t="s">
        <v>6599</v>
      </c>
      <c r="V288" t="s">
        <v>6600</v>
      </c>
      <c r="W288" t="s">
        <v>6601</v>
      </c>
      <c r="X288" t="s">
        <v>6602</v>
      </c>
      <c r="Y288" t="s">
        <v>6207</v>
      </c>
      <c r="Z288" t="s">
        <v>6603</v>
      </c>
    </row>
    <row r="289" spans="1:26" x14ac:dyDescent="0.4">
      <c r="A289" t="s">
        <v>7722</v>
      </c>
      <c r="B289" t="s">
        <v>7723</v>
      </c>
      <c r="C289" t="s">
        <v>13075</v>
      </c>
      <c r="D289" t="s">
        <v>13087</v>
      </c>
      <c r="E289" t="s">
        <v>13137</v>
      </c>
      <c r="F289" t="s">
        <v>13197</v>
      </c>
      <c r="G289" s="8">
        <v>449</v>
      </c>
      <c r="H289" s="7">
        <v>999</v>
      </c>
      <c r="I289" s="7">
        <f>(amazon[[#This Row],[Actual Price]]-amazon[[#This Row],[Discounted Price]]) / amazon[[#This Row],[Actual Price]] * 100</f>
        <v>55.055055055055057</v>
      </c>
      <c r="J289" s="2" t="str">
        <f>IF(H289&lt;200,"&lt;₹200",IF(H289&lt;=500,"₹200 -  ₹500",IF(H289&gt;500,"&gt;₹500")))</f>
        <v>&gt;₹500</v>
      </c>
      <c r="K289" s="1">
        <v>0.55000000000000004</v>
      </c>
      <c r="L28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89" s="1" t="str">
        <f>IF(K289&gt;=50%,"Yes","No")</f>
        <v>Yes</v>
      </c>
      <c r="N289">
        <v>4.3</v>
      </c>
      <c r="O289" t="str">
        <f>IF(amazon[[#This Row],[Rating]]&lt;1,"0",IF(amazon[[#This Row],[Rating]]&lt;2,"1",IF(amazon[[#This Row],[Rating]]&lt;3,"2",IF(amazon[[#This Row],[Rating]]&lt;4,"3",IF(amazon[[#This Row],[Rating]]&lt;5,"4",IF(amazon[[#This Row],[Rating]]&gt;=5,"5"))))))</f>
        <v>4</v>
      </c>
      <c r="P289" s="4">
        <v>9701</v>
      </c>
      <c r="Q289" s="10">
        <f>H289*P289</f>
        <v>9691299</v>
      </c>
      <c r="R289" s="10">
        <f>amazon[[#This Row],[Average Rating]] + (amazon[[#This Row],[Rating Count]]/1000)</f>
        <v>64.756055055055057</v>
      </c>
      <c r="S289" t="s">
        <v>7724</v>
      </c>
      <c r="T289" t="s">
        <v>7725</v>
      </c>
      <c r="U289" t="s">
        <v>7726</v>
      </c>
      <c r="V289" t="s">
        <v>7727</v>
      </c>
      <c r="W289" t="s">
        <v>7728</v>
      </c>
      <c r="X289" t="s">
        <v>7729</v>
      </c>
      <c r="Y289" t="s">
        <v>7730</v>
      </c>
      <c r="Z289" t="s">
        <v>7731</v>
      </c>
    </row>
    <row r="290" spans="1:26" x14ac:dyDescent="0.4">
      <c r="A290" t="s">
        <v>9774</v>
      </c>
      <c r="B290" t="s">
        <v>9775</v>
      </c>
      <c r="C290" t="s">
        <v>13079</v>
      </c>
      <c r="D290" t="s">
        <v>13243</v>
      </c>
      <c r="E290" t="s">
        <v>13250</v>
      </c>
      <c r="F290" t="s">
        <v>13251</v>
      </c>
      <c r="G290" s="8">
        <v>453</v>
      </c>
      <c r="H290" s="7">
        <v>999</v>
      </c>
      <c r="I290" s="7">
        <f>(amazon[[#This Row],[Actual Price]]-amazon[[#This Row],[Discounted Price]]) / amazon[[#This Row],[Actual Price]] * 100</f>
        <v>54.654654654654657</v>
      </c>
      <c r="J290" s="2" t="str">
        <f>IF(H290&lt;200,"&lt;₹200",IF(H290&lt;=500,"₹200 -  ₹500",IF(H290&gt;500,"&gt;₹500")))</f>
        <v>&gt;₹500</v>
      </c>
      <c r="K290" s="1">
        <v>0.55000000000000004</v>
      </c>
      <c r="L29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90" s="1" t="str">
        <f>IF(K290&gt;=50%,"Yes","No")</f>
        <v>Yes</v>
      </c>
      <c r="N290">
        <v>4.3</v>
      </c>
      <c r="O290" t="str">
        <f>IF(amazon[[#This Row],[Rating]]&lt;1,"0",IF(amazon[[#This Row],[Rating]]&lt;2,"1",IF(amazon[[#This Row],[Rating]]&lt;3,"2",IF(amazon[[#This Row],[Rating]]&lt;4,"3",IF(amazon[[#This Row],[Rating]]&lt;5,"4",IF(amazon[[#This Row],[Rating]]&gt;=5,"5"))))))</f>
        <v>4</v>
      </c>
      <c r="P290" s="4">
        <v>610</v>
      </c>
      <c r="Q290" s="10">
        <f>H290*P290</f>
        <v>609390</v>
      </c>
      <c r="R290" s="10">
        <f>amazon[[#This Row],[Average Rating]] + (amazon[[#This Row],[Rating Count]]/1000)</f>
        <v>55.264654654654656</v>
      </c>
      <c r="S290" t="s">
        <v>9776</v>
      </c>
      <c r="T290" t="s">
        <v>9777</v>
      </c>
      <c r="U290" t="s">
        <v>9778</v>
      </c>
      <c r="V290" t="s">
        <v>9779</v>
      </c>
      <c r="W290" t="s">
        <v>9780</v>
      </c>
      <c r="X290" t="s">
        <v>9781</v>
      </c>
      <c r="Y290" t="s">
        <v>9782</v>
      </c>
      <c r="Z290" t="s">
        <v>9783</v>
      </c>
    </row>
    <row r="291" spans="1:26" x14ac:dyDescent="0.4">
      <c r="A291" t="s">
        <v>112</v>
      </c>
      <c r="B291" t="s">
        <v>113</v>
      </c>
      <c r="C291" t="s">
        <v>13075</v>
      </c>
      <c r="D291" t="s">
        <v>13087</v>
      </c>
      <c r="E291" t="s">
        <v>13088</v>
      </c>
      <c r="F291" t="s">
        <v>13089</v>
      </c>
      <c r="G291" s="8">
        <v>154</v>
      </c>
      <c r="H291" s="7">
        <v>339</v>
      </c>
      <c r="I291" s="7">
        <f>(amazon[[#This Row],[Actual Price]]-amazon[[#This Row],[Discounted Price]]) / amazon[[#This Row],[Actual Price]] * 100</f>
        <v>54.572271386430685</v>
      </c>
      <c r="J291" s="2" t="str">
        <f>IF(H291&lt;200,"&lt;₹200",IF(H291&lt;=500,"₹200 -  ₹500",IF(H291&gt;500,"&gt;₹500")))</f>
        <v>₹200 -  ₹500</v>
      </c>
      <c r="K291" s="1">
        <v>0.55000000000000004</v>
      </c>
      <c r="L29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91" s="1" t="str">
        <f>IF(K291&gt;=50%,"Yes","No")</f>
        <v>Yes</v>
      </c>
      <c r="N291">
        <v>4.3</v>
      </c>
      <c r="O291" t="str">
        <f>IF(amazon[[#This Row],[Rating]]&lt;1,"0",IF(amazon[[#This Row],[Rating]]&lt;2,"1",IF(amazon[[#This Row],[Rating]]&lt;3,"2",IF(amazon[[#This Row],[Rating]]&lt;4,"3",IF(amazon[[#This Row],[Rating]]&lt;5,"4",IF(amazon[[#This Row],[Rating]]&gt;=5,"5"))))))</f>
        <v>4</v>
      </c>
      <c r="P291" s="4">
        <v>13391</v>
      </c>
      <c r="Q291" s="10">
        <f>H291*P291</f>
        <v>4539549</v>
      </c>
      <c r="R291" s="10">
        <f>amazon[[#This Row],[Average Rating]] + (amazon[[#This Row],[Rating Count]]/1000)</f>
        <v>67.963271386430691</v>
      </c>
      <c r="S291" t="s">
        <v>114</v>
      </c>
      <c r="T291" t="s">
        <v>115</v>
      </c>
      <c r="U291" t="s">
        <v>116</v>
      </c>
      <c r="V291" t="s">
        <v>117</v>
      </c>
      <c r="W291" t="s">
        <v>118</v>
      </c>
      <c r="X291" t="s">
        <v>119</v>
      </c>
      <c r="Y291" t="s">
        <v>120</v>
      </c>
      <c r="Z291" t="s">
        <v>121</v>
      </c>
    </row>
    <row r="292" spans="1:26" x14ac:dyDescent="0.4">
      <c r="A292" t="s">
        <v>11205</v>
      </c>
      <c r="B292" t="s">
        <v>11206</v>
      </c>
      <c r="C292" t="s">
        <v>13079</v>
      </c>
      <c r="D292" t="s">
        <v>13243</v>
      </c>
      <c r="E292" t="s">
        <v>13244</v>
      </c>
      <c r="F292" t="s">
        <v>13270</v>
      </c>
      <c r="G292" s="8">
        <v>2092</v>
      </c>
      <c r="H292" s="7">
        <v>4600</v>
      </c>
      <c r="I292" s="7">
        <f>(amazon[[#This Row],[Actual Price]]-amazon[[#This Row],[Discounted Price]]) / amazon[[#This Row],[Actual Price]] * 100</f>
        <v>54.521739130434788</v>
      </c>
      <c r="J292" s="2" t="str">
        <f>IF(H292&lt;200,"&lt;₹200",IF(H292&lt;=500,"₹200 -  ₹500",IF(H292&gt;500,"&gt;₹500")))</f>
        <v>&gt;₹500</v>
      </c>
      <c r="K292" s="1">
        <v>0.55000000000000004</v>
      </c>
      <c r="L29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92" s="1" t="str">
        <f>IF(K292&gt;=50%,"Yes","No")</f>
        <v>Yes</v>
      </c>
      <c r="N292">
        <v>4.3</v>
      </c>
      <c r="O292" t="str">
        <f>IF(amazon[[#This Row],[Rating]]&lt;1,"0",IF(amazon[[#This Row],[Rating]]&lt;2,"1",IF(amazon[[#This Row],[Rating]]&lt;3,"2",IF(amazon[[#This Row],[Rating]]&lt;4,"3",IF(amazon[[#This Row],[Rating]]&lt;5,"4",IF(amazon[[#This Row],[Rating]]&gt;=5,"5"))))))</f>
        <v>4</v>
      </c>
      <c r="P292" s="4">
        <v>562</v>
      </c>
      <c r="Q292" s="10">
        <f>H292*P292</f>
        <v>2585200</v>
      </c>
      <c r="R292" s="10">
        <f>amazon[[#This Row],[Average Rating]] + (amazon[[#This Row],[Rating Count]]/1000)</f>
        <v>55.083739130434786</v>
      </c>
      <c r="S292" t="s">
        <v>11207</v>
      </c>
      <c r="T292" t="s">
        <v>11208</v>
      </c>
      <c r="U292" t="s">
        <v>11209</v>
      </c>
      <c r="V292" t="s">
        <v>11210</v>
      </c>
      <c r="W292" t="s">
        <v>11211</v>
      </c>
      <c r="X292" t="s">
        <v>11212</v>
      </c>
      <c r="Y292" t="s">
        <v>11213</v>
      </c>
      <c r="Z292" t="s">
        <v>11214</v>
      </c>
    </row>
    <row r="293" spans="1:26" x14ac:dyDescent="0.4">
      <c r="A293" t="s">
        <v>7930</v>
      </c>
      <c r="B293" t="s">
        <v>7931</v>
      </c>
      <c r="C293" t="s">
        <v>13078</v>
      </c>
      <c r="D293" t="s">
        <v>13151</v>
      </c>
      <c r="E293" t="s">
        <v>13152</v>
      </c>
      <c r="F293" t="s">
        <v>13153</v>
      </c>
      <c r="G293" s="8">
        <v>1399</v>
      </c>
      <c r="H293" s="7">
        <v>2999</v>
      </c>
      <c r="I293" s="7">
        <f>(amazon[[#This Row],[Actual Price]]-amazon[[#This Row],[Discounted Price]]) / amazon[[#This Row],[Actual Price]] * 100</f>
        <v>53.351117039013005</v>
      </c>
      <c r="J293" s="2" t="str">
        <f>IF(H293&lt;200,"&lt;₹200",IF(H293&lt;=500,"₹200 -  ₹500",IF(H293&gt;500,"&gt;₹500")))</f>
        <v>&gt;₹500</v>
      </c>
      <c r="K293" s="1">
        <v>0.53</v>
      </c>
      <c r="L29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93" s="1" t="str">
        <f>IF(K293&gt;=50%,"Yes","No")</f>
        <v>Yes</v>
      </c>
      <c r="N293">
        <v>4.3</v>
      </c>
      <c r="O293" t="str">
        <f>IF(amazon[[#This Row],[Rating]]&lt;1,"0",IF(amazon[[#This Row],[Rating]]&lt;2,"1",IF(amazon[[#This Row],[Rating]]&lt;3,"2",IF(amazon[[#This Row],[Rating]]&lt;4,"3",IF(amazon[[#This Row],[Rating]]&lt;5,"4",IF(amazon[[#This Row],[Rating]]&gt;=5,"5"))))))</f>
        <v>4</v>
      </c>
      <c r="P293" s="4">
        <v>3530</v>
      </c>
      <c r="Q293" s="10">
        <f>H293*P293</f>
        <v>10586470</v>
      </c>
      <c r="R293" s="10">
        <f>amazon[[#This Row],[Average Rating]] + (amazon[[#This Row],[Rating Count]]/1000)</f>
        <v>56.881117039013006</v>
      </c>
      <c r="S293" t="s">
        <v>7933</v>
      </c>
      <c r="T293" t="s">
        <v>7934</v>
      </c>
      <c r="U293" t="s">
        <v>7935</v>
      </c>
      <c r="V293" t="s">
        <v>7936</v>
      </c>
      <c r="W293" t="s">
        <v>7937</v>
      </c>
      <c r="X293" t="s">
        <v>7938</v>
      </c>
      <c r="Y293" t="s">
        <v>7939</v>
      </c>
      <c r="Z293" t="s">
        <v>7940</v>
      </c>
    </row>
    <row r="294" spans="1:26" x14ac:dyDescent="0.4">
      <c r="A294" t="s">
        <v>927</v>
      </c>
      <c r="B294" t="s">
        <v>928</v>
      </c>
      <c r="C294" t="s">
        <v>13075</v>
      </c>
      <c r="D294" t="s">
        <v>13087</v>
      </c>
      <c r="E294" t="s">
        <v>13088</v>
      </c>
      <c r="F294" t="s">
        <v>13089</v>
      </c>
      <c r="G294" s="8">
        <v>849</v>
      </c>
      <c r="H294" s="7">
        <v>1809</v>
      </c>
      <c r="I294" s="7">
        <f>(amazon[[#This Row],[Actual Price]]-amazon[[#This Row],[Discounted Price]]) / amazon[[#This Row],[Actual Price]] * 100</f>
        <v>53.067993366500829</v>
      </c>
      <c r="J294" s="2" t="str">
        <f>IF(H294&lt;200,"&lt;₹200",IF(H294&lt;=500,"₹200 -  ₹500",IF(H294&gt;500,"&gt;₹500")))</f>
        <v>&gt;₹500</v>
      </c>
      <c r="K294" s="1">
        <v>0.53</v>
      </c>
      <c r="L29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294" s="1" t="str">
        <f>IF(K294&gt;=50%,"Yes","No")</f>
        <v>Yes</v>
      </c>
      <c r="N294">
        <v>4.3</v>
      </c>
      <c r="O294" t="str">
        <f>IF(amazon[[#This Row],[Rating]]&lt;1,"0",IF(amazon[[#This Row],[Rating]]&lt;2,"1",IF(amazon[[#This Row],[Rating]]&lt;3,"2",IF(amazon[[#This Row],[Rating]]&lt;4,"3",IF(amazon[[#This Row],[Rating]]&lt;5,"4",IF(amazon[[#This Row],[Rating]]&gt;=5,"5"))))))</f>
        <v>4</v>
      </c>
      <c r="P294" s="4">
        <v>6547</v>
      </c>
      <c r="Q294" s="10">
        <f>H294*P294</f>
        <v>11843523</v>
      </c>
      <c r="R294" s="10">
        <f>amazon[[#This Row],[Average Rating]] + (amazon[[#This Row],[Rating Count]]/1000)</f>
        <v>59.614993366500826</v>
      </c>
      <c r="S294" t="s">
        <v>498</v>
      </c>
      <c r="T294" t="s">
        <v>929</v>
      </c>
      <c r="U294" t="s">
        <v>930</v>
      </c>
      <c r="V294" t="s">
        <v>931</v>
      </c>
      <c r="W294" t="s">
        <v>932</v>
      </c>
      <c r="X294" t="s">
        <v>933</v>
      </c>
      <c r="Y294" t="s">
        <v>504</v>
      </c>
      <c r="Z294" t="s">
        <v>934</v>
      </c>
    </row>
    <row r="295" spans="1:26" x14ac:dyDescent="0.4">
      <c r="A295" t="s">
        <v>8197</v>
      </c>
      <c r="B295" t="s">
        <v>8198</v>
      </c>
      <c r="C295" t="s">
        <v>13075</v>
      </c>
      <c r="D295" t="s">
        <v>13087</v>
      </c>
      <c r="E295" t="s">
        <v>13137</v>
      </c>
      <c r="F295" t="s">
        <v>13212</v>
      </c>
      <c r="G295" s="8">
        <v>770</v>
      </c>
      <c r="H295" s="7">
        <v>1547</v>
      </c>
      <c r="I295" s="7">
        <f>(amazon[[#This Row],[Actual Price]]-amazon[[#This Row],[Discounted Price]]) / amazon[[#This Row],[Actual Price]] * 100</f>
        <v>50.226244343891402</v>
      </c>
      <c r="J295" s="2" t="str">
        <f>IF(H295&lt;200,"&lt;₹200",IF(H295&lt;=500,"₹200 -  ₹500",IF(H295&gt;500,"&gt;₹500")))</f>
        <v>&gt;₹500</v>
      </c>
      <c r="K295" s="1">
        <v>0.5</v>
      </c>
      <c r="L29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295" s="1" t="str">
        <f>IF(K295&gt;=50%,"Yes","No")</f>
        <v>Yes</v>
      </c>
      <c r="N295">
        <v>4.3</v>
      </c>
      <c r="O295" t="str">
        <f>IF(amazon[[#This Row],[Rating]]&lt;1,"0",IF(amazon[[#This Row],[Rating]]&lt;2,"1",IF(amazon[[#This Row],[Rating]]&lt;3,"2",IF(amazon[[#This Row],[Rating]]&lt;4,"3",IF(amazon[[#This Row],[Rating]]&lt;5,"4",IF(amazon[[#This Row],[Rating]]&gt;=5,"5"))))))</f>
        <v>4</v>
      </c>
      <c r="P295" s="4">
        <v>2585</v>
      </c>
      <c r="Q295" s="10">
        <f>H295*P295</f>
        <v>3998995</v>
      </c>
      <c r="R295" s="10">
        <f>amazon[[#This Row],[Average Rating]] + (amazon[[#This Row],[Rating Count]]/1000)</f>
        <v>52.811244343891403</v>
      </c>
      <c r="S295" t="s">
        <v>8199</v>
      </c>
      <c r="T295" t="s">
        <v>8200</v>
      </c>
      <c r="U295" t="s">
        <v>8201</v>
      </c>
      <c r="V295" t="s">
        <v>8202</v>
      </c>
      <c r="W295" t="s">
        <v>8203</v>
      </c>
      <c r="X295" t="s">
        <v>8204</v>
      </c>
      <c r="Y295" t="s">
        <v>8205</v>
      </c>
      <c r="Z295" t="s">
        <v>8206</v>
      </c>
    </row>
    <row r="296" spans="1:26" x14ac:dyDescent="0.4">
      <c r="A296" t="s">
        <v>4531</v>
      </c>
      <c r="B296" t="s">
        <v>4532</v>
      </c>
      <c r="C296" t="s">
        <v>13076</v>
      </c>
      <c r="D296" t="s">
        <v>13115</v>
      </c>
      <c r="E296" t="s">
        <v>13116</v>
      </c>
      <c r="F296" t="s">
        <v>13132</v>
      </c>
      <c r="G296" s="8">
        <v>299</v>
      </c>
      <c r="H296" s="7">
        <v>599</v>
      </c>
      <c r="I296" s="7">
        <f>(amazon[[#This Row],[Actual Price]]-amazon[[#This Row],[Discounted Price]]) / amazon[[#This Row],[Actual Price]] * 100</f>
        <v>50.083472454090149</v>
      </c>
      <c r="J296" s="2" t="str">
        <f>IF(H296&lt;200,"&lt;₹200",IF(H296&lt;=500,"₹200 -  ₹500",IF(H296&gt;500,"&gt;₹500")))</f>
        <v>&gt;₹500</v>
      </c>
      <c r="K296" s="1">
        <v>0.5</v>
      </c>
      <c r="L29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296" s="1" t="str">
        <f>IF(K296&gt;=50%,"Yes","No")</f>
        <v>Yes</v>
      </c>
      <c r="N296">
        <v>4.3</v>
      </c>
      <c r="O296" t="str">
        <f>IF(amazon[[#This Row],[Rating]]&lt;1,"0",IF(amazon[[#This Row],[Rating]]&lt;2,"1",IF(amazon[[#This Row],[Rating]]&lt;3,"2",IF(amazon[[#This Row],[Rating]]&lt;4,"3",IF(amazon[[#This Row],[Rating]]&lt;5,"4",IF(amazon[[#This Row],[Rating]]&gt;=5,"5"))))))</f>
        <v>4</v>
      </c>
      <c r="P296" s="4">
        <v>4674</v>
      </c>
      <c r="Q296" s="10">
        <f>H296*P296</f>
        <v>2799726</v>
      </c>
      <c r="R296" s="10">
        <f>amazon[[#This Row],[Average Rating]] + (amazon[[#This Row],[Rating Count]]/1000)</f>
        <v>54.757472454090149</v>
      </c>
      <c r="S296" t="s">
        <v>4533</v>
      </c>
      <c r="T296" t="s">
        <v>4534</v>
      </c>
      <c r="U296" t="s">
        <v>4535</v>
      </c>
      <c r="V296" t="s">
        <v>4536</v>
      </c>
      <c r="W296" t="s">
        <v>4537</v>
      </c>
      <c r="X296" t="s">
        <v>4538</v>
      </c>
      <c r="Y296" t="s">
        <v>4539</v>
      </c>
      <c r="Z296" t="s">
        <v>4540</v>
      </c>
    </row>
    <row r="297" spans="1:26" x14ac:dyDescent="0.4">
      <c r="A297" t="s">
        <v>1257</v>
      </c>
      <c r="B297" t="s">
        <v>1258</v>
      </c>
      <c r="C297" t="s">
        <v>13075</v>
      </c>
      <c r="D297" t="s">
        <v>13087</v>
      </c>
      <c r="E297" t="s">
        <v>13088</v>
      </c>
      <c r="F297" t="s">
        <v>13089</v>
      </c>
      <c r="G297" s="8">
        <v>349</v>
      </c>
      <c r="H297" s="7">
        <v>699</v>
      </c>
      <c r="I297" s="7">
        <f>(amazon[[#This Row],[Actual Price]]-amazon[[#This Row],[Discounted Price]]) / amazon[[#This Row],[Actual Price]] * 100</f>
        <v>50.071530758226032</v>
      </c>
      <c r="J297" s="2" t="str">
        <f>IF(H297&lt;200,"&lt;₹200",IF(H297&lt;=500,"₹200 -  ₹500",IF(H297&gt;500,"&gt;₹500")))</f>
        <v>&gt;₹500</v>
      </c>
      <c r="K297" s="1">
        <v>0.5</v>
      </c>
      <c r="L29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297" s="1" t="str">
        <f>IF(K297&gt;=50%,"Yes","No")</f>
        <v>Yes</v>
      </c>
      <c r="N297">
        <v>4.3</v>
      </c>
      <c r="O297" t="str">
        <f>IF(amazon[[#This Row],[Rating]]&lt;1,"0",IF(amazon[[#This Row],[Rating]]&lt;2,"1",IF(amazon[[#This Row],[Rating]]&lt;3,"2",IF(amazon[[#This Row],[Rating]]&lt;4,"3",IF(amazon[[#This Row],[Rating]]&lt;5,"4",IF(amazon[[#This Row],[Rating]]&gt;=5,"5"))))))</f>
        <v>4</v>
      </c>
      <c r="P297" s="4">
        <v>20850</v>
      </c>
      <c r="Q297" s="10">
        <f>H297*P297</f>
        <v>14574150</v>
      </c>
      <c r="R297" s="10">
        <f>amazon[[#This Row],[Average Rating]] + (amazon[[#This Row],[Rating Count]]/1000)</f>
        <v>70.921530758226027</v>
      </c>
      <c r="S297" t="s">
        <v>1259</v>
      </c>
      <c r="T297" t="s">
        <v>295</v>
      </c>
      <c r="U297" t="s">
        <v>296</v>
      </c>
      <c r="V297" t="s">
        <v>297</v>
      </c>
      <c r="W297" t="s">
        <v>298</v>
      </c>
      <c r="X297" t="s">
        <v>299</v>
      </c>
      <c r="Y297" t="s">
        <v>1260</v>
      </c>
      <c r="Z297" t="s">
        <v>1261</v>
      </c>
    </row>
    <row r="298" spans="1:26" x14ac:dyDescent="0.4">
      <c r="A298" t="s">
        <v>1387</v>
      </c>
      <c r="B298" t="s">
        <v>1388</v>
      </c>
      <c r="C298" t="s">
        <v>13076</v>
      </c>
      <c r="D298" t="s">
        <v>13093</v>
      </c>
      <c r="E298" t="s">
        <v>13094</v>
      </c>
      <c r="F298" t="s">
        <v>13097</v>
      </c>
      <c r="G298" s="8">
        <v>399</v>
      </c>
      <c r="H298" s="7">
        <v>799</v>
      </c>
      <c r="I298" s="7">
        <f>(amazon[[#This Row],[Actual Price]]-amazon[[#This Row],[Discounted Price]]) / amazon[[#This Row],[Actual Price]] * 100</f>
        <v>50.062578222778477</v>
      </c>
      <c r="J298" s="2" t="str">
        <f>IF(H298&lt;200,"&lt;₹200",IF(H298&lt;=500,"₹200 -  ₹500",IF(H298&gt;500,"&gt;₹500")))</f>
        <v>&gt;₹500</v>
      </c>
      <c r="K298" s="1">
        <v>0.5</v>
      </c>
      <c r="L29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298" s="1" t="str">
        <f>IF(K298&gt;=50%,"Yes","No")</f>
        <v>Yes</v>
      </c>
      <c r="N298">
        <v>4.3</v>
      </c>
      <c r="O298" t="str">
        <f>IF(amazon[[#This Row],[Rating]]&lt;1,"0",IF(amazon[[#This Row],[Rating]]&lt;2,"1",IF(amazon[[#This Row],[Rating]]&lt;3,"2",IF(amazon[[#This Row],[Rating]]&lt;4,"3",IF(amazon[[#This Row],[Rating]]&lt;5,"4",IF(amazon[[#This Row],[Rating]]&gt;=5,"5"))))))</f>
        <v>4</v>
      </c>
      <c r="P298" s="4">
        <v>12</v>
      </c>
      <c r="Q298" s="10">
        <f>H298*P298</f>
        <v>9588</v>
      </c>
      <c r="R298" s="10">
        <f>amazon[[#This Row],[Average Rating]] + (amazon[[#This Row],[Rating Count]]/1000)</f>
        <v>50.074578222778477</v>
      </c>
      <c r="S298" t="s">
        <v>1389</v>
      </c>
      <c r="T298" t="s">
        <v>1390</v>
      </c>
      <c r="U298" t="s">
        <v>1391</v>
      </c>
      <c r="V298" t="s">
        <v>1392</v>
      </c>
      <c r="W298" t="s">
        <v>1393</v>
      </c>
      <c r="X298" t="s">
        <v>1394</v>
      </c>
      <c r="Y298" t="s">
        <v>1395</v>
      </c>
      <c r="Z298" t="s">
        <v>1396</v>
      </c>
    </row>
    <row r="299" spans="1:26" x14ac:dyDescent="0.4">
      <c r="A299" t="s">
        <v>12070</v>
      </c>
      <c r="B299" t="s">
        <v>12071</v>
      </c>
      <c r="C299" t="s">
        <v>13079</v>
      </c>
      <c r="D299" t="s">
        <v>13243</v>
      </c>
      <c r="E299" t="s">
        <v>13283</v>
      </c>
      <c r="F299" t="s">
        <v>13284</v>
      </c>
      <c r="G299" s="8">
        <v>499</v>
      </c>
      <c r="H299" s="7">
        <v>999</v>
      </c>
      <c r="I299" s="7">
        <f>(amazon[[#This Row],[Actual Price]]-amazon[[#This Row],[Discounted Price]]) / amazon[[#This Row],[Actual Price]] * 100</f>
        <v>50.050050050050054</v>
      </c>
      <c r="J299" s="2" t="str">
        <f>IF(H299&lt;200,"&lt;₹200",IF(H299&lt;=500,"₹200 -  ₹500",IF(H299&gt;500,"&gt;₹500")))</f>
        <v>&gt;₹500</v>
      </c>
      <c r="K299" s="1">
        <v>0.5</v>
      </c>
      <c r="L29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299" s="1" t="str">
        <f>IF(K299&gt;=50%,"Yes","No")</f>
        <v>Yes</v>
      </c>
      <c r="N299">
        <v>4.3</v>
      </c>
      <c r="O299" t="str">
        <f>IF(amazon[[#This Row],[Rating]]&lt;1,"0",IF(amazon[[#This Row],[Rating]]&lt;2,"1",IF(amazon[[#This Row],[Rating]]&lt;3,"2",IF(amazon[[#This Row],[Rating]]&lt;4,"3",IF(amazon[[#This Row],[Rating]]&lt;5,"4",IF(amazon[[#This Row],[Rating]]&gt;=5,"5"))))))</f>
        <v>4</v>
      </c>
      <c r="P299" s="4">
        <v>1436</v>
      </c>
      <c r="Q299" s="10">
        <f>H299*P299</f>
        <v>1434564</v>
      </c>
      <c r="R299" s="10">
        <f>amazon[[#This Row],[Average Rating]] + (amazon[[#This Row],[Rating Count]]/1000)</f>
        <v>51.486050050050054</v>
      </c>
      <c r="S299" t="s">
        <v>12072</v>
      </c>
      <c r="T299" t="s">
        <v>12073</v>
      </c>
      <c r="U299" t="s">
        <v>12074</v>
      </c>
      <c r="V299" t="s">
        <v>12075</v>
      </c>
      <c r="W299" t="s">
        <v>12076</v>
      </c>
      <c r="X299" t="s">
        <v>12077</v>
      </c>
      <c r="Y299" t="s">
        <v>12078</v>
      </c>
      <c r="Z299" t="s">
        <v>12079</v>
      </c>
    </row>
    <row r="300" spans="1:26" x14ac:dyDescent="0.4">
      <c r="A300" t="s">
        <v>3809</v>
      </c>
      <c r="B300" t="s">
        <v>3810</v>
      </c>
      <c r="C300" t="s">
        <v>13076</v>
      </c>
      <c r="D300" t="s">
        <v>13115</v>
      </c>
      <c r="E300" t="s">
        <v>13116</v>
      </c>
      <c r="F300" t="s">
        <v>13117</v>
      </c>
      <c r="G300" s="8">
        <v>999</v>
      </c>
      <c r="H300" s="7">
        <v>1999</v>
      </c>
      <c r="I300" s="7">
        <f>(amazon[[#This Row],[Actual Price]]-amazon[[#This Row],[Discounted Price]]) / amazon[[#This Row],[Actual Price]] * 100</f>
        <v>50.025012506253134</v>
      </c>
      <c r="J300" s="2" t="str">
        <f>IF(H300&lt;200,"&lt;₹200",IF(H300&lt;=500,"₹200 -  ₹500",IF(H300&gt;500,"&gt;₹500")))</f>
        <v>&gt;₹500</v>
      </c>
      <c r="K300" s="1">
        <v>0.5</v>
      </c>
      <c r="L30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00" s="1" t="str">
        <f>IF(K300&gt;=50%,"Yes","No")</f>
        <v>Yes</v>
      </c>
      <c r="N300">
        <v>4.3</v>
      </c>
      <c r="O300" t="str">
        <f>IF(amazon[[#This Row],[Rating]]&lt;1,"0",IF(amazon[[#This Row],[Rating]]&lt;2,"1",IF(amazon[[#This Row],[Rating]]&lt;3,"2",IF(amazon[[#This Row],[Rating]]&lt;4,"3",IF(amazon[[#This Row],[Rating]]&lt;5,"4",IF(amazon[[#This Row],[Rating]]&gt;=5,"5"))))))</f>
        <v>4</v>
      </c>
      <c r="P300" s="4">
        <v>1777</v>
      </c>
      <c r="Q300" s="10">
        <f>H300*P300</f>
        <v>3552223</v>
      </c>
      <c r="R300" s="10">
        <f>amazon[[#This Row],[Average Rating]] + (amazon[[#This Row],[Rating Count]]/1000)</f>
        <v>51.802012506253135</v>
      </c>
      <c r="S300" t="s">
        <v>3811</v>
      </c>
      <c r="T300" t="s">
        <v>3812</v>
      </c>
      <c r="U300" t="s">
        <v>3813</v>
      </c>
      <c r="V300" t="s">
        <v>3814</v>
      </c>
      <c r="W300" t="s">
        <v>3815</v>
      </c>
      <c r="X300" t="s">
        <v>3816</v>
      </c>
      <c r="Y300" t="s">
        <v>3817</v>
      </c>
      <c r="Z300" t="s">
        <v>3818</v>
      </c>
    </row>
    <row r="301" spans="1:26" x14ac:dyDescent="0.4">
      <c r="A301" t="s">
        <v>12813</v>
      </c>
      <c r="B301" t="s">
        <v>12814</v>
      </c>
      <c r="C301" t="s">
        <v>13079</v>
      </c>
      <c r="D301" t="s">
        <v>13243</v>
      </c>
      <c r="E301" t="s">
        <v>13250</v>
      </c>
      <c r="F301" t="s">
        <v>13268</v>
      </c>
      <c r="G301" s="8">
        <v>253</v>
      </c>
      <c r="H301" s="7">
        <v>500</v>
      </c>
      <c r="I301" s="7">
        <f>(amazon[[#This Row],[Actual Price]]-amazon[[#This Row],[Discounted Price]]) / amazon[[#This Row],[Actual Price]] * 100</f>
        <v>49.4</v>
      </c>
      <c r="J301" s="2" t="str">
        <f>IF(H301&lt;200,"&lt;₹200",IF(H301&lt;=500,"₹200 -  ₹500",IF(H301&gt;500,"&gt;₹500")))</f>
        <v>₹200 -  ₹500</v>
      </c>
      <c r="K301" s="1">
        <v>0.49</v>
      </c>
      <c r="L30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01" s="1" t="str">
        <f>IF(K301&gt;=50%,"Yes","No")</f>
        <v>No</v>
      </c>
      <c r="N301">
        <v>4.3</v>
      </c>
      <c r="O301" t="str">
        <f>IF(amazon[[#This Row],[Rating]]&lt;1,"0",IF(amazon[[#This Row],[Rating]]&lt;2,"1",IF(amazon[[#This Row],[Rating]]&lt;3,"2",IF(amazon[[#This Row],[Rating]]&lt;4,"3",IF(amazon[[#This Row],[Rating]]&lt;5,"4",IF(amazon[[#This Row],[Rating]]&gt;=5,"5"))))))</f>
        <v>4</v>
      </c>
      <c r="P301" s="4">
        <v>2664</v>
      </c>
      <c r="Q301" s="10">
        <f>H301*P301</f>
        <v>1332000</v>
      </c>
      <c r="R301" s="10">
        <f>amazon[[#This Row],[Average Rating]] + (amazon[[#This Row],[Rating Count]]/1000)</f>
        <v>52.064</v>
      </c>
      <c r="S301" t="s">
        <v>12816</v>
      </c>
      <c r="T301" t="s">
        <v>12817</v>
      </c>
      <c r="U301" t="s">
        <v>12818</v>
      </c>
      <c r="V301" t="s">
        <v>12819</v>
      </c>
      <c r="W301" t="s">
        <v>12820</v>
      </c>
      <c r="X301" t="s">
        <v>12821</v>
      </c>
      <c r="Y301" t="s">
        <v>12822</v>
      </c>
      <c r="Z301" t="s">
        <v>12823</v>
      </c>
    </row>
    <row r="302" spans="1:26" x14ac:dyDescent="0.4">
      <c r="A302" t="s">
        <v>11375</v>
      </c>
      <c r="B302" t="s">
        <v>11376</v>
      </c>
      <c r="C302" t="s">
        <v>13079</v>
      </c>
      <c r="D302" t="s">
        <v>13243</v>
      </c>
      <c r="E302" t="s">
        <v>13283</v>
      </c>
      <c r="F302" t="s">
        <v>13292</v>
      </c>
      <c r="G302" s="8">
        <v>8499</v>
      </c>
      <c r="H302" s="7">
        <v>16490</v>
      </c>
      <c r="I302" s="7">
        <f>(amazon[[#This Row],[Actual Price]]-amazon[[#This Row],[Discounted Price]]) / amazon[[#This Row],[Actual Price]] * 100</f>
        <v>48.459672528805335</v>
      </c>
      <c r="J302" s="2" t="str">
        <f>IF(H302&lt;200,"&lt;₹200",IF(H302&lt;=500,"₹200 -  ₹500",IF(H302&gt;500,"&gt;₹500")))</f>
        <v>&gt;₹500</v>
      </c>
      <c r="K302" s="1">
        <v>0.48</v>
      </c>
      <c r="L30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02" s="1" t="str">
        <f>IF(K302&gt;=50%,"Yes","No")</f>
        <v>No</v>
      </c>
      <c r="N302">
        <v>4.3</v>
      </c>
      <c r="O302" t="str">
        <f>IF(amazon[[#This Row],[Rating]]&lt;1,"0",IF(amazon[[#This Row],[Rating]]&lt;2,"1",IF(amazon[[#This Row],[Rating]]&lt;3,"2",IF(amazon[[#This Row],[Rating]]&lt;4,"3",IF(amazon[[#This Row],[Rating]]&lt;5,"4",IF(amazon[[#This Row],[Rating]]&gt;=5,"5"))))))</f>
        <v>4</v>
      </c>
      <c r="P302" s="4">
        <v>97</v>
      </c>
      <c r="Q302" s="10">
        <f>H302*P302</f>
        <v>1599530</v>
      </c>
      <c r="R302" s="10">
        <f>amazon[[#This Row],[Average Rating]] + (amazon[[#This Row],[Rating Count]]/1000)</f>
        <v>48.556672528805336</v>
      </c>
      <c r="S302" t="s">
        <v>11377</v>
      </c>
      <c r="T302" t="s">
        <v>11378</v>
      </c>
      <c r="U302" t="s">
        <v>11379</v>
      </c>
      <c r="V302" t="s">
        <v>11380</v>
      </c>
      <c r="W302" t="s">
        <v>11381</v>
      </c>
      <c r="X302" t="s">
        <v>11382</v>
      </c>
      <c r="Y302" t="s">
        <v>11383</v>
      </c>
      <c r="Z302" t="s">
        <v>11384</v>
      </c>
    </row>
    <row r="303" spans="1:26" x14ac:dyDescent="0.4">
      <c r="A303" t="s">
        <v>2906</v>
      </c>
      <c r="B303" t="s">
        <v>2907</v>
      </c>
      <c r="C303" t="s">
        <v>13076</v>
      </c>
      <c r="D303" t="s">
        <v>13093</v>
      </c>
      <c r="E303" t="s">
        <v>13105</v>
      </c>
      <c r="F303" t="s">
        <v>13106</v>
      </c>
      <c r="G303" s="8">
        <v>1299</v>
      </c>
      <c r="H303" s="7">
        <v>2499</v>
      </c>
      <c r="I303" s="7">
        <f>(amazon[[#This Row],[Actual Price]]-amazon[[#This Row],[Discounted Price]]) / amazon[[#This Row],[Actual Price]] * 100</f>
        <v>48.019207683073226</v>
      </c>
      <c r="J303" s="2" t="str">
        <f>IF(H303&lt;200,"&lt;₹200",IF(H303&lt;=500,"₹200 -  ₹500",IF(H303&gt;500,"&gt;₹500")))</f>
        <v>&gt;₹500</v>
      </c>
      <c r="K303" s="1">
        <v>0.48</v>
      </c>
      <c r="L30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03" s="1" t="str">
        <f>IF(K303&gt;=50%,"Yes","No")</f>
        <v>No</v>
      </c>
      <c r="N303">
        <v>4.3</v>
      </c>
      <c r="O303" t="str">
        <f>IF(amazon[[#This Row],[Rating]]&lt;1,"0",IF(amazon[[#This Row],[Rating]]&lt;2,"1",IF(amazon[[#This Row],[Rating]]&lt;3,"2",IF(amazon[[#This Row],[Rating]]&lt;4,"3",IF(amazon[[#This Row],[Rating]]&lt;5,"4",IF(amazon[[#This Row],[Rating]]&gt;=5,"5"))))))</f>
        <v>4</v>
      </c>
      <c r="P303" s="4">
        <v>301</v>
      </c>
      <c r="Q303" s="10">
        <f>H303*P303</f>
        <v>752199</v>
      </c>
      <c r="R303" s="10">
        <f>amazon[[#This Row],[Average Rating]] + (amazon[[#This Row],[Rating Count]]/1000)</f>
        <v>48.320207683073228</v>
      </c>
      <c r="S303" t="s">
        <v>2908</v>
      </c>
      <c r="T303" t="s">
        <v>2909</v>
      </c>
      <c r="U303" t="s">
        <v>2910</v>
      </c>
      <c r="V303" t="s">
        <v>2911</v>
      </c>
      <c r="W303" t="s">
        <v>2912</v>
      </c>
      <c r="X303" t="s">
        <v>2913</v>
      </c>
      <c r="Y303" t="s">
        <v>2914</v>
      </c>
      <c r="Z303" t="s">
        <v>2915</v>
      </c>
    </row>
    <row r="304" spans="1:26" x14ac:dyDescent="0.4">
      <c r="A304" t="s">
        <v>12693</v>
      </c>
      <c r="B304" t="s">
        <v>12694</v>
      </c>
      <c r="C304" t="s">
        <v>13079</v>
      </c>
      <c r="D304" t="s">
        <v>13243</v>
      </c>
      <c r="E304" t="s">
        <v>13244</v>
      </c>
      <c r="F304" t="s">
        <v>13319</v>
      </c>
      <c r="G304" s="8">
        <v>5999</v>
      </c>
      <c r="H304" s="7">
        <v>11495</v>
      </c>
      <c r="I304" s="7">
        <f>(amazon[[#This Row],[Actual Price]]-amazon[[#This Row],[Discounted Price]]) / amazon[[#This Row],[Actual Price]] * 100</f>
        <v>47.812092214006093</v>
      </c>
      <c r="J304" s="2" t="str">
        <f>IF(H304&lt;200,"&lt;₹200",IF(H304&lt;=500,"₹200 -  ₹500",IF(H304&gt;500,"&gt;₹500")))</f>
        <v>&gt;₹500</v>
      </c>
      <c r="K304" s="1">
        <v>0.48</v>
      </c>
      <c r="L30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04" s="1" t="str">
        <f>IF(K304&gt;=50%,"Yes","No")</f>
        <v>No</v>
      </c>
      <c r="N304">
        <v>4.3</v>
      </c>
      <c r="O304" t="str">
        <f>IF(amazon[[#This Row],[Rating]]&lt;1,"0",IF(amazon[[#This Row],[Rating]]&lt;2,"1",IF(amazon[[#This Row],[Rating]]&lt;3,"2",IF(amazon[[#This Row],[Rating]]&lt;4,"3",IF(amazon[[#This Row],[Rating]]&lt;5,"4",IF(amazon[[#This Row],[Rating]]&gt;=5,"5"))))))</f>
        <v>4</v>
      </c>
      <c r="P304" s="4">
        <v>534</v>
      </c>
      <c r="Q304" s="10">
        <f>H304*P304</f>
        <v>6138330</v>
      </c>
      <c r="R304" s="10">
        <f>amazon[[#This Row],[Average Rating]] + (amazon[[#This Row],[Rating Count]]/1000)</f>
        <v>48.346092214006092</v>
      </c>
      <c r="S304" t="s">
        <v>12696</v>
      </c>
      <c r="T304" t="s">
        <v>12697</v>
      </c>
      <c r="U304" t="s">
        <v>12698</v>
      </c>
      <c r="V304" t="s">
        <v>12699</v>
      </c>
      <c r="W304" t="s">
        <v>12700</v>
      </c>
      <c r="X304" t="s">
        <v>12701</v>
      </c>
      <c r="Y304" t="s">
        <v>12702</v>
      </c>
      <c r="Z304" t="s">
        <v>12703</v>
      </c>
    </row>
    <row r="305" spans="1:26" x14ac:dyDescent="0.4">
      <c r="A305" t="s">
        <v>3745</v>
      </c>
      <c r="B305" t="s">
        <v>3746</v>
      </c>
      <c r="C305" t="s">
        <v>13076</v>
      </c>
      <c r="D305" t="s">
        <v>13115</v>
      </c>
      <c r="E305" t="s">
        <v>13116</v>
      </c>
      <c r="F305" t="s">
        <v>13117</v>
      </c>
      <c r="G305" s="8">
        <v>1149</v>
      </c>
      <c r="H305" s="7">
        <v>2199</v>
      </c>
      <c r="I305" s="7">
        <f>(amazon[[#This Row],[Actual Price]]-amazon[[#This Row],[Discounted Price]]) / amazon[[#This Row],[Actual Price]] * 100</f>
        <v>47.748976807639835</v>
      </c>
      <c r="J305" s="2" t="str">
        <f>IF(H305&lt;200,"&lt;₹200",IF(H305&lt;=500,"₹200 -  ₹500",IF(H305&gt;500,"&gt;₹500")))</f>
        <v>&gt;₹500</v>
      </c>
      <c r="K305" s="1">
        <v>0.48</v>
      </c>
      <c r="L30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05" s="1" t="str">
        <f>IF(K305&gt;=50%,"Yes","No")</f>
        <v>No</v>
      </c>
      <c r="N305">
        <v>4.3</v>
      </c>
      <c r="O305" t="str">
        <f>IF(amazon[[#This Row],[Rating]]&lt;1,"0",IF(amazon[[#This Row],[Rating]]&lt;2,"1",IF(amazon[[#This Row],[Rating]]&lt;3,"2",IF(amazon[[#This Row],[Rating]]&lt;4,"3",IF(amazon[[#This Row],[Rating]]&lt;5,"4",IF(amazon[[#This Row],[Rating]]&gt;=5,"5"))))))</f>
        <v>4</v>
      </c>
      <c r="P305" s="4">
        <v>178912</v>
      </c>
      <c r="Q305" s="10">
        <f>H305*P305</f>
        <v>393427488</v>
      </c>
      <c r="R305" s="10">
        <f>amazon[[#This Row],[Average Rating]] + (amazon[[#This Row],[Rating Count]]/1000)</f>
        <v>226.66097680763983</v>
      </c>
      <c r="S305" t="s">
        <v>3747</v>
      </c>
      <c r="T305" t="s">
        <v>2981</v>
      </c>
      <c r="U305" t="s">
        <v>2982</v>
      </c>
      <c r="V305" t="s">
        <v>2983</v>
      </c>
      <c r="W305" t="s">
        <v>2984</v>
      </c>
      <c r="X305" t="s">
        <v>2985</v>
      </c>
      <c r="Y305" t="s">
        <v>3748</v>
      </c>
      <c r="Z305" t="s">
        <v>3749</v>
      </c>
    </row>
    <row r="306" spans="1:26" x14ac:dyDescent="0.4">
      <c r="A306" t="s">
        <v>3144</v>
      </c>
      <c r="B306" t="s">
        <v>3145</v>
      </c>
      <c r="C306" t="s">
        <v>13076</v>
      </c>
      <c r="D306" t="s">
        <v>13115</v>
      </c>
      <c r="E306" t="s">
        <v>13116</v>
      </c>
      <c r="F306" t="s">
        <v>13117</v>
      </c>
      <c r="G306" s="8">
        <v>1149</v>
      </c>
      <c r="H306" s="7">
        <v>2199</v>
      </c>
      <c r="I306" s="7">
        <f>(amazon[[#This Row],[Actual Price]]-amazon[[#This Row],[Discounted Price]]) / amazon[[#This Row],[Actual Price]] * 100</f>
        <v>47.748976807639835</v>
      </c>
      <c r="J306" s="2" t="str">
        <f>IF(H306&lt;200,"&lt;₹200",IF(H306&lt;=500,"₹200 -  ₹500",IF(H306&gt;500,"&gt;₹500")))</f>
        <v>&gt;₹500</v>
      </c>
      <c r="K306" s="1">
        <v>0.48</v>
      </c>
      <c r="L30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06" s="1" t="str">
        <f>IF(K306&gt;=50%,"Yes","No")</f>
        <v>No</v>
      </c>
      <c r="N306">
        <v>4.3</v>
      </c>
      <c r="O306" t="str">
        <f>IF(amazon[[#This Row],[Rating]]&lt;1,"0",IF(amazon[[#This Row],[Rating]]&lt;2,"1",IF(amazon[[#This Row],[Rating]]&lt;3,"2",IF(amazon[[#This Row],[Rating]]&lt;4,"3",IF(amazon[[#This Row],[Rating]]&lt;5,"4",IF(amazon[[#This Row],[Rating]]&gt;=5,"5"))))))</f>
        <v>4</v>
      </c>
      <c r="P306" s="4">
        <v>178912</v>
      </c>
      <c r="Q306" s="10">
        <f>H306*P306</f>
        <v>393427488</v>
      </c>
      <c r="R306" s="10">
        <f>amazon[[#This Row],[Average Rating]] + (amazon[[#This Row],[Rating Count]]/1000)</f>
        <v>226.66097680763983</v>
      </c>
      <c r="S306" t="s">
        <v>3146</v>
      </c>
      <c r="T306" t="s">
        <v>2981</v>
      </c>
      <c r="U306" t="s">
        <v>2982</v>
      </c>
      <c r="V306" t="s">
        <v>2983</v>
      </c>
      <c r="W306" t="s">
        <v>2984</v>
      </c>
      <c r="X306" t="s">
        <v>2985</v>
      </c>
      <c r="Y306" t="s">
        <v>3147</v>
      </c>
      <c r="Z306" t="s">
        <v>3148</v>
      </c>
    </row>
    <row r="307" spans="1:26" x14ac:dyDescent="0.4">
      <c r="A307" t="s">
        <v>7712</v>
      </c>
      <c r="B307" t="s">
        <v>7713</v>
      </c>
      <c r="C307" t="s">
        <v>13075</v>
      </c>
      <c r="D307" t="s">
        <v>13184</v>
      </c>
      <c r="G307" s="8">
        <v>10099</v>
      </c>
      <c r="H307" s="7">
        <v>19110</v>
      </c>
      <c r="I307" s="7">
        <f>(amazon[[#This Row],[Actual Price]]-amazon[[#This Row],[Discounted Price]]) / amazon[[#This Row],[Actual Price]] * 100</f>
        <v>47.15332286760858</v>
      </c>
      <c r="J307" s="2" t="str">
        <f>IF(H307&lt;200,"&lt;₹200",IF(H307&lt;=500,"₹200 -  ₹500",IF(H307&gt;500,"&gt;₹500")))</f>
        <v>&gt;₹500</v>
      </c>
      <c r="K307" s="1">
        <v>0.47</v>
      </c>
      <c r="L30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07" s="1" t="str">
        <f>IF(K307&gt;=50%,"Yes","No")</f>
        <v>No</v>
      </c>
      <c r="N307">
        <v>4.3</v>
      </c>
      <c r="O307" t="str">
        <f>IF(amazon[[#This Row],[Rating]]&lt;1,"0",IF(amazon[[#This Row],[Rating]]&lt;2,"1",IF(amazon[[#This Row],[Rating]]&lt;3,"2",IF(amazon[[#This Row],[Rating]]&lt;4,"3",IF(amazon[[#This Row],[Rating]]&lt;5,"4",IF(amazon[[#This Row],[Rating]]&gt;=5,"5"))))))</f>
        <v>4</v>
      </c>
      <c r="P307" s="4">
        <v>2623</v>
      </c>
      <c r="Q307" s="10">
        <f>H307*P307</f>
        <v>50125530</v>
      </c>
      <c r="R307" s="10">
        <f>amazon[[#This Row],[Average Rating]] + (amazon[[#This Row],[Rating Count]]/1000)</f>
        <v>49.776322867608577</v>
      </c>
      <c r="S307" t="s">
        <v>7714</v>
      </c>
      <c r="T307" t="s">
        <v>7715</v>
      </c>
      <c r="U307" t="s">
        <v>7716</v>
      </c>
      <c r="V307" t="s">
        <v>7717</v>
      </c>
      <c r="W307" t="s">
        <v>7718</v>
      </c>
      <c r="X307" t="s">
        <v>7719</v>
      </c>
      <c r="Y307" t="s">
        <v>7720</v>
      </c>
      <c r="Z307" t="s">
        <v>7721</v>
      </c>
    </row>
    <row r="308" spans="1:26" x14ac:dyDescent="0.4">
      <c r="A308" t="s">
        <v>1106</v>
      </c>
      <c r="B308" t="s">
        <v>1107</v>
      </c>
      <c r="C308" t="s">
        <v>13076</v>
      </c>
      <c r="D308" t="s">
        <v>13093</v>
      </c>
      <c r="E308" t="s">
        <v>13095</v>
      </c>
      <c r="F308" t="s">
        <v>13096</v>
      </c>
      <c r="G308" s="8">
        <v>8499</v>
      </c>
      <c r="H308" s="7">
        <v>15999</v>
      </c>
      <c r="I308" s="7">
        <f>(amazon[[#This Row],[Actual Price]]-amazon[[#This Row],[Discounted Price]]) / amazon[[#This Row],[Actual Price]] * 100</f>
        <v>46.87792987061691</v>
      </c>
      <c r="J308" s="2" t="str">
        <f>IF(H308&lt;200,"&lt;₹200",IF(H308&lt;=500,"₹200 -  ₹500",IF(H308&gt;500,"&gt;₹500")))</f>
        <v>&gt;₹500</v>
      </c>
      <c r="K308" s="1">
        <v>0.47</v>
      </c>
      <c r="L30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08" s="1" t="str">
        <f>IF(K308&gt;=50%,"Yes","No")</f>
        <v>No</v>
      </c>
      <c r="N308">
        <v>4.3</v>
      </c>
      <c r="O308" t="str">
        <f>IF(amazon[[#This Row],[Rating]]&lt;1,"0",IF(amazon[[#This Row],[Rating]]&lt;2,"1",IF(amazon[[#This Row],[Rating]]&lt;3,"2",IF(amazon[[#This Row],[Rating]]&lt;4,"3",IF(amazon[[#This Row],[Rating]]&lt;5,"4",IF(amazon[[#This Row],[Rating]]&gt;=5,"5"))))))</f>
        <v>4</v>
      </c>
      <c r="P308" s="4">
        <v>592</v>
      </c>
      <c r="Q308" s="10">
        <f>H308*P308</f>
        <v>9471408</v>
      </c>
      <c r="R308" s="10">
        <f>amazon[[#This Row],[Average Rating]] + (amazon[[#This Row],[Rating Count]]/1000)</f>
        <v>47.469929870616909</v>
      </c>
      <c r="S308" t="s">
        <v>1108</v>
      </c>
      <c r="T308" t="s">
        <v>1109</v>
      </c>
      <c r="U308" t="s">
        <v>1110</v>
      </c>
      <c r="V308" t="s">
        <v>1111</v>
      </c>
      <c r="W308" t="s">
        <v>1112</v>
      </c>
      <c r="X308" t="s">
        <v>1113</v>
      </c>
      <c r="Y308" t="s">
        <v>1114</v>
      </c>
      <c r="Z308" t="s">
        <v>1115</v>
      </c>
    </row>
    <row r="309" spans="1:26" x14ac:dyDescent="0.4">
      <c r="A309" t="s">
        <v>9241</v>
      </c>
      <c r="B309" t="s">
        <v>9242</v>
      </c>
      <c r="C309" t="s">
        <v>13079</v>
      </c>
      <c r="D309" t="s">
        <v>13243</v>
      </c>
      <c r="E309" t="s">
        <v>13244</v>
      </c>
      <c r="F309" t="s">
        <v>13252</v>
      </c>
      <c r="G309" s="8">
        <v>799</v>
      </c>
      <c r="H309" s="7">
        <v>1500</v>
      </c>
      <c r="I309" s="7">
        <f>(amazon[[#This Row],[Actual Price]]-amazon[[#This Row],[Discounted Price]]) / amazon[[#This Row],[Actual Price]] * 100</f>
        <v>46.733333333333334</v>
      </c>
      <c r="J309" s="2" t="str">
        <f>IF(H309&lt;200,"&lt;₹200",IF(H309&lt;=500,"₹200 -  ₹500",IF(H309&gt;500,"&gt;₹500")))</f>
        <v>&gt;₹500</v>
      </c>
      <c r="K309" s="1">
        <v>0.47</v>
      </c>
      <c r="L30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09" s="1" t="str">
        <f>IF(K309&gt;=50%,"Yes","No")</f>
        <v>No</v>
      </c>
      <c r="N309">
        <v>4.3</v>
      </c>
      <c r="O309" t="str">
        <f>IF(amazon[[#This Row],[Rating]]&lt;1,"0",IF(amazon[[#This Row],[Rating]]&lt;2,"1",IF(amazon[[#This Row],[Rating]]&lt;3,"2",IF(amazon[[#This Row],[Rating]]&lt;4,"3",IF(amazon[[#This Row],[Rating]]&lt;5,"4",IF(amazon[[#This Row],[Rating]]&gt;=5,"5"))))))</f>
        <v>4</v>
      </c>
      <c r="P309" s="4">
        <v>9695</v>
      </c>
      <c r="Q309" s="10">
        <f>H309*P309</f>
        <v>14542500</v>
      </c>
      <c r="R309" s="10">
        <f>amazon[[#This Row],[Average Rating]] + (amazon[[#This Row],[Rating Count]]/1000)</f>
        <v>56.428333333333335</v>
      </c>
      <c r="S309" t="s">
        <v>9244</v>
      </c>
      <c r="T309" t="s">
        <v>9245</v>
      </c>
      <c r="U309" t="s">
        <v>9246</v>
      </c>
      <c r="V309" t="s">
        <v>9247</v>
      </c>
      <c r="W309" t="s">
        <v>9248</v>
      </c>
      <c r="X309" t="s">
        <v>9249</v>
      </c>
      <c r="Y309" t="s">
        <v>9250</v>
      </c>
      <c r="Z309" t="s">
        <v>9251</v>
      </c>
    </row>
    <row r="310" spans="1:26" x14ac:dyDescent="0.4">
      <c r="A310" t="s">
        <v>9384</v>
      </c>
      <c r="B310" t="s">
        <v>9385</v>
      </c>
      <c r="C310" t="s">
        <v>13079</v>
      </c>
      <c r="D310" t="s">
        <v>13243</v>
      </c>
      <c r="E310" t="s">
        <v>13250</v>
      </c>
      <c r="F310" t="s">
        <v>13275</v>
      </c>
      <c r="G310" s="8">
        <v>4789</v>
      </c>
      <c r="H310" s="7">
        <v>8990</v>
      </c>
      <c r="I310" s="7">
        <f>(amazon[[#This Row],[Actual Price]]-amazon[[#This Row],[Discounted Price]]) / amazon[[#This Row],[Actual Price]] * 100</f>
        <v>46.729699666295879</v>
      </c>
      <c r="J310" s="2" t="str">
        <f>IF(H310&lt;200,"&lt;₹200",IF(H310&lt;=500,"₹200 -  ₹500",IF(H310&gt;500,"&gt;₹500")))</f>
        <v>&gt;₹500</v>
      </c>
      <c r="K310" s="1">
        <v>0.47</v>
      </c>
      <c r="L3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10" s="1" t="str">
        <f>IF(K310&gt;=50%,"Yes","No")</f>
        <v>No</v>
      </c>
      <c r="N310">
        <v>4.3</v>
      </c>
      <c r="O310" t="str">
        <f>IF(amazon[[#This Row],[Rating]]&lt;1,"0",IF(amazon[[#This Row],[Rating]]&lt;2,"1",IF(amazon[[#This Row],[Rating]]&lt;3,"2",IF(amazon[[#This Row],[Rating]]&lt;4,"3",IF(amazon[[#This Row],[Rating]]&lt;5,"4",IF(amazon[[#This Row],[Rating]]&gt;=5,"5"))))))</f>
        <v>4</v>
      </c>
      <c r="P310" s="4">
        <v>1017</v>
      </c>
      <c r="Q310" s="10">
        <f>H310*P310</f>
        <v>9142830</v>
      </c>
      <c r="R310" s="10">
        <f>amazon[[#This Row],[Average Rating]] + (amazon[[#This Row],[Rating Count]]/1000)</f>
        <v>47.746699666295882</v>
      </c>
      <c r="S310" t="s">
        <v>9387</v>
      </c>
      <c r="T310" t="s">
        <v>9388</v>
      </c>
      <c r="U310" t="s">
        <v>9389</v>
      </c>
      <c r="V310" t="s">
        <v>9390</v>
      </c>
      <c r="W310" t="s">
        <v>9391</v>
      </c>
      <c r="X310" t="s">
        <v>9392</v>
      </c>
      <c r="Y310" t="s">
        <v>9393</v>
      </c>
      <c r="Z310" t="s">
        <v>9394</v>
      </c>
    </row>
    <row r="311" spans="1:26" x14ac:dyDescent="0.4">
      <c r="A311" t="s">
        <v>631</v>
      </c>
      <c r="B311" t="s">
        <v>632</v>
      </c>
      <c r="C311" t="s">
        <v>13076</v>
      </c>
      <c r="D311" t="s">
        <v>13093</v>
      </c>
      <c r="E311" t="s">
        <v>13095</v>
      </c>
      <c r="F311" t="s">
        <v>13098</v>
      </c>
      <c r="G311" s="8">
        <v>7999</v>
      </c>
      <c r="H311" s="7">
        <v>14990</v>
      </c>
      <c r="I311" s="7">
        <f>(amazon[[#This Row],[Actual Price]]-amazon[[#This Row],[Discounted Price]]) / amazon[[#This Row],[Actual Price]] * 100</f>
        <v>46.637758505670448</v>
      </c>
      <c r="J311" s="2" t="str">
        <f>IF(H311&lt;200,"&lt;₹200",IF(H311&lt;=500,"₹200 -  ₹500",IF(H311&gt;500,"&gt;₹500")))</f>
        <v>&gt;₹500</v>
      </c>
      <c r="K311" s="1">
        <v>0.47</v>
      </c>
      <c r="L3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11" s="1" t="str">
        <f>IF(K311&gt;=50%,"Yes","No")</f>
        <v>No</v>
      </c>
      <c r="N311">
        <v>4.3</v>
      </c>
      <c r="O311" t="str">
        <f>IF(amazon[[#This Row],[Rating]]&lt;1,"0",IF(amazon[[#This Row],[Rating]]&lt;2,"1",IF(amazon[[#This Row],[Rating]]&lt;3,"2",IF(amazon[[#This Row],[Rating]]&lt;4,"3",IF(amazon[[#This Row],[Rating]]&lt;5,"4",IF(amazon[[#This Row],[Rating]]&gt;=5,"5"))))))</f>
        <v>4</v>
      </c>
      <c r="P311" s="4">
        <v>457</v>
      </c>
      <c r="Q311" s="10">
        <f>H311*P311</f>
        <v>6850430</v>
      </c>
      <c r="R311" s="10">
        <f>amazon[[#This Row],[Average Rating]] + (amazon[[#This Row],[Rating Count]]/1000)</f>
        <v>47.094758505670448</v>
      </c>
      <c r="S311" t="s">
        <v>633</v>
      </c>
      <c r="T311" t="s">
        <v>634</v>
      </c>
      <c r="U311" t="s">
        <v>635</v>
      </c>
      <c r="V311" t="s">
        <v>636</v>
      </c>
      <c r="W311" t="s">
        <v>637</v>
      </c>
      <c r="X311" t="s">
        <v>638</v>
      </c>
      <c r="Y311" t="s">
        <v>639</v>
      </c>
      <c r="Z311" t="s">
        <v>640</v>
      </c>
    </row>
    <row r="312" spans="1:26" x14ac:dyDescent="0.4">
      <c r="A312" t="s">
        <v>7941</v>
      </c>
      <c r="B312" t="s">
        <v>7942</v>
      </c>
      <c r="C312" t="s">
        <v>13076</v>
      </c>
      <c r="D312" t="s">
        <v>13159</v>
      </c>
      <c r="E312" t="s">
        <v>13094</v>
      </c>
      <c r="F312" t="s">
        <v>13232</v>
      </c>
      <c r="G312" s="8">
        <v>699</v>
      </c>
      <c r="H312" s="7">
        <v>1299</v>
      </c>
      <c r="I312" s="7">
        <f>(amazon[[#This Row],[Actual Price]]-amazon[[#This Row],[Discounted Price]]) / amazon[[#This Row],[Actual Price]] * 100</f>
        <v>46.189376443418013</v>
      </c>
      <c r="J312" s="2" t="str">
        <f>IF(H312&lt;200,"&lt;₹200",IF(H312&lt;=500,"₹200 -  ₹500",IF(H312&gt;500,"&gt;₹500")))</f>
        <v>&gt;₹500</v>
      </c>
      <c r="K312" s="1">
        <v>0.46</v>
      </c>
      <c r="L3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12" s="1" t="str">
        <f>IF(K312&gt;=50%,"Yes","No")</f>
        <v>No</v>
      </c>
      <c r="N312">
        <v>4.3</v>
      </c>
      <c r="O312" t="str">
        <f>IF(amazon[[#This Row],[Rating]]&lt;1,"0",IF(amazon[[#This Row],[Rating]]&lt;2,"1",IF(amazon[[#This Row],[Rating]]&lt;3,"2",IF(amazon[[#This Row],[Rating]]&lt;4,"3",IF(amazon[[#This Row],[Rating]]&lt;5,"4",IF(amazon[[#This Row],[Rating]]&gt;=5,"5"))))))</f>
        <v>4</v>
      </c>
      <c r="P312" s="4">
        <v>6183</v>
      </c>
      <c r="Q312" s="10">
        <f>H312*P312</f>
        <v>8031717</v>
      </c>
      <c r="R312" s="10">
        <f>amazon[[#This Row],[Average Rating]] + (amazon[[#This Row],[Rating Count]]/1000)</f>
        <v>52.372376443418013</v>
      </c>
      <c r="S312" t="s">
        <v>7944</v>
      </c>
      <c r="T312" t="s">
        <v>7945</v>
      </c>
      <c r="U312" t="s">
        <v>7946</v>
      </c>
      <c r="V312" t="s">
        <v>7947</v>
      </c>
      <c r="W312" t="s">
        <v>7948</v>
      </c>
      <c r="X312" t="s">
        <v>7949</v>
      </c>
      <c r="Y312" t="s">
        <v>7950</v>
      </c>
      <c r="Z312" t="s">
        <v>7951</v>
      </c>
    </row>
    <row r="313" spans="1:26" x14ac:dyDescent="0.4">
      <c r="A313" t="s">
        <v>8441</v>
      </c>
      <c r="B313" t="s">
        <v>8442</v>
      </c>
      <c r="C313" t="s">
        <v>13075</v>
      </c>
      <c r="D313" t="s">
        <v>13199</v>
      </c>
      <c r="E313" t="s">
        <v>13209</v>
      </c>
      <c r="G313" s="8">
        <v>3307</v>
      </c>
      <c r="H313" s="7">
        <v>6100</v>
      </c>
      <c r="I313" s="7">
        <f>(amazon[[#This Row],[Actual Price]]-amazon[[#This Row],[Discounted Price]]) / amazon[[#This Row],[Actual Price]] * 100</f>
        <v>45.786885245901637</v>
      </c>
      <c r="J313" s="2" t="str">
        <f>IF(H313&lt;200,"&lt;₹200",IF(H313&lt;=500,"₹200 -  ₹500",IF(H313&gt;500,"&gt;₹500")))</f>
        <v>&gt;₹500</v>
      </c>
      <c r="K313" s="1">
        <v>0.46</v>
      </c>
      <c r="L3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13" s="1" t="str">
        <f>IF(K313&gt;=50%,"Yes","No")</f>
        <v>No</v>
      </c>
      <c r="N313">
        <v>4.3</v>
      </c>
      <c r="O313" t="str">
        <f>IF(amazon[[#This Row],[Rating]]&lt;1,"0",IF(amazon[[#This Row],[Rating]]&lt;2,"1",IF(amazon[[#This Row],[Rating]]&lt;3,"2",IF(amazon[[#This Row],[Rating]]&lt;4,"3",IF(amazon[[#This Row],[Rating]]&lt;5,"4",IF(amazon[[#This Row],[Rating]]&gt;=5,"5"))))))</f>
        <v>4</v>
      </c>
      <c r="P313" s="4">
        <v>2515</v>
      </c>
      <c r="Q313" s="10">
        <f>H313*P313</f>
        <v>15341500</v>
      </c>
      <c r="R313" s="10">
        <f>amazon[[#This Row],[Average Rating]] + (amazon[[#This Row],[Rating Count]]/1000)</f>
        <v>48.301885245901637</v>
      </c>
      <c r="S313" t="s">
        <v>8443</v>
      </c>
      <c r="T313" t="s">
        <v>8444</v>
      </c>
      <c r="U313" t="s">
        <v>8445</v>
      </c>
      <c r="V313" t="s">
        <v>8446</v>
      </c>
      <c r="W313" t="s">
        <v>8447</v>
      </c>
      <c r="X313" t="s">
        <v>8448</v>
      </c>
      <c r="Y313" t="s">
        <v>8449</v>
      </c>
      <c r="Z313" t="s">
        <v>8450</v>
      </c>
    </row>
    <row r="314" spans="1:26" x14ac:dyDescent="0.4">
      <c r="A314" t="s">
        <v>1983</v>
      </c>
      <c r="B314" t="s">
        <v>1984</v>
      </c>
      <c r="C314" t="s">
        <v>13076</v>
      </c>
      <c r="D314" t="s">
        <v>13093</v>
      </c>
      <c r="E314" t="s">
        <v>13105</v>
      </c>
      <c r="F314" t="s">
        <v>13106</v>
      </c>
      <c r="G314" s="8">
        <v>1249</v>
      </c>
      <c r="H314" s="7">
        <v>2299</v>
      </c>
      <c r="I314" s="7">
        <f>(amazon[[#This Row],[Actual Price]]-amazon[[#This Row],[Discounted Price]]) / amazon[[#This Row],[Actual Price]] * 100</f>
        <v>45.672031317964333</v>
      </c>
      <c r="J314" s="2" t="str">
        <f>IF(H314&lt;200,"&lt;₹200",IF(H314&lt;=500,"₹200 -  ₹500",IF(H314&gt;500,"&gt;₹500")))</f>
        <v>&gt;₹500</v>
      </c>
      <c r="K314" s="1">
        <v>0.46</v>
      </c>
      <c r="L3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14" s="1" t="str">
        <f>IF(K314&gt;=50%,"Yes","No")</f>
        <v>No</v>
      </c>
      <c r="N314">
        <v>4.3</v>
      </c>
      <c r="O314" t="str">
        <f>IF(amazon[[#This Row],[Rating]]&lt;1,"0",IF(amazon[[#This Row],[Rating]]&lt;2,"1",IF(amazon[[#This Row],[Rating]]&lt;3,"2",IF(amazon[[#This Row],[Rating]]&lt;4,"3",IF(amazon[[#This Row],[Rating]]&lt;5,"4",IF(amazon[[#This Row],[Rating]]&gt;=5,"5"))))))</f>
        <v>4</v>
      </c>
      <c r="P314" s="4">
        <v>7636</v>
      </c>
      <c r="Q314" s="10">
        <f>H314*P314</f>
        <v>17555164</v>
      </c>
      <c r="R314" s="10">
        <f>amazon[[#This Row],[Average Rating]] + (amazon[[#This Row],[Rating Count]]/1000)</f>
        <v>53.308031317964335</v>
      </c>
      <c r="S314" t="s">
        <v>1986</v>
      </c>
      <c r="T314" t="s">
        <v>1987</v>
      </c>
      <c r="U314" t="s">
        <v>1988</v>
      </c>
      <c r="V314" t="s">
        <v>1989</v>
      </c>
      <c r="W314" t="s">
        <v>1990</v>
      </c>
      <c r="X314" t="s">
        <v>1991</v>
      </c>
      <c r="Y314" t="s">
        <v>1992</v>
      </c>
      <c r="Z314" t="s">
        <v>1993</v>
      </c>
    </row>
    <row r="315" spans="1:26" x14ac:dyDescent="0.4">
      <c r="A315" t="s">
        <v>1501</v>
      </c>
      <c r="B315" t="s">
        <v>1502</v>
      </c>
      <c r="C315" t="s">
        <v>13076</v>
      </c>
      <c r="D315" t="s">
        <v>13093</v>
      </c>
      <c r="E315" t="s">
        <v>13095</v>
      </c>
      <c r="F315" t="s">
        <v>13096</v>
      </c>
      <c r="G315" s="8">
        <v>12499</v>
      </c>
      <c r="H315" s="7">
        <v>22990</v>
      </c>
      <c r="I315" s="7">
        <f>(amazon[[#This Row],[Actual Price]]-amazon[[#This Row],[Discounted Price]]) / amazon[[#This Row],[Actual Price]] * 100</f>
        <v>45.632883862548937</v>
      </c>
      <c r="J315" s="2" t="str">
        <f>IF(H315&lt;200,"&lt;₹200",IF(H315&lt;=500,"₹200 -  ₹500",IF(H315&gt;500,"&gt;₹500")))</f>
        <v>&gt;₹500</v>
      </c>
      <c r="K315" s="1">
        <v>0.46</v>
      </c>
      <c r="L3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15" s="1" t="str">
        <f>IF(K315&gt;=50%,"Yes","No")</f>
        <v>No</v>
      </c>
      <c r="N315">
        <v>4.3</v>
      </c>
      <c r="O315" t="str">
        <f>IF(amazon[[#This Row],[Rating]]&lt;1,"0",IF(amazon[[#This Row],[Rating]]&lt;2,"1",IF(amazon[[#This Row],[Rating]]&lt;3,"2",IF(amazon[[#This Row],[Rating]]&lt;4,"3",IF(amazon[[#This Row],[Rating]]&lt;5,"4",IF(amazon[[#This Row],[Rating]]&gt;=5,"5"))))))</f>
        <v>4</v>
      </c>
      <c r="P315" s="4">
        <v>1611</v>
      </c>
      <c r="Q315" s="10">
        <f>H315*P315</f>
        <v>37036890</v>
      </c>
      <c r="R315" s="10">
        <f>amazon[[#This Row],[Average Rating]] + (amazon[[#This Row],[Rating Count]]/1000)</f>
        <v>47.243883862548934</v>
      </c>
      <c r="S315" t="s">
        <v>1503</v>
      </c>
      <c r="T315" t="s">
        <v>1504</v>
      </c>
      <c r="U315" t="s">
        <v>1505</v>
      </c>
      <c r="V315" t="s">
        <v>1506</v>
      </c>
      <c r="W315" t="s">
        <v>1507</v>
      </c>
      <c r="X315" t="s">
        <v>1508</v>
      </c>
      <c r="Y315" t="s">
        <v>1509</v>
      </c>
      <c r="Z315" t="s">
        <v>1510</v>
      </c>
    </row>
    <row r="316" spans="1:26" x14ac:dyDescent="0.4">
      <c r="A316" t="s">
        <v>12351</v>
      </c>
      <c r="B316" t="s">
        <v>12352</v>
      </c>
      <c r="C316" t="s">
        <v>13079</v>
      </c>
      <c r="D316" t="s">
        <v>13243</v>
      </c>
      <c r="E316" t="s">
        <v>13244</v>
      </c>
      <c r="F316" t="s">
        <v>13245</v>
      </c>
      <c r="G316" s="8">
        <v>1260</v>
      </c>
      <c r="H316" s="7">
        <v>2299</v>
      </c>
      <c r="I316" s="7">
        <f>(amazon[[#This Row],[Actual Price]]-amazon[[#This Row],[Discounted Price]]) / amazon[[#This Row],[Actual Price]] * 100</f>
        <v>45.193562418442802</v>
      </c>
      <c r="J316" s="2" t="str">
        <f>IF(H316&lt;200,"&lt;₹200",IF(H316&lt;=500,"₹200 -  ₹500",IF(H316&gt;500,"&gt;₹500")))</f>
        <v>&gt;₹500</v>
      </c>
      <c r="K316" s="1">
        <v>0.45</v>
      </c>
      <c r="L3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16" s="1" t="str">
        <f>IF(K316&gt;=50%,"Yes","No")</f>
        <v>No</v>
      </c>
      <c r="N316">
        <v>4.3</v>
      </c>
      <c r="O316" t="str">
        <f>IF(amazon[[#This Row],[Rating]]&lt;1,"0",IF(amazon[[#This Row],[Rating]]&lt;2,"1",IF(amazon[[#This Row],[Rating]]&lt;3,"2",IF(amazon[[#This Row],[Rating]]&lt;4,"3",IF(amazon[[#This Row],[Rating]]&lt;5,"4",IF(amazon[[#This Row],[Rating]]&gt;=5,"5"))))))</f>
        <v>4</v>
      </c>
      <c r="P316" s="4">
        <v>55</v>
      </c>
      <c r="Q316" s="10">
        <f>H316*P316</f>
        <v>126445</v>
      </c>
      <c r="R316" s="10">
        <f>amazon[[#This Row],[Average Rating]] + (amazon[[#This Row],[Rating Count]]/1000)</f>
        <v>45.248562418442802</v>
      </c>
      <c r="S316" t="s">
        <v>12353</v>
      </c>
      <c r="T316" t="s">
        <v>12354</v>
      </c>
      <c r="U316" t="s">
        <v>12355</v>
      </c>
      <c r="V316" t="s">
        <v>12356</v>
      </c>
      <c r="W316" t="s">
        <v>12357</v>
      </c>
      <c r="X316" t="s">
        <v>12358</v>
      </c>
      <c r="Y316" t="s">
        <v>12359</v>
      </c>
      <c r="Z316" t="s">
        <v>12360</v>
      </c>
    </row>
    <row r="317" spans="1:26" x14ac:dyDescent="0.4">
      <c r="A317" t="s">
        <v>6209</v>
      </c>
      <c r="B317" t="s">
        <v>6210</v>
      </c>
      <c r="C317" t="s">
        <v>13075</v>
      </c>
      <c r="D317" t="s">
        <v>13139</v>
      </c>
      <c r="E317" t="s">
        <v>13198</v>
      </c>
      <c r="G317" s="8">
        <v>549</v>
      </c>
      <c r="H317" s="7">
        <v>999</v>
      </c>
      <c r="I317" s="7">
        <f>(amazon[[#This Row],[Actual Price]]-amazon[[#This Row],[Discounted Price]]) / amazon[[#This Row],[Actual Price]] * 100</f>
        <v>45.045045045045043</v>
      </c>
      <c r="J317" s="2" t="str">
        <f>IF(H317&lt;200,"&lt;₹200",IF(H317&lt;=500,"₹200 -  ₹500",IF(H317&gt;500,"&gt;₹500")))</f>
        <v>&gt;₹500</v>
      </c>
      <c r="K317" s="1">
        <v>0.45</v>
      </c>
      <c r="L3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17" s="1" t="str">
        <f>IF(K317&gt;=50%,"Yes","No")</f>
        <v>No</v>
      </c>
      <c r="N317">
        <v>4.3</v>
      </c>
      <c r="O317" t="str">
        <f>IF(amazon[[#This Row],[Rating]]&lt;1,"0",IF(amazon[[#This Row],[Rating]]&lt;2,"1",IF(amazon[[#This Row],[Rating]]&lt;3,"2",IF(amazon[[#This Row],[Rating]]&lt;4,"3",IF(amazon[[#This Row],[Rating]]&lt;5,"4",IF(amazon[[#This Row],[Rating]]&gt;=5,"5"))))))</f>
        <v>4</v>
      </c>
      <c r="P317" s="4">
        <v>7758</v>
      </c>
      <c r="Q317" s="10">
        <f>H317*P317</f>
        <v>7750242</v>
      </c>
      <c r="R317" s="10">
        <f>amazon[[#This Row],[Average Rating]] + (amazon[[#This Row],[Rating Count]]/1000)</f>
        <v>52.803045045045046</v>
      </c>
      <c r="S317" t="s">
        <v>6212</v>
      </c>
      <c r="T317" t="s">
        <v>6213</v>
      </c>
      <c r="U317" t="s">
        <v>6214</v>
      </c>
      <c r="V317" t="s">
        <v>6215</v>
      </c>
      <c r="W317" t="s">
        <v>6216</v>
      </c>
      <c r="X317" t="s">
        <v>6217</v>
      </c>
      <c r="Y317" t="s">
        <v>6218</v>
      </c>
      <c r="Z317" t="s">
        <v>6219</v>
      </c>
    </row>
    <row r="318" spans="1:26" x14ac:dyDescent="0.4">
      <c r="A318" t="s">
        <v>6645</v>
      </c>
      <c r="B318" t="s">
        <v>6646</v>
      </c>
      <c r="C318" t="s">
        <v>13075</v>
      </c>
      <c r="D318" t="s">
        <v>13087</v>
      </c>
      <c r="E318" t="s">
        <v>13137</v>
      </c>
      <c r="G318" s="8">
        <v>1399</v>
      </c>
      <c r="H318" s="7">
        <v>2490</v>
      </c>
      <c r="I318" s="7">
        <f>(amazon[[#This Row],[Actual Price]]-amazon[[#This Row],[Discounted Price]]) / amazon[[#This Row],[Actual Price]] * 100</f>
        <v>43.815261044176708</v>
      </c>
      <c r="J318" s="2" t="str">
        <f>IF(H318&lt;200,"&lt;₹200",IF(H318&lt;=500,"₹200 -  ₹500",IF(H318&gt;500,"&gt;₹500")))</f>
        <v>&gt;₹500</v>
      </c>
      <c r="K318" s="1">
        <v>0.44</v>
      </c>
      <c r="L3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18" s="1" t="str">
        <f>IF(K318&gt;=50%,"Yes","No")</f>
        <v>No</v>
      </c>
      <c r="N318">
        <v>4.3</v>
      </c>
      <c r="O318" t="str">
        <f>IF(amazon[[#This Row],[Rating]]&lt;1,"0",IF(amazon[[#This Row],[Rating]]&lt;2,"1",IF(amazon[[#This Row],[Rating]]&lt;3,"2",IF(amazon[[#This Row],[Rating]]&lt;4,"3",IF(amazon[[#This Row],[Rating]]&lt;5,"4",IF(amazon[[#This Row],[Rating]]&gt;=5,"5"))))))</f>
        <v>4</v>
      </c>
      <c r="P318" s="4">
        <v>11074</v>
      </c>
      <c r="Q318" s="10">
        <f>H318*P318</f>
        <v>27574260</v>
      </c>
      <c r="R318" s="10">
        <f>amazon[[#This Row],[Average Rating]] + (amazon[[#This Row],[Rating Count]]/1000)</f>
        <v>54.889261044176706</v>
      </c>
      <c r="S318" t="s">
        <v>6648</v>
      </c>
      <c r="T318" t="s">
        <v>6649</v>
      </c>
      <c r="U318" t="s">
        <v>6650</v>
      </c>
      <c r="V318" t="s">
        <v>6651</v>
      </c>
      <c r="W318" t="s">
        <v>6652</v>
      </c>
      <c r="X318" t="s">
        <v>6653</v>
      </c>
      <c r="Y318" t="s">
        <v>6654</v>
      </c>
      <c r="Z318" t="s">
        <v>6655</v>
      </c>
    </row>
    <row r="319" spans="1:26" x14ac:dyDescent="0.4">
      <c r="A319" t="s">
        <v>11906</v>
      </c>
      <c r="B319" t="s">
        <v>11907</v>
      </c>
      <c r="C319" t="s">
        <v>13079</v>
      </c>
      <c r="D319" t="s">
        <v>13246</v>
      </c>
      <c r="E319" t="s">
        <v>13310</v>
      </c>
      <c r="F319" t="s">
        <v>13311</v>
      </c>
      <c r="G319" s="8">
        <v>42990</v>
      </c>
      <c r="H319" s="7">
        <v>75990</v>
      </c>
      <c r="I319" s="7">
        <f>(amazon[[#This Row],[Actual Price]]-amazon[[#This Row],[Discounted Price]]) / amazon[[#This Row],[Actual Price]] * 100</f>
        <v>43.426766679826294</v>
      </c>
      <c r="J319" s="2" t="str">
        <f>IF(H319&lt;200,"&lt;₹200",IF(H319&lt;=500,"₹200 -  ₹500",IF(H319&gt;500,"&gt;₹500")))</f>
        <v>&gt;₹500</v>
      </c>
      <c r="K319" s="1">
        <v>0.43</v>
      </c>
      <c r="L3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19" s="1" t="str">
        <f>IF(K319&gt;=50%,"Yes","No")</f>
        <v>No</v>
      </c>
      <c r="N319">
        <v>4.3</v>
      </c>
      <c r="O319" t="str">
        <f>IF(amazon[[#This Row],[Rating]]&lt;1,"0",IF(amazon[[#This Row],[Rating]]&lt;2,"1",IF(amazon[[#This Row],[Rating]]&lt;3,"2",IF(amazon[[#This Row],[Rating]]&lt;4,"3",IF(amazon[[#This Row],[Rating]]&lt;5,"4",IF(amazon[[#This Row],[Rating]]&gt;=5,"5"))))))</f>
        <v>4</v>
      </c>
      <c r="P319" s="4">
        <v>3231</v>
      </c>
      <c r="Q319" s="10">
        <f>H319*P319</f>
        <v>245523690</v>
      </c>
      <c r="R319" s="10">
        <f>amazon[[#This Row],[Average Rating]] + (amazon[[#This Row],[Rating Count]]/1000)</f>
        <v>46.657766679826295</v>
      </c>
      <c r="S319" t="s">
        <v>11909</v>
      </c>
      <c r="T319" t="s">
        <v>11910</v>
      </c>
      <c r="U319" t="s">
        <v>11911</v>
      </c>
      <c r="V319" t="s">
        <v>11912</v>
      </c>
      <c r="W319" t="s">
        <v>11913</v>
      </c>
      <c r="X319" t="s">
        <v>11914</v>
      </c>
      <c r="Y319" t="s">
        <v>11915</v>
      </c>
      <c r="Z319" t="s">
        <v>11916</v>
      </c>
    </row>
    <row r="320" spans="1:26" x14ac:dyDescent="0.4">
      <c r="A320" t="s">
        <v>12442</v>
      </c>
      <c r="B320" t="s">
        <v>12443</v>
      </c>
      <c r="C320" t="s">
        <v>13079</v>
      </c>
      <c r="D320" t="s">
        <v>13246</v>
      </c>
      <c r="E320" t="s">
        <v>13307</v>
      </c>
      <c r="G320" s="8">
        <v>3290</v>
      </c>
      <c r="H320" s="7">
        <v>5799</v>
      </c>
      <c r="I320" s="7">
        <f>(amazon[[#This Row],[Actual Price]]-amazon[[#This Row],[Discounted Price]]) / amazon[[#This Row],[Actual Price]] * 100</f>
        <v>43.26608035868253</v>
      </c>
      <c r="J320" s="2" t="str">
        <f>IF(H320&lt;200,"&lt;₹200",IF(H320&lt;=500,"₹200 -  ₹500",IF(H320&gt;500,"&gt;₹500")))</f>
        <v>&gt;₹500</v>
      </c>
      <c r="K320" s="1">
        <v>0.43</v>
      </c>
      <c r="L3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20" s="1" t="str">
        <f>IF(K320&gt;=50%,"Yes","No")</f>
        <v>No</v>
      </c>
      <c r="N320">
        <v>4.3</v>
      </c>
      <c r="O320" t="str">
        <f>IF(amazon[[#This Row],[Rating]]&lt;1,"0",IF(amazon[[#This Row],[Rating]]&lt;2,"1",IF(amazon[[#This Row],[Rating]]&lt;3,"2",IF(amazon[[#This Row],[Rating]]&lt;4,"3",IF(amazon[[#This Row],[Rating]]&lt;5,"4",IF(amazon[[#This Row],[Rating]]&gt;=5,"5"))))))</f>
        <v>4</v>
      </c>
      <c r="P320" s="4">
        <v>168</v>
      </c>
      <c r="Q320" s="10">
        <f>H320*P320</f>
        <v>974232</v>
      </c>
      <c r="R320" s="10">
        <f>amazon[[#This Row],[Average Rating]] + (amazon[[#This Row],[Rating Count]]/1000)</f>
        <v>43.434080358682529</v>
      </c>
      <c r="S320" t="s">
        <v>12444</v>
      </c>
      <c r="T320" t="s">
        <v>12445</v>
      </c>
      <c r="U320" t="s">
        <v>12446</v>
      </c>
      <c r="V320" t="s">
        <v>12447</v>
      </c>
      <c r="W320" t="s">
        <v>12448</v>
      </c>
      <c r="X320" t="s">
        <v>12449</v>
      </c>
      <c r="Y320" t="s">
        <v>12450</v>
      </c>
      <c r="Z320" t="s">
        <v>12451</v>
      </c>
    </row>
    <row r="321" spans="1:26" x14ac:dyDescent="0.4">
      <c r="A321" t="s">
        <v>406</v>
      </c>
      <c r="B321" t="s">
        <v>407</v>
      </c>
      <c r="C321" t="s">
        <v>13076</v>
      </c>
      <c r="D321" t="s">
        <v>13093</v>
      </c>
      <c r="E321" t="s">
        <v>13095</v>
      </c>
      <c r="F321" t="s">
        <v>13096</v>
      </c>
      <c r="G321" s="8">
        <v>19999</v>
      </c>
      <c r="H321" s="7">
        <v>34999</v>
      </c>
      <c r="I321" s="7">
        <f>(amazon[[#This Row],[Actual Price]]-amazon[[#This Row],[Discounted Price]]) / amazon[[#This Row],[Actual Price]] * 100</f>
        <v>42.858367381925198</v>
      </c>
      <c r="J321" s="2" t="str">
        <f>IF(H321&lt;200,"&lt;₹200",IF(H321&lt;=500,"₹200 -  ₹500",IF(H321&gt;500,"&gt;₹500")))</f>
        <v>&gt;₹500</v>
      </c>
      <c r="K321" s="1">
        <v>0.43</v>
      </c>
      <c r="L3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21" s="1" t="str">
        <f>IF(K321&gt;=50%,"Yes","No")</f>
        <v>No</v>
      </c>
      <c r="N321">
        <v>4.3</v>
      </c>
      <c r="O321" t="str">
        <f>IF(amazon[[#This Row],[Rating]]&lt;1,"0",IF(amazon[[#This Row],[Rating]]&lt;2,"1",IF(amazon[[#This Row],[Rating]]&lt;3,"2",IF(amazon[[#This Row],[Rating]]&lt;4,"3",IF(amazon[[#This Row],[Rating]]&lt;5,"4",IF(amazon[[#This Row],[Rating]]&gt;=5,"5"))))))</f>
        <v>4</v>
      </c>
      <c r="P321" s="4">
        <v>27151</v>
      </c>
      <c r="Q321" s="10">
        <f>H321*P321</f>
        <v>950257849</v>
      </c>
      <c r="R321" s="10">
        <f>amazon[[#This Row],[Average Rating]] + (amazon[[#This Row],[Rating Count]]/1000)</f>
        <v>70.009367381925202</v>
      </c>
      <c r="S321" t="s">
        <v>408</v>
      </c>
      <c r="T321" t="s">
        <v>409</v>
      </c>
      <c r="U321" t="s">
        <v>410</v>
      </c>
      <c r="V321" t="s">
        <v>411</v>
      </c>
      <c r="W321" t="s">
        <v>412</v>
      </c>
      <c r="X321" t="s">
        <v>13027</v>
      </c>
      <c r="Y321" t="s">
        <v>413</v>
      </c>
      <c r="Z321" t="s">
        <v>414</v>
      </c>
    </row>
    <row r="322" spans="1:26" x14ac:dyDescent="0.4">
      <c r="A322" t="s">
        <v>5838</v>
      </c>
      <c r="B322" t="s">
        <v>5839</v>
      </c>
      <c r="C322" t="s">
        <v>13076</v>
      </c>
      <c r="D322" t="s">
        <v>13115</v>
      </c>
      <c r="E322" t="s">
        <v>13116</v>
      </c>
      <c r="F322" t="s">
        <v>13117</v>
      </c>
      <c r="G322" s="8">
        <v>571</v>
      </c>
      <c r="H322" s="7">
        <v>999</v>
      </c>
      <c r="I322" s="7">
        <f>(amazon[[#This Row],[Actual Price]]-amazon[[#This Row],[Discounted Price]]) / amazon[[#This Row],[Actual Price]] * 100</f>
        <v>42.842842842842842</v>
      </c>
      <c r="J322" s="2" t="str">
        <f>IF(H322&lt;200,"&lt;₹200",IF(H322&lt;=500,"₹200 -  ₹500",IF(H322&gt;500,"&gt;₹500")))</f>
        <v>&gt;₹500</v>
      </c>
      <c r="K322" s="1">
        <v>0.43</v>
      </c>
      <c r="L3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22" s="1" t="str">
        <f>IF(K322&gt;=50%,"Yes","No")</f>
        <v>No</v>
      </c>
      <c r="N322">
        <v>4.3</v>
      </c>
      <c r="O322" t="str">
        <f>IF(amazon[[#This Row],[Rating]]&lt;1,"0",IF(amazon[[#This Row],[Rating]]&lt;2,"1",IF(amazon[[#This Row],[Rating]]&lt;3,"2",IF(amazon[[#This Row],[Rating]]&lt;4,"3",IF(amazon[[#This Row],[Rating]]&lt;5,"4",IF(amazon[[#This Row],[Rating]]&gt;=5,"5"))))))</f>
        <v>4</v>
      </c>
      <c r="P322" s="4">
        <v>38221</v>
      </c>
      <c r="Q322" s="10">
        <f>H322*P322</f>
        <v>38182779</v>
      </c>
      <c r="R322" s="10">
        <f>amazon[[#This Row],[Average Rating]] + (amazon[[#This Row],[Rating Count]]/1000)</f>
        <v>81.063842842842831</v>
      </c>
      <c r="S322" t="s">
        <v>5840</v>
      </c>
      <c r="T322" t="s">
        <v>5841</v>
      </c>
      <c r="U322" t="s">
        <v>5842</v>
      </c>
      <c r="V322" t="s">
        <v>5843</v>
      </c>
      <c r="W322" t="s">
        <v>5844</v>
      </c>
      <c r="X322" t="s">
        <v>5845</v>
      </c>
      <c r="Y322" t="s">
        <v>5846</v>
      </c>
      <c r="Z322" t="s">
        <v>5847</v>
      </c>
    </row>
    <row r="323" spans="1:26" x14ac:dyDescent="0.4">
      <c r="A323" t="s">
        <v>12844</v>
      </c>
      <c r="B323" t="s">
        <v>12845</v>
      </c>
      <c r="C323" t="s">
        <v>13079</v>
      </c>
      <c r="D323" t="s">
        <v>13243</v>
      </c>
      <c r="E323" t="s">
        <v>13250</v>
      </c>
      <c r="F323" t="s">
        <v>13251</v>
      </c>
      <c r="G323" s="8">
        <v>457</v>
      </c>
      <c r="H323" s="7">
        <v>799</v>
      </c>
      <c r="I323" s="7">
        <f>(amazon[[#This Row],[Actual Price]]-amazon[[#This Row],[Discounted Price]]) / amazon[[#This Row],[Actual Price]] * 100</f>
        <v>42.803504380475594</v>
      </c>
      <c r="J323" s="2" t="str">
        <f>IF(H323&lt;200,"&lt;₹200",IF(H323&lt;=500,"₹200 -  ₹500",IF(H323&gt;500,"&gt;₹500")))</f>
        <v>&gt;₹500</v>
      </c>
      <c r="K323" s="1">
        <v>0.43</v>
      </c>
      <c r="L3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23" s="1" t="str">
        <f>IF(K323&gt;=50%,"Yes","No")</f>
        <v>No</v>
      </c>
      <c r="N323">
        <v>4.3</v>
      </c>
      <c r="O323" t="str">
        <f>IF(amazon[[#This Row],[Rating]]&lt;1,"0",IF(amazon[[#This Row],[Rating]]&lt;2,"1",IF(amazon[[#This Row],[Rating]]&lt;3,"2",IF(amazon[[#This Row],[Rating]]&lt;4,"3",IF(amazon[[#This Row],[Rating]]&lt;5,"4",IF(amazon[[#This Row],[Rating]]&gt;=5,"5"))))))</f>
        <v>4</v>
      </c>
      <c r="P323" s="4">
        <v>1868</v>
      </c>
      <c r="Q323" s="10">
        <f>H323*P323</f>
        <v>1492532</v>
      </c>
      <c r="R323" s="10">
        <f>amazon[[#This Row],[Average Rating]] + (amazon[[#This Row],[Rating Count]]/1000)</f>
        <v>44.671504380475596</v>
      </c>
      <c r="S323" t="s">
        <v>12846</v>
      </c>
      <c r="T323" t="s">
        <v>12847</v>
      </c>
      <c r="U323" t="s">
        <v>12848</v>
      </c>
      <c r="V323" t="s">
        <v>12849</v>
      </c>
      <c r="W323" t="s">
        <v>12850</v>
      </c>
      <c r="X323" t="s">
        <v>12851</v>
      </c>
      <c r="Y323" t="s">
        <v>12852</v>
      </c>
      <c r="Z323" t="s">
        <v>12853</v>
      </c>
    </row>
    <row r="324" spans="1:26" x14ac:dyDescent="0.4">
      <c r="A324" t="s">
        <v>243</v>
      </c>
      <c r="B324" t="s">
        <v>244</v>
      </c>
      <c r="C324" t="s">
        <v>13076</v>
      </c>
      <c r="D324" t="s">
        <v>13093</v>
      </c>
      <c r="E324" t="s">
        <v>13095</v>
      </c>
      <c r="F324" t="s">
        <v>13096</v>
      </c>
      <c r="G324" s="8">
        <v>11499</v>
      </c>
      <c r="H324" s="7">
        <v>19990</v>
      </c>
      <c r="I324" s="7">
        <f>(amazon[[#This Row],[Actual Price]]-amazon[[#This Row],[Discounted Price]]) / amazon[[#This Row],[Actual Price]] * 100</f>
        <v>42.476238119059531</v>
      </c>
      <c r="J324" s="2" t="str">
        <f>IF(H324&lt;200,"&lt;₹200",IF(H324&lt;=500,"₹200 -  ₹500",IF(H324&gt;500,"&gt;₹500")))</f>
        <v>&gt;₹500</v>
      </c>
      <c r="K324" s="1">
        <v>0.42</v>
      </c>
      <c r="L3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24" s="1" t="str">
        <f>IF(K324&gt;=50%,"Yes","No")</f>
        <v>No</v>
      </c>
      <c r="N324">
        <v>4.3</v>
      </c>
      <c r="O324" t="str">
        <f>IF(amazon[[#This Row],[Rating]]&lt;1,"0",IF(amazon[[#This Row],[Rating]]&lt;2,"1",IF(amazon[[#This Row],[Rating]]&lt;3,"2",IF(amazon[[#This Row],[Rating]]&lt;4,"3",IF(amazon[[#This Row],[Rating]]&lt;5,"4",IF(amazon[[#This Row],[Rating]]&gt;=5,"5"))))))</f>
        <v>4</v>
      </c>
      <c r="P324" s="4">
        <v>4703</v>
      </c>
      <c r="Q324" s="10">
        <f>H324*P324</f>
        <v>94012970</v>
      </c>
      <c r="R324" s="10">
        <f>amazon[[#This Row],[Average Rating]] + (amazon[[#This Row],[Rating Count]]/1000)</f>
        <v>47.179238119059534</v>
      </c>
      <c r="S324" t="s">
        <v>245</v>
      </c>
      <c r="T324" t="s">
        <v>246</v>
      </c>
      <c r="U324" t="s">
        <v>247</v>
      </c>
      <c r="V324" t="s">
        <v>248</v>
      </c>
      <c r="W324" t="s">
        <v>249</v>
      </c>
      <c r="X324" t="s">
        <v>13024</v>
      </c>
      <c r="Y324" t="s">
        <v>250</v>
      </c>
      <c r="Z324" t="s">
        <v>251</v>
      </c>
    </row>
    <row r="325" spans="1:26" x14ac:dyDescent="0.4">
      <c r="A325" t="s">
        <v>9426</v>
      </c>
      <c r="B325" t="s">
        <v>9427</v>
      </c>
      <c r="C325" t="s">
        <v>13079</v>
      </c>
      <c r="D325" t="s">
        <v>13243</v>
      </c>
      <c r="E325" t="s">
        <v>13244</v>
      </c>
      <c r="F325" t="s">
        <v>13252</v>
      </c>
      <c r="G325" s="8">
        <v>1099</v>
      </c>
      <c r="H325" s="7">
        <v>1899</v>
      </c>
      <c r="I325" s="7">
        <f>(amazon[[#This Row],[Actual Price]]-amazon[[#This Row],[Discounted Price]]) / amazon[[#This Row],[Actual Price]] * 100</f>
        <v>42.127435492364398</v>
      </c>
      <c r="J325" s="2" t="str">
        <f>IF(H325&lt;200,"&lt;₹200",IF(H325&lt;=500,"₹200 -  ₹500",IF(H325&gt;500,"&gt;₹500")))</f>
        <v>&gt;₹500</v>
      </c>
      <c r="K325" s="1">
        <v>0.42</v>
      </c>
      <c r="L3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25" s="1" t="str">
        <f>IF(K325&gt;=50%,"Yes","No")</f>
        <v>No</v>
      </c>
      <c r="N325">
        <v>4.3</v>
      </c>
      <c r="O325" t="str">
        <f>IF(amazon[[#This Row],[Rating]]&lt;1,"0",IF(amazon[[#This Row],[Rating]]&lt;2,"1",IF(amazon[[#This Row],[Rating]]&lt;3,"2",IF(amazon[[#This Row],[Rating]]&lt;4,"3",IF(amazon[[#This Row],[Rating]]&lt;5,"4",IF(amazon[[#This Row],[Rating]]&gt;=5,"5"))))))</f>
        <v>4</v>
      </c>
      <c r="P325" s="4">
        <v>15276</v>
      </c>
      <c r="Q325" s="10">
        <f>H325*P325</f>
        <v>29009124</v>
      </c>
      <c r="R325" s="10">
        <f>amazon[[#This Row],[Average Rating]] + (amazon[[#This Row],[Rating Count]]/1000)</f>
        <v>57.403435492364395</v>
      </c>
      <c r="S325" t="s">
        <v>9428</v>
      </c>
      <c r="T325" t="s">
        <v>9429</v>
      </c>
      <c r="U325" t="s">
        <v>9430</v>
      </c>
      <c r="V325" t="s">
        <v>9431</v>
      </c>
      <c r="W325" t="s">
        <v>9432</v>
      </c>
      <c r="X325" t="s">
        <v>9433</v>
      </c>
      <c r="Y325" t="s">
        <v>9434</v>
      </c>
      <c r="Z325" t="s">
        <v>9435</v>
      </c>
    </row>
    <row r="326" spans="1:26" x14ac:dyDescent="0.4">
      <c r="A326" t="s">
        <v>10224</v>
      </c>
      <c r="B326" t="s">
        <v>10225</v>
      </c>
      <c r="C326" t="s">
        <v>13079</v>
      </c>
      <c r="D326" t="s">
        <v>13243</v>
      </c>
      <c r="E326" t="s">
        <v>13244</v>
      </c>
      <c r="F326" t="s">
        <v>13269</v>
      </c>
      <c r="G326" s="8">
        <v>1099</v>
      </c>
      <c r="H326" s="7">
        <v>1899</v>
      </c>
      <c r="I326" s="7">
        <f>(amazon[[#This Row],[Actual Price]]-amazon[[#This Row],[Discounted Price]]) / amazon[[#This Row],[Actual Price]] * 100</f>
        <v>42.127435492364398</v>
      </c>
      <c r="J326" s="2" t="str">
        <f>IF(H326&lt;200,"&lt;₹200",IF(H326&lt;=500,"₹200 -  ₹500",IF(H326&gt;500,"&gt;₹500")))</f>
        <v>&gt;₹500</v>
      </c>
      <c r="K326" s="1">
        <v>0.42</v>
      </c>
      <c r="L3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26" s="1" t="str">
        <f>IF(K326&gt;=50%,"Yes","No")</f>
        <v>No</v>
      </c>
      <c r="N326">
        <v>4.3</v>
      </c>
      <c r="O326" t="str">
        <f>IF(amazon[[#This Row],[Rating]]&lt;1,"0",IF(amazon[[#This Row],[Rating]]&lt;2,"1",IF(amazon[[#This Row],[Rating]]&lt;3,"2",IF(amazon[[#This Row],[Rating]]&lt;4,"3",IF(amazon[[#This Row],[Rating]]&lt;5,"4",IF(amazon[[#This Row],[Rating]]&gt;=5,"5"))))))</f>
        <v>4</v>
      </c>
      <c r="P326" s="4">
        <v>1811</v>
      </c>
      <c r="Q326" s="10">
        <f>H326*P326</f>
        <v>3439089</v>
      </c>
      <c r="R326" s="10">
        <f>amazon[[#This Row],[Average Rating]] + (amazon[[#This Row],[Rating Count]]/1000)</f>
        <v>43.938435492364398</v>
      </c>
      <c r="S326" t="s">
        <v>10226</v>
      </c>
      <c r="T326" t="s">
        <v>10227</v>
      </c>
      <c r="U326" t="s">
        <v>10228</v>
      </c>
      <c r="V326" t="s">
        <v>10229</v>
      </c>
      <c r="W326" t="s">
        <v>10230</v>
      </c>
      <c r="X326" t="s">
        <v>10231</v>
      </c>
      <c r="Y326" t="s">
        <v>10232</v>
      </c>
      <c r="Z326" t="s">
        <v>10233</v>
      </c>
    </row>
    <row r="327" spans="1:26" x14ac:dyDescent="0.4">
      <c r="A327" t="s">
        <v>7629</v>
      </c>
      <c r="B327" t="s">
        <v>7630</v>
      </c>
      <c r="C327" t="s">
        <v>13076</v>
      </c>
      <c r="D327" t="s">
        <v>13149</v>
      </c>
      <c r="G327" s="8">
        <v>116</v>
      </c>
      <c r="H327" s="7">
        <v>200</v>
      </c>
      <c r="I327" s="7">
        <f>(amazon[[#This Row],[Actual Price]]-amazon[[#This Row],[Discounted Price]]) / amazon[[#This Row],[Actual Price]] * 100</f>
        <v>42</v>
      </c>
      <c r="J327" s="2" t="str">
        <f>IF(H327&lt;200,"&lt;₹200",IF(H327&lt;=500,"₹200 -  ₹500",IF(H327&gt;500,"&gt;₹500")))</f>
        <v>₹200 -  ₹500</v>
      </c>
      <c r="K327" s="1">
        <v>0.42</v>
      </c>
      <c r="L3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27" s="1" t="str">
        <f>IF(K327&gt;=50%,"Yes","No")</f>
        <v>No</v>
      </c>
      <c r="N327">
        <v>4.3</v>
      </c>
      <c r="O327" t="str">
        <f>IF(amazon[[#This Row],[Rating]]&lt;1,"0",IF(amazon[[#This Row],[Rating]]&lt;2,"1",IF(amazon[[#This Row],[Rating]]&lt;3,"2",IF(amazon[[#This Row],[Rating]]&lt;4,"3",IF(amazon[[#This Row],[Rating]]&lt;5,"4",IF(amazon[[#This Row],[Rating]]&gt;=5,"5"))))))</f>
        <v>4</v>
      </c>
      <c r="P327" s="4">
        <v>485</v>
      </c>
      <c r="Q327" s="10">
        <f>H327*P327</f>
        <v>97000</v>
      </c>
      <c r="R327" s="10">
        <f>amazon[[#This Row],[Average Rating]] + (amazon[[#This Row],[Rating Count]]/1000)</f>
        <v>42.484999999999999</v>
      </c>
      <c r="S327" t="s">
        <v>7631</v>
      </c>
      <c r="T327" t="s">
        <v>7632</v>
      </c>
      <c r="U327" t="s">
        <v>7633</v>
      </c>
      <c r="V327" t="s">
        <v>7634</v>
      </c>
      <c r="W327" t="s">
        <v>7635</v>
      </c>
      <c r="X327" t="s">
        <v>7636</v>
      </c>
      <c r="Y327" t="s">
        <v>7637</v>
      </c>
      <c r="Z327" t="s">
        <v>7638</v>
      </c>
    </row>
    <row r="328" spans="1:26" x14ac:dyDescent="0.4">
      <c r="A328" t="s">
        <v>2065</v>
      </c>
      <c r="B328" t="s">
        <v>2066</v>
      </c>
      <c r="C328" t="s">
        <v>13076</v>
      </c>
      <c r="D328" t="s">
        <v>13093</v>
      </c>
      <c r="E328" t="s">
        <v>13095</v>
      </c>
      <c r="F328" t="s">
        <v>13096</v>
      </c>
      <c r="G328" s="8">
        <v>32990</v>
      </c>
      <c r="H328" s="7">
        <v>56790</v>
      </c>
      <c r="I328" s="7">
        <f>(amazon[[#This Row],[Actual Price]]-amazon[[#This Row],[Discounted Price]]) / amazon[[#This Row],[Actual Price]] * 100</f>
        <v>41.908786758232083</v>
      </c>
      <c r="J328" s="2" t="str">
        <f>IF(H328&lt;200,"&lt;₹200",IF(H328&lt;=500,"₹200 -  ₹500",IF(H328&gt;500,"&gt;₹500")))</f>
        <v>&gt;₹500</v>
      </c>
      <c r="K328" s="1">
        <v>0.42</v>
      </c>
      <c r="L3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28" s="1" t="str">
        <f>IF(K328&gt;=50%,"Yes","No")</f>
        <v>No</v>
      </c>
      <c r="N328">
        <v>4.3</v>
      </c>
      <c r="O328" t="str">
        <f>IF(amazon[[#This Row],[Rating]]&lt;1,"0",IF(amazon[[#This Row],[Rating]]&lt;2,"1",IF(amazon[[#This Row],[Rating]]&lt;3,"2",IF(amazon[[#This Row],[Rating]]&lt;4,"3",IF(amazon[[#This Row],[Rating]]&lt;5,"4",IF(amazon[[#This Row],[Rating]]&gt;=5,"5"))))))</f>
        <v>4</v>
      </c>
      <c r="P328" s="4">
        <v>567</v>
      </c>
      <c r="Q328" s="10">
        <f>H328*P328</f>
        <v>32199930</v>
      </c>
      <c r="R328" s="10">
        <f>amazon[[#This Row],[Average Rating]] + (amazon[[#This Row],[Rating Count]]/1000)</f>
        <v>42.475786758232083</v>
      </c>
      <c r="S328" t="s">
        <v>2067</v>
      </c>
      <c r="T328" t="s">
        <v>2068</v>
      </c>
      <c r="U328" t="s">
        <v>2069</v>
      </c>
      <c r="V328" t="s">
        <v>2070</v>
      </c>
      <c r="W328" t="s">
        <v>2071</v>
      </c>
      <c r="X328" t="s">
        <v>2072</v>
      </c>
      <c r="Y328" t="s">
        <v>2073</v>
      </c>
      <c r="Z328" t="s">
        <v>2074</v>
      </c>
    </row>
    <row r="329" spans="1:26" x14ac:dyDescent="0.4">
      <c r="A329" t="s">
        <v>8719</v>
      </c>
      <c r="B329" t="s">
        <v>8720</v>
      </c>
      <c r="C329" t="s">
        <v>13079</v>
      </c>
      <c r="D329" t="s">
        <v>13246</v>
      </c>
      <c r="E329" t="s">
        <v>13259</v>
      </c>
      <c r="F329" t="s">
        <v>13260</v>
      </c>
      <c r="G329" s="8">
        <v>3600</v>
      </c>
      <c r="H329" s="7">
        <v>6190</v>
      </c>
      <c r="I329" s="7">
        <f>(amazon[[#This Row],[Actual Price]]-amazon[[#This Row],[Discounted Price]]) / amazon[[#This Row],[Actual Price]] * 100</f>
        <v>41.841680129240707</v>
      </c>
      <c r="J329" s="2" t="str">
        <f>IF(H329&lt;200,"&lt;₹200",IF(H329&lt;=500,"₹200 -  ₹500",IF(H329&gt;500,"&gt;₹500")))</f>
        <v>&gt;₹500</v>
      </c>
      <c r="K329" s="1">
        <v>0.42</v>
      </c>
      <c r="L3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29" s="1" t="str">
        <f>IF(K329&gt;=50%,"Yes","No")</f>
        <v>No</v>
      </c>
      <c r="N329">
        <v>4.3</v>
      </c>
      <c r="O329" t="str">
        <f>IF(amazon[[#This Row],[Rating]]&lt;1,"0",IF(amazon[[#This Row],[Rating]]&lt;2,"1",IF(amazon[[#This Row],[Rating]]&lt;3,"2",IF(amazon[[#This Row],[Rating]]&lt;4,"3",IF(amazon[[#This Row],[Rating]]&lt;5,"4",IF(amazon[[#This Row],[Rating]]&gt;=5,"5"))))))</f>
        <v>4</v>
      </c>
      <c r="P329" s="4">
        <v>11924</v>
      </c>
      <c r="Q329" s="10">
        <f>H329*P329</f>
        <v>73809560</v>
      </c>
      <c r="R329" s="10">
        <f>amazon[[#This Row],[Average Rating]] + (amazon[[#This Row],[Rating Count]]/1000)</f>
        <v>53.765680129240707</v>
      </c>
      <c r="S329" t="s">
        <v>8722</v>
      </c>
      <c r="T329" t="s">
        <v>8723</v>
      </c>
      <c r="U329" t="s">
        <v>8724</v>
      </c>
      <c r="V329" t="s">
        <v>8725</v>
      </c>
      <c r="W329" t="s">
        <v>8726</v>
      </c>
      <c r="X329" t="s">
        <v>8727</v>
      </c>
      <c r="Y329" t="s">
        <v>8728</v>
      </c>
      <c r="Z329" t="s">
        <v>8729</v>
      </c>
    </row>
    <row r="330" spans="1:26" x14ac:dyDescent="0.4">
      <c r="A330" t="s">
        <v>985</v>
      </c>
      <c r="B330" t="s">
        <v>986</v>
      </c>
      <c r="C330" t="s">
        <v>13076</v>
      </c>
      <c r="D330" t="s">
        <v>13093</v>
      </c>
      <c r="E330" t="s">
        <v>13095</v>
      </c>
      <c r="F330" t="s">
        <v>13096</v>
      </c>
      <c r="G330" s="8">
        <v>37999</v>
      </c>
      <c r="H330" s="7">
        <v>65000</v>
      </c>
      <c r="I330" s="7">
        <f>(amazon[[#This Row],[Actual Price]]-amazon[[#This Row],[Discounted Price]]) / amazon[[#This Row],[Actual Price]] * 100</f>
        <v>41.54</v>
      </c>
      <c r="J330" s="2" t="str">
        <f>IF(H330&lt;200,"&lt;₹200",IF(H330&lt;=500,"₹200 -  ₹500",IF(H330&gt;500,"&gt;₹500")))</f>
        <v>&gt;₹500</v>
      </c>
      <c r="K330" s="1">
        <v>0.42</v>
      </c>
      <c r="L3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30" s="1" t="str">
        <f>IF(K330&gt;=50%,"Yes","No")</f>
        <v>No</v>
      </c>
      <c r="N330">
        <v>4.3</v>
      </c>
      <c r="O330" t="str">
        <f>IF(amazon[[#This Row],[Rating]]&lt;1,"0",IF(amazon[[#This Row],[Rating]]&lt;2,"1",IF(amazon[[#This Row],[Rating]]&lt;3,"2",IF(amazon[[#This Row],[Rating]]&lt;4,"3",IF(amazon[[#This Row],[Rating]]&lt;5,"4",IF(amazon[[#This Row],[Rating]]&gt;=5,"5"))))))</f>
        <v>4</v>
      </c>
      <c r="P330" s="4">
        <v>3587</v>
      </c>
      <c r="Q330" s="10">
        <f>H330*P330</f>
        <v>233155000</v>
      </c>
      <c r="R330" s="10">
        <f>amazon[[#This Row],[Average Rating]] + (amazon[[#This Row],[Rating Count]]/1000)</f>
        <v>45.127000000000002</v>
      </c>
      <c r="S330" t="s">
        <v>987</v>
      </c>
      <c r="T330" t="s">
        <v>988</v>
      </c>
      <c r="U330" t="s">
        <v>989</v>
      </c>
      <c r="V330" t="s">
        <v>990</v>
      </c>
      <c r="W330" t="s">
        <v>991</v>
      </c>
      <c r="X330" t="s">
        <v>992</v>
      </c>
      <c r="Y330" t="s">
        <v>993</v>
      </c>
      <c r="Z330" t="s">
        <v>994</v>
      </c>
    </row>
    <row r="331" spans="1:26" x14ac:dyDescent="0.4">
      <c r="A331" t="s">
        <v>808</v>
      </c>
      <c r="B331" t="s">
        <v>809</v>
      </c>
      <c r="C331" t="s">
        <v>13076</v>
      </c>
      <c r="D331" t="s">
        <v>13093</v>
      </c>
      <c r="E331" t="s">
        <v>13095</v>
      </c>
      <c r="F331" t="s">
        <v>13096</v>
      </c>
      <c r="G331" s="8">
        <v>30990</v>
      </c>
      <c r="H331" s="7">
        <v>52900</v>
      </c>
      <c r="I331" s="7">
        <f>(amazon[[#This Row],[Actual Price]]-amazon[[#This Row],[Discounted Price]]) / amazon[[#This Row],[Actual Price]] * 100</f>
        <v>41.417769376181475</v>
      </c>
      <c r="J331" s="2" t="str">
        <f>IF(H331&lt;200,"&lt;₹200",IF(H331&lt;=500,"₹200 -  ₹500",IF(H331&gt;500,"&gt;₹500")))</f>
        <v>&gt;₹500</v>
      </c>
      <c r="K331" s="1">
        <v>0.41</v>
      </c>
      <c r="L3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31" s="1" t="str">
        <f>IF(K331&gt;=50%,"Yes","No")</f>
        <v>No</v>
      </c>
      <c r="N331">
        <v>4.3</v>
      </c>
      <c r="O331" t="str">
        <f>IF(amazon[[#This Row],[Rating]]&lt;1,"0",IF(amazon[[#This Row],[Rating]]&lt;2,"1",IF(amazon[[#This Row],[Rating]]&lt;3,"2",IF(amazon[[#This Row],[Rating]]&lt;4,"3",IF(amazon[[#This Row],[Rating]]&lt;5,"4",IF(amazon[[#This Row],[Rating]]&gt;=5,"5"))))))</f>
        <v>4</v>
      </c>
      <c r="P331" s="4">
        <v>7109</v>
      </c>
      <c r="Q331" s="10">
        <f>H331*P331</f>
        <v>376066100</v>
      </c>
      <c r="R331" s="10">
        <f>amazon[[#This Row],[Average Rating]] + (amazon[[#This Row],[Rating Count]]/1000)</f>
        <v>48.526769376181477</v>
      </c>
      <c r="S331" t="s">
        <v>810</v>
      </c>
      <c r="T331" t="s">
        <v>579</v>
      </c>
      <c r="U331" t="s">
        <v>580</v>
      </c>
      <c r="V331" t="s">
        <v>581</v>
      </c>
      <c r="W331" t="s">
        <v>582</v>
      </c>
      <c r="X331" t="s">
        <v>583</v>
      </c>
      <c r="Y331" t="s">
        <v>811</v>
      </c>
      <c r="Z331" t="s">
        <v>812</v>
      </c>
    </row>
    <row r="332" spans="1:26" x14ac:dyDescent="0.4">
      <c r="A332" t="s">
        <v>10559</v>
      </c>
      <c r="B332" t="s">
        <v>10560</v>
      </c>
      <c r="C332" t="s">
        <v>13079</v>
      </c>
      <c r="D332" t="s">
        <v>13243</v>
      </c>
      <c r="E332" t="s">
        <v>13244</v>
      </c>
      <c r="F332" t="s">
        <v>13269</v>
      </c>
      <c r="G332" s="8">
        <v>1052</v>
      </c>
      <c r="H332" s="7">
        <v>1790</v>
      </c>
      <c r="I332" s="7">
        <f>(amazon[[#This Row],[Actual Price]]-amazon[[#This Row],[Discounted Price]]) / amazon[[#This Row],[Actual Price]] * 100</f>
        <v>41.229050279329613</v>
      </c>
      <c r="J332" s="2" t="str">
        <f>IF(H332&lt;200,"&lt;₹200",IF(H332&lt;=500,"₹200 -  ₹500",IF(H332&gt;500,"&gt;₹500")))</f>
        <v>&gt;₹500</v>
      </c>
      <c r="K332" s="1">
        <v>0.41</v>
      </c>
      <c r="L3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32" s="1" t="str">
        <f>IF(K332&gt;=50%,"Yes","No")</f>
        <v>No</v>
      </c>
      <c r="N332">
        <v>4.3</v>
      </c>
      <c r="O332" t="str">
        <f>IF(amazon[[#This Row],[Rating]]&lt;1,"0",IF(amazon[[#This Row],[Rating]]&lt;2,"1",IF(amazon[[#This Row],[Rating]]&lt;3,"2",IF(amazon[[#This Row],[Rating]]&lt;4,"3",IF(amazon[[#This Row],[Rating]]&lt;5,"4",IF(amazon[[#This Row],[Rating]]&gt;=5,"5"))))))</f>
        <v>4</v>
      </c>
      <c r="P332" s="4">
        <v>1404</v>
      </c>
      <c r="Q332" s="10">
        <f>H332*P332</f>
        <v>2513160</v>
      </c>
      <c r="R332" s="10">
        <f>amazon[[#This Row],[Average Rating]] + (amazon[[#This Row],[Rating Count]]/1000)</f>
        <v>42.633050279329609</v>
      </c>
      <c r="S332" t="s">
        <v>10561</v>
      </c>
      <c r="T332" t="s">
        <v>10562</v>
      </c>
      <c r="U332" t="s">
        <v>10563</v>
      </c>
      <c r="V332" t="s">
        <v>10564</v>
      </c>
      <c r="W332" t="s">
        <v>10565</v>
      </c>
      <c r="X332" t="s">
        <v>10566</v>
      </c>
      <c r="Y332" t="s">
        <v>10567</v>
      </c>
      <c r="Z332" t="s">
        <v>10568</v>
      </c>
    </row>
    <row r="333" spans="1:26" x14ac:dyDescent="0.4">
      <c r="A333" t="s">
        <v>223</v>
      </c>
      <c r="B333" t="s">
        <v>224</v>
      </c>
      <c r="C333" t="s">
        <v>13076</v>
      </c>
      <c r="D333" t="s">
        <v>13093</v>
      </c>
      <c r="E333" t="s">
        <v>13095</v>
      </c>
      <c r="F333" t="s">
        <v>13096</v>
      </c>
      <c r="G333" s="8">
        <v>13490</v>
      </c>
      <c r="H333" s="7">
        <v>22900</v>
      </c>
      <c r="I333" s="7">
        <f>(amazon[[#This Row],[Actual Price]]-amazon[[#This Row],[Discounted Price]]) / amazon[[#This Row],[Actual Price]] * 100</f>
        <v>41.091703056768559</v>
      </c>
      <c r="J333" s="2" t="str">
        <f>IF(H333&lt;200,"&lt;₹200",IF(H333&lt;=500,"₹200 -  ₹500",IF(H333&gt;500,"&gt;₹500")))</f>
        <v>&gt;₹500</v>
      </c>
      <c r="K333" s="1">
        <v>0.41</v>
      </c>
      <c r="L3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33" s="1" t="str">
        <f>IF(K333&gt;=50%,"Yes","No")</f>
        <v>No</v>
      </c>
      <c r="N333">
        <v>4.3</v>
      </c>
      <c r="O333" t="str">
        <f>IF(amazon[[#This Row],[Rating]]&lt;1,"0",IF(amazon[[#This Row],[Rating]]&lt;2,"1",IF(amazon[[#This Row],[Rating]]&lt;3,"2",IF(amazon[[#This Row],[Rating]]&lt;4,"3",IF(amazon[[#This Row],[Rating]]&lt;5,"4",IF(amazon[[#This Row],[Rating]]&gt;=5,"5"))))))</f>
        <v>4</v>
      </c>
      <c r="P333" s="4">
        <v>16299</v>
      </c>
      <c r="Q333" s="10">
        <f>H333*P333</f>
        <v>373247100</v>
      </c>
      <c r="R333" s="10">
        <f>amazon[[#This Row],[Average Rating]] + (amazon[[#This Row],[Rating Count]]/1000)</f>
        <v>57.390703056768558</v>
      </c>
      <c r="S333" t="s">
        <v>225</v>
      </c>
      <c r="T333" t="s">
        <v>226</v>
      </c>
      <c r="U333" t="s">
        <v>227</v>
      </c>
      <c r="V333" t="s">
        <v>228</v>
      </c>
      <c r="W333" t="s">
        <v>229</v>
      </c>
      <c r="X333" t="s">
        <v>230</v>
      </c>
      <c r="Y333" t="s">
        <v>231</v>
      </c>
      <c r="Z333" t="s">
        <v>232</v>
      </c>
    </row>
    <row r="334" spans="1:26" x14ac:dyDescent="0.4">
      <c r="A334" t="s">
        <v>10710</v>
      </c>
      <c r="B334" t="s">
        <v>10711</v>
      </c>
      <c r="C334" t="s">
        <v>13079</v>
      </c>
      <c r="D334" t="s">
        <v>13264</v>
      </c>
      <c r="E334" t="s">
        <v>13265</v>
      </c>
      <c r="F334" t="s">
        <v>13266</v>
      </c>
      <c r="G334" s="8">
        <v>950</v>
      </c>
      <c r="H334" s="7">
        <v>1599</v>
      </c>
      <c r="I334" s="7">
        <f>(amazon[[#This Row],[Actual Price]]-amazon[[#This Row],[Discounted Price]]) / amazon[[#This Row],[Actual Price]] * 100</f>
        <v>40.587867417135712</v>
      </c>
      <c r="J334" s="2" t="str">
        <f>IF(H334&lt;200,"&lt;₹200",IF(H334&lt;=500,"₹200 -  ₹500",IF(H334&gt;500,"&gt;₹500")))</f>
        <v>&gt;₹500</v>
      </c>
      <c r="K334" s="1">
        <v>0.41</v>
      </c>
      <c r="L3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334" s="1" t="str">
        <f>IF(K334&gt;=50%,"Yes","No")</f>
        <v>No</v>
      </c>
      <c r="N334">
        <v>4.3</v>
      </c>
      <c r="O334" t="str">
        <f>IF(amazon[[#This Row],[Rating]]&lt;1,"0",IF(amazon[[#This Row],[Rating]]&lt;2,"1",IF(amazon[[#This Row],[Rating]]&lt;3,"2",IF(amazon[[#This Row],[Rating]]&lt;4,"3",IF(amazon[[#This Row],[Rating]]&lt;5,"4",IF(amazon[[#This Row],[Rating]]&gt;=5,"5"))))))</f>
        <v>4</v>
      </c>
      <c r="P334" s="4">
        <v>5911</v>
      </c>
      <c r="Q334" s="10">
        <f>H334*P334</f>
        <v>9451689</v>
      </c>
      <c r="R334" s="10">
        <f>amazon[[#This Row],[Average Rating]] + (amazon[[#This Row],[Rating Count]]/1000)</f>
        <v>46.498867417135713</v>
      </c>
      <c r="S334" t="s">
        <v>10712</v>
      </c>
      <c r="T334" t="s">
        <v>10713</v>
      </c>
      <c r="U334" t="s">
        <v>10714</v>
      </c>
      <c r="V334" t="s">
        <v>10715</v>
      </c>
      <c r="W334" t="s">
        <v>10716</v>
      </c>
      <c r="X334" t="s">
        <v>10717</v>
      </c>
      <c r="Y334" t="s">
        <v>10718</v>
      </c>
      <c r="Z334" t="s">
        <v>10719</v>
      </c>
    </row>
    <row r="335" spans="1:26" x14ac:dyDescent="0.4">
      <c r="A335" t="s">
        <v>3134</v>
      </c>
      <c r="B335" t="s">
        <v>3135</v>
      </c>
      <c r="C335" t="s">
        <v>13076</v>
      </c>
      <c r="D335" t="s">
        <v>13115</v>
      </c>
      <c r="E335" t="s">
        <v>13116</v>
      </c>
      <c r="F335" t="s">
        <v>13117</v>
      </c>
      <c r="G335" s="8">
        <v>1499</v>
      </c>
      <c r="H335" s="7">
        <v>2499</v>
      </c>
      <c r="I335" s="7">
        <f>(amazon[[#This Row],[Actual Price]]-amazon[[#This Row],[Discounted Price]]) / amazon[[#This Row],[Actual Price]] * 100</f>
        <v>40.016006402561018</v>
      </c>
      <c r="J335" s="2" t="str">
        <f>IF(H335&lt;200,"&lt;₹200",IF(H335&lt;=500,"₹200 -  ₹500",IF(H335&gt;500,"&gt;₹500")))</f>
        <v>&gt;₹500</v>
      </c>
      <c r="K335" s="1">
        <v>0.4</v>
      </c>
      <c r="L3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35" s="1" t="str">
        <f>IF(K335&gt;=50%,"Yes","No")</f>
        <v>No</v>
      </c>
      <c r="N335">
        <v>4.3</v>
      </c>
      <c r="O335" t="str">
        <f>IF(amazon[[#This Row],[Rating]]&lt;1,"0",IF(amazon[[#This Row],[Rating]]&lt;2,"1",IF(amazon[[#This Row],[Rating]]&lt;3,"2",IF(amazon[[#This Row],[Rating]]&lt;4,"3",IF(amazon[[#This Row],[Rating]]&lt;5,"4",IF(amazon[[#This Row],[Rating]]&gt;=5,"5"))))))</f>
        <v>4</v>
      </c>
      <c r="P335" s="4">
        <v>15970</v>
      </c>
      <c r="Q335" s="10">
        <f>H335*P335</f>
        <v>39909030</v>
      </c>
      <c r="R335" s="10">
        <f>amazon[[#This Row],[Average Rating]] + (amazon[[#This Row],[Rating Count]]/1000)</f>
        <v>55.986006402561017</v>
      </c>
      <c r="S335" t="s">
        <v>3136</v>
      </c>
      <c r="T335" t="s">
        <v>3137</v>
      </c>
      <c r="U335" t="s">
        <v>3138</v>
      </c>
      <c r="V335" t="s">
        <v>3139</v>
      </c>
      <c r="W335" t="s">
        <v>3140</v>
      </c>
      <c r="X335" t="s">
        <v>3141</v>
      </c>
      <c r="Y335" t="s">
        <v>3142</v>
      </c>
      <c r="Z335" t="s">
        <v>3143</v>
      </c>
    </row>
    <row r="336" spans="1:26" x14ac:dyDescent="0.4">
      <c r="A336" t="s">
        <v>2487</v>
      </c>
      <c r="B336" t="s">
        <v>2488</v>
      </c>
      <c r="C336" t="s">
        <v>13076</v>
      </c>
      <c r="D336" t="s">
        <v>13093</v>
      </c>
      <c r="E336" t="s">
        <v>13095</v>
      </c>
      <c r="F336" t="s">
        <v>13096</v>
      </c>
      <c r="G336" s="8">
        <v>47990</v>
      </c>
      <c r="H336" s="7">
        <v>79990</v>
      </c>
      <c r="I336" s="7">
        <f>(amazon[[#This Row],[Actual Price]]-amazon[[#This Row],[Discounted Price]]) / amazon[[#This Row],[Actual Price]] * 100</f>
        <v>40.005000625078132</v>
      </c>
      <c r="J336" s="2" t="str">
        <f>IF(H336&lt;200,"&lt;₹200",IF(H336&lt;=500,"₹200 -  ₹500",IF(H336&gt;500,"&gt;₹500")))</f>
        <v>&gt;₹500</v>
      </c>
      <c r="K336" s="1">
        <v>0.4</v>
      </c>
      <c r="L3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36" s="1" t="str">
        <f>IF(K336&gt;=50%,"Yes","No")</f>
        <v>No</v>
      </c>
      <c r="N336">
        <v>4.3</v>
      </c>
      <c r="O336" t="str">
        <f>IF(amazon[[#This Row],[Rating]]&lt;1,"0",IF(amazon[[#This Row],[Rating]]&lt;2,"1",IF(amazon[[#This Row],[Rating]]&lt;3,"2",IF(amazon[[#This Row],[Rating]]&lt;4,"3",IF(amazon[[#This Row],[Rating]]&lt;5,"4",IF(amazon[[#This Row],[Rating]]&gt;=5,"5"))))))</f>
        <v>4</v>
      </c>
      <c r="P336" s="4">
        <v>1376</v>
      </c>
      <c r="Q336" s="10">
        <f>H336*P336</f>
        <v>110066240</v>
      </c>
      <c r="R336" s="10">
        <f>amazon[[#This Row],[Average Rating]] + (amazon[[#This Row],[Rating Count]]/1000)</f>
        <v>41.38100062507813</v>
      </c>
      <c r="S336" t="s">
        <v>1224</v>
      </c>
      <c r="T336" t="s">
        <v>1225</v>
      </c>
      <c r="U336" t="s">
        <v>1226</v>
      </c>
      <c r="V336" t="s">
        <v>1227</v>
      </c>
      <c r="W336" t="s">
        <v>1228</v>
      </c>
      <c r="X336" t="s">
        <v>1229</v>
      </c>
      <c r="Y336" t="s">
        <v>2489</v>
      </c>
      <c r="Z336" t="s">
        <v>2490</v>
      </c>
    </row>
    <row r="337" spans="1:26" x14ac:dyDescent="0.4">
      <c r="A337" t="s">
        <v>193</v>
      </c>
      <c r="B337" t="s">
        <v>194</v>
      </c>
      <c r="C337" t="s">
        <v>13076</v>
      </c>
      <c r="D337" t="s">
        <v>13093</v>
      </c>
      <c r="E337" t="s">
        <v>13095</v>
      </c>
      <c r="F337" t="s">
        <v>13096</v>
      </c>
      <c r="G337" s="8">
        <v>13490</v>
      </c>
      <c r="H337" s="7">
        <v>21990</v>
      </c>
      <c r="I337" s="7">
        <f>(amazon[[#This Row],[Actual Price]]-amazon[[#This Row],[Discounted Price]]) / amazon[[#This Row],[Actual Price]] * 100</f>
        <v>38.65393360618463</v>
      </c>
      <c r="J337" s="2" t="str">
        <f>IF(H337&lt;200,"&lt;₹200",IF(H337&lt;=500,"₹200 -  ₹500",IF(H337&gt;500,"&gt;₹500")))</f>
        <v>&gt;₹500</v>
      </c>
      <c r="K337" s="1">
        <v>0.39</v>
      </c>
      <c r="L3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37" s="1" t="str">
        <f>IF(K337&gt;=50%,"Yes","No")</f>
        <v>No</v>
      </c>
      <c r="N337">
        <v>4.3</v>
      </c>
      <c r="O337" t="str">
        <f>IF(amazon[[#This Row],[Rating]]&lt;1,"0",IF(amazon[[#This Row],[Rating]]&lt;2,"1",IF(amazon[[#This Row],[Rating]]&lt;3,"2",IF(amazon[[#This Row],[Rating]]&lt;4,"3",IF(amazon[[#This Row],[Rating]]&lt;5,"4",IF(amazon[[#This Row],[Rating]]&gt;=5,"5"))))))</f>
        <v>4</v>
      </c>
      <c r="P337" s="4">
        <v>11976</v>
      </c>
      <c r="Q337" s="10">
        <f>H337*P337</f>
        <v>263352240</v>
      </c>
      <c r="R337" s="10">
        <f>amazon[[#This Row],[Average Rating]] + (amazon[[#This Row],[Rating Count]]/1000)</f>
        <v>50.629933606184629</v>
      </c>
      <c r="S337" t="s">
        <v>195</v>
      </c>
      <c r="T337" t="s">
        <v>196</v>
      </c>
      <c r="U337" t="s">
        <v>197</v>
      </c>
      <c r="V337" t="s">
        <v>198</v>
      </c>
      <c r="W337" t="s">
        <v>199</v>
      </c>
      <c r="X337" t="s">
        <v>200</v>
      </c>
      <c r="Y337" t="s">
        <v>201</v>
      </c>
      <c r="Z337" t="s">
        <v>202</v>
      </c>
    </row>
    <row r="338" spans="1:26" x14ac:dyDescent="0.4">
      <c r="A338" t="s">
        <v>4594</v>
      </c>
      <c r="B338" t="s">
        <v>4595</v>
      </c>
      <c r="C338" t="s">
        <v>13076</v>
      </c>
      <c r="D338" t="s">
        <v>13115</v>
      </c>
      <c r="E338" t="s">
        <v>13116</v>
      </c>
      <c r="F338" t="s">
        <v>13135</v>
      </c>
      <c r="G338" s="8">
        <v>1599</v>
      </c>
      <c r="H338" s="7">
        <v>2599</v>
      </c>
      <c r="I338" s="7">
        <f>(amazon[[#This Row],[Actual Price]]-amazon[[#This Row],[Discounted Price]]) / amazon[[#This Row],[Actual Price]] * 100</f>
        <v>38.47633705271258</v>
      </c>
      <c r="J338" s="2" t="str">
        <f>IF(H338&lt;200,"&lt;₹200",IF(H338&lt;=500,"₹200 -  ₹500",IF(H338&gt;500,"&gt;₹500")))</f>
        <v>&gt;₹500</v>
      </c>
      <c r="K338" s="1">
        <v>0.38</v>
      </c>
      <c r="L3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38" s="1" t="str">
        <f>IF(K338&gt;=50%,"Yes","No")</f>
        <v>No</v>
      </c>
      <c r="N338">
        <v>4.3</v>
      </c>
      <c r="O338" t="str">
        <f>IF(amazon[[#This Row],[Rating]]&lt;1,"0",IF(amazon[[#This Row],[Rating]]&lt;2,"1",IF(amazon[[#This Row],[Rating]]&lt;3,"2",IF(amazon[[#This Row],[Rating]]&lt;4,"3",IF(amazon[[#This Row],[Rating]]&lt;5,"4",IF(amazon[[#This Row],[Rating]]&gt;=5,"5"))))))</f>
        <v>4</v>
      </c>
      <c r="P338" s="4">
        <v>1801</v>
      </c>
      <c r="Q338" s="10">
        <f>H338*P338</f>
        <v>4680799</v>
      </c>
      <c r="R338" s="10">
        <f>amazon[[#This Row],[Average Rating]] + (amazon[[#This Row],[Rating Count]]/1000)</f>
        <v>40.277337052712582</v>
      </c>
      <c r="S338" t="s">
        <v>4596</v>
      </c>
      <c r="T338" t="s">
        <v>4597</v>
      </c>
      <c r="U338" t="s">
        <v>4598</v>
      </c>
      <c r="V338" t="s">
        <v>4599</v>
      </c>
      <c r="W338" t="s">
        <v>4600</v>
      </c>
      <c r="X338" t="s">
        <v>4601</v>
      </c>
      <c r="Y338" t="s">
        <v>4602</v>
      </c>
      <c r="Z338" t="s">
        <v>4603</v>
      </c>
    </row>
    <row r="339" spans="1:26" x14ac:dyDescent="0.4">
      <c r="A339" t="s">
        <v>10700</v>
      </c>
      <c r="B339" t="s">
        <v>10701</v>
      </c>
      <c r="C339" t="s">
        <v>13079</v>
      </c>
      <c r="D339" t="s">
        <v>13246</v>
      </c>
      <c r="E339" t="s">
        <v>13290</v>
      </c>
      <c r="F339" t="s">
        <v>13291</v>
      </c>
      <c r="G339" s="8">
        <v>14499</v>
      </c>
      <c r="H339" s="7">
        <v>23559</v>
      </c>
      <c r="I339" s="7">
        <f>(amazon[[#This Row],[Actual Price]]-amazon[[#This Row],[Discounted Price]]) / amazon[[#This Row],[Actual Price]] * 100</f>
        <v>38.456640774226408</v>
      </c>
      <c r="J339" s="2" t="str">
        <f>IF(H339&lt;200,"&lt;₹200",IF(H339&lt;=500,"₹200 -  ₹500",IF(H339&gt;500,"&gt;₹500")))</f>
        <v>&gt;₹500</v>
      </c>
      <c r="K339" s="1">
        <v>0.38</v>
      </c>
      <c r="L3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39" s="1" t="str">
        <f>IF(K339&gt;=50%,"Yes","No")</f>
        <v>No</v>
      </c>
      <c r="N339">
        <v>4.3</v>
      </c>
      <c r="O339" t="str">
        <f>IF(amazon[[#This Row],[Rating]]&lt;1,"0",IF(amazon[[#This Row],[Rating]]&lt;2,"1",IF(amazon[[#This Row],[Rating]]&lt;3,"2",IF(amazon[[#This Row],[Rating]]&lt;4,"3",IF(amazon[[#This Row],[Rating]]&lt;5,"4",IF(amazon[[#This Row],[Rating]]&gt;=5,"5"))))))</f>
        <v>4</v>
      </c>
      <c r="P339" s="4">
        <v>2026</v>
      </c>
      <c r="Q339" s="10">
        <f>H339*P339</f>
        <v>47730534</v>
      </c>
      <c r="R339" s="10">
        <f>amazon[[#This Row],[Average Rating]] + (amazon[[#This Row],[Rating Count]]/1000)</f>
        <v>40.482640774226411</v>
      </c>
      <c r="S339" t="s">
        <v>10702</v>
      </c>
      <c r="T339" t="s">
        <v>10703</v>
      </c>
      <c r="U339" t="s">
        <v>10704</v>
      </c>
      <c r="V339" t="s">
        <v>10705</v>
      </c>
      <c r="W339" t="s">
        <v>10706</v>
      </c>
      <c r="X339" t="s">
        <v>10707</v>
      </c>
      <c r="Y339" t="s">
        <v>10708</v>
      </c>
      <c r="Z339" t="s">
        <v>10709</v>
      </c>
    </row>
    <row r="340" spans="1:26" x14ac:dyDescent="0.4">
      <c r="A340" t="s">
        <v>1641</v>
      </c>
      <c r="B340" t="s">
        <v>1642</v>
      </c>
      <c r="C340" t="s">
        <v>13075</v>
      </c>
      <c r="D340" t="s">
        <v>13087</v>
      </c>
      <c r="E340" t="s">
        <v>13088</v>
      </c>
      <c r="F340" t="s">
        <v>13089</v>
      </c>
      <c r="G340" s="8">
        <v>299</v>
      </c>
      <c r="H340" s="7">
        <v>485</v>
      </c>
      <c r="I340" s="7">
        <f>(amazon[[#This Row],[Actual Price]]-amazon[[#This Row],[Discounted Price]]) / amazon[[#This Row],[Actual Price]] * 100</f>
        <v>38.350515463917532</v>
      </c>
      <c r="J340" s="2" t="str">
        <f>IF(H340&lt;200,"&lt;₹200",IF(H340&lt;=500,"₹200 -  ₹500",IF(H340&gt;500,"&gt;₹500")))</f>
        <v>₹200 -  ₹500</v>
      </c>
      <c r="K340" s="1">
        <v>0.38</v>
      </c>
      <c r="L3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40" s="1" t="str">
        <f>IF(K340&gt;=50%,"Yes","No")</f>
        <v>No</v>
      </c>
      <c r="N340">
        <v>4.3</v>
      </c>
      <c r="O340" t="str">
        <f>IF(amazon[[#This Row],[Rating]]&lt;1,"0",IF(amazon[[#This Row],[Rating]]&lt;2,"1",IF(amazon[[#This Row],[Rating]]&lt;3,"2",IF(amazon[[#This Row],[Rating]]&lt;4,"3",IF(amazon[[#This Row],[Rating]]&lt;5,"4",IF(amazon[[#This Row],[Rating]]&gt;=5,"5"))))))</f>
        <v>4</v>
      </c>
      <c r="P340" s="4">
        <v>10911</v>
      </c>
      <c r="Q340" s="10">
        <f>H340*P340</f>
        <v>5291835</v>
      </c>
      <c r="R340" s="10">
        <f>amazon[[#This Row],[Average Rating]] + (amazon[[#This Row],[Rating Count]]/1000)</f>
        <v>49.261515463917533</v>
      </c>
      <c r="S340" t="s">
        <v>1643</v>
      </c>
      <c r="T340" t="s">
        <v>1644</v>
      </c>
      <c r="U340" t="s">
        <v>1645</v>
      </c>
      <c r="V340" t="s">
        <v>1646</v>
      </c>
      <c r="W340" t="s">
        <v>1647</v>
      </c>
      <c r="X340" t="s">
        <v>1648</v>
      </c>
      <c r="Y340" t="s">
        <v>1649</v>
      </c>
      <c r="Z340" t="s">
        <v>1650</v>
      </c>
    </row>
    <row r="341" spans="1:26" x14ac:dyDescent="0.4">
      <c r="A341" t="s">
        <v>6855</v>
      </c>
      <c r="B341" t="s">
        <v>6856</v>
      </c>
      <c r="C341" t="s">
        <v>13075</v>
      </c>
      <c r="D341" t="s">
        <v>13090</v>
      </c>
      <c r="E341" t="s">
        <v>13177</v>
      </c>
      <c r="G341" s="8">
        <v>1799</v>
      </c>
      <c r="H341" s="7">
        <v>2911</v>
      </c>
      <c r="I341" s="7">
        <f>(amazon[[#This Row],[Actual Price]]-amazon[[#This Row],[Discounted Price]]) / amazon[[#This Row],[Actual Price]] * 100</f>
        <v>38.199931295087595</v>
      </c>
      <c r="J341" s="2" t="str">
        <f>IF(H341&lt;200,"&lt;₹200",IF(H341&lt;=500,"₹200 -  ₹500",IF(H341&gt;500,"&gt;₹500")))</f>
        <v>&gt;₹500</v>
      </c>
      <c r="K341" s="1">
        <v>0.38</v>
      </c>
      <c r="L3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41" s="1" t="str">
        <f>IF(K341&gt;=50%,"Yes","No")</f>
        <v>No</v>
      </c>
      <c r="N341">
        <v>4.3</v>
      </c>
      <c r="O341" t="str">
        <f>IF(amazon[[#This Row],[Rating]]&lt;1,"0",IF(amazon[[#This Row],[Rating]]&lt;2,"1",IF(amazon[[#This Row],[Rating]]&lt;3,"2",IF(amazon[[#This Row],[Rating]]&lt;4,"3",IF(amazon[[#This Row],[Rating]]&lt;5,"4",IF(amazon[[#This Row],[Rating]]&gt;=5,"5"))))))</f>
        <v>4</v>
      </c>
      <c r="P341" s="4">
        <v>20342</v>
      </c>
      <c r="Q341" s="10">
        <f>H341*P341</f>
        <v>59215562</v>
      </c>
      <c r="R341" s="10">
        <f>amazon[[#This Row],[Average Rating]] + (amazon[[#This Row],[Rating Count]]/1000)</f>
        <v>58.541931295087593</v>
      </c>
      <c r="S341" t="s">
        <v>6857</v>
      </c>
      <c r="T341" t="s">
        <v>6858</v>
      </c>
      <c r="U341" t="s">
        <v>6859</v>
      </c>
      <c r="V341" t="s">
        <v>6860</v>
      </c>
      <c r="W341" t="s">
        <v>6861</v>
      </c>
      <c r="X341" t="s">
        <v>6862</v>
      </c>
      <c r="Y341" t="s">
        <v>6863</v>
      </c>
      <c r="Z341" t="s">
        <v>6864</v>
      </c>
    </row>
    <row r="342" spans="1:26" x14ac:dyDescent="0.4">
      <c r="A342" t="s">
        <v>1222</v>
      </c>
      <c r="B342" t="s">
        <v>1223</v>
      </c>
      <c r="C342" t="s">
        <v>13076</v>
      </c>
      <c r="D342" t="s">
        <v>13093</v>
      </c>
      <c r="E342" t="s">
        <v>13095</v>
      </c>
      <c r="F342" t="s">
        <v>13096</v>
      </c>
      <c r="G342" s="8">
        <v>30990</v>
      </c>
      <c r="H342" s="7">
        <v>49990</v>
      </c>
      <c r="I342" s="7">
        <f>(amazon[[#This Row],[Actual Price]]-amazon[[#This Row],[Discounted Price]]) / amazon[[#This Row],[Actual Price]] * 100</f>
        <v>38.007601520304064</v>
      </c>
      <c r="J342" s="2" t="str">
        <f>IF(H342&lt;200,"&lt;₹200",IF(H342&lt;=500,"₹200 -  ₹500",IF(H342&gt;500,"&gt;₹500")))</f>
        <v>&gt;₹500</v>
      </c>
      <c r="K342" s="1">
        <v>0.38</v>
      </c>
      <c r="L3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42" s="1" t="str">
        <f>IF(K342&gt;=50%,"Yes","No")</f>
        <v>No</v>
      </c>
      <c r="N342">
        <v>4.3</v>
      </c>
      <c r="O342" t="str">
        <f>IF(amazon[[#This Row],[Rating]]&lt;1,"0",IF(amazon[[#This Row],[Rating]]&lt;2,"1",IF(amazon[[#This Row],[Rating]]&lt;3,"2",IF(amazon[[#This Row],[Rating]]&lt;4,"3",IF(amazon[[#This Row],[Rating]]&lt;5,"4",IF(amazon[[#This Row],[Rating]]&gt;=5,"5"))))))</f>
        <v>4</v>
      </c>
      <c r="P342" s="4">
        <v>1376</v>
      </c>
      <c r="Q342" s="10">
        <f>H342*P342</f>
        <v>68786240</v>
      </c>
      <c r="R342" s="10">
        <f>amazon[[#This Row],[Average Rating]] + (amazon[[#This Row],[Rating Count]]/1000)</f>
        <v>39.383601520304062</v>
      </c>
      <c r="S342" t="s">
        <v>1224</v>
      </c>
      <c r="T342" t="s">
        <v>1225</v>
      </c>
      <c r="U342" t="s">
        <v>1226</v>
      </c>
      <c r="V342" t="s">
        <v>1227</v>
      </c>
      <c r="W342" t="s">
        <v>1228</v>
      </c>
      <c r="X342" t="s">
        <v>1229</v>
      </c>
      <c r="Y342" t="s">
        <v>1230</v>
      </c>
      <c r="Z342" t="s">
        <v>1231</v>
      </c>
    </row>
    <row r="343" spans="1:26" x14ac:dyDescent="0.4">
      <c r="A343" t="s">
        <v>6585</v>
      </c>
      <c r="B343" t="s">
        <v>6586</v>
      </c>
      <c r="C343" t="s">
        <v>13075</v>
      </c>
      <c r="D343" t="s">
        <v>13087</v>
      </c>
      <c r="E343" t="s">
        <v>13193</v>
      </c>
      <c r="G343" s="8">
        <v>499</v>
      </c>
      <c r="H343" s="7">
        <v>799</v>
      </c>
      <c r="I343" s="7">
        <f>(amazon[[#This Row],[Actual Price]]-amazon[[#This Row],[Discounted Price]]) / amazon[[#This Row],[Actual Price]] * 100</f>
        <v>37.546933667083856</v>
      </c>
      <c r="J343" s="2" t="str">
        <f>IF(H343&lt;200,"&lt;₹200",IF(H343&lt;=500,"₹200 -  ₹500",IF(H343&gt;500,"&gt;₹500")))</f>
        <v>&gt;₹500</v>
      </c>
      <c r="K343" s="1">
        <v>0.38</v>
      </c>
      <c r="L3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43" s="1" t="str">
        <f>IF(K343&gt;=50%,"Yes","No")</f>
        <v>No</v>
      </c>
      <c r="N343">
        <v>4.3</v>
      </c>
      <c r="O343" t="str">
        <f>IF(amazon[[#This Row],[Rating]]&lt;1,"0",IF(amazon[[#This Row],[Rating]]&lt;2,"1",IF(amazon[[#This Row],[Rating]]&lt;3,"2",IF(amazon[[#This Row],[Rating]]&lt;4,"3",IF(amazon[[#This Row],[Rating]]&lt;5,"4",IF(amazon[[#This Row],[Rating]]&gt;=5,"5"))))))</f>
        <v>4</v>
      </c>
      <c r="P343" s="4">
        <v>2125</v>
      </c>
      <c r="Q343" s="10">
        <f>H343*P343</f>
        <v>1697875</v>
      </c>
      <c r="R343" s="10">
        <f>amazon[[#This Row],[Average Rating]] + (amazon[[#This Row],[Rating Count]]/1000)</f>
        <v>39.671933667083856</v>
      </c>
      <c r="S343" t="s">
        <v>6587</v>
      </c>
      <c r="T343" t="s">
        <v>6588</v>
      </c>
      <c r="U343" t="s">
        <v>6589</v>
      </c>
      <c r="V343" t="s">
        <v>6590</v>
      </c>
      <c r="W343" t="s">
        <v>6591</v>
      </c>
      <c r="X343" t="s">
        <v>6592</v>
      </c>
      <c r="Y343" t="s">
        <v>6593</v>
      </c>
      <c r="Z343" t="s">
        <v>6594</v>
      </c>
    </row>
    <row r="344" spans="1:26" x14ac:dyDescent="0.4">
      <c r="A344" t="s">
        <v>420</v>
      </c>
      <c r="B344" t="s">
        <v>421</v>
      </c>
      <c r="C344" t="s">
        <v>13075</v>
      </c>
      <c r="D344" t="s">
        <v>13090</v>
      </c>
      <c r="E344" t="s">
        <v>13091</v>
      </c>
      <c r="F344" t="s">
        <v>13092</v>
      </c>
      <c r="G344" s="8">
        <v>999</v>
      </c>
      <c r="H344" s="7">
        <v>1599</v>
      </c>
      <c r="I344" s="7">
        <f>(amazon[[#This Row],[Actual Price]]-amazon[[#This Row],[Discounted Price]]) / amazon[[#This Row],[Actual Price]] * 100</f>
        <v>37.523452157598499</v>
      </c>
      <c r="J344" s="2" t="str">
        <f>IF(H344&lt;200,"&lt;₹200",IF(H344&lt;=500,"₹200 -  ₹500",IF(H344&gt;500,"&gt;₹500")))</f>
        <v>&gt;₹500</v>
      </c>
      <c r="K344" s="1">
        <v>0.38</v>
      </c>
      <c r="L3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44" s="1" t="str">
        <f>IF(K344&gt;=50%,"Yes","No")</f>
        <v>No</v>
      </c>
      <c r="N344">
        <v>4.3</v>
      </c>
      <c r="O344" t="str">
        <f>IF(amazon[[#This Row],[Rating]]&lt;1,"0",IF(amazon[[#This Row],[Rating]]&lt;2,"1",IF(amazon[[#This Row],[Rating]]&lt;3,"2",IF(amazon[[#This Row],[Rating]]&lt;4,"3",IF(amazon[[#This Row],[Rating]]&lt;5,"4",IF(amazon[[#This Row],[Rating]]&gt;=5,"5"))))))</f>
        <v>4</v>
      </c>
      <c r="P344" s="4">
        <v>12093</v>
      </c>
      <c r="Q344" s="10">
        <f>H344*P344</f>
        <v>19336707</v>
      </c>
      <c r="R344" s="10">
        <f>amazon[[#This Row],[Average Rating]] + (amazon[[#This Row],[Rating Count]]/1000)</f>
        <v>49.616452157598502</v>
      </c>
      <c r="S344" t="s">
        <v>422</v>
      </c>
      <c r="T344" t="s">
        <v>423</v>
      </c>
      <c r="U344" t="s">
        <v>424</v>
      </c>
      <c r="V344" t="s">
        <v>425</v>
      </c>
      <c r="W344" t="s">
        <v>426</v>
      </c>
      <c r="X344" t="s">
        <v>427</v>
      </c>
      <c r="Y344" t="s">
        <v>428</v>
      </c>
      <c r="Z344" t="s">
        <v>429</v>
      </c>
    </row>
    <row r="345" spans="1:26" x14ac:dyDescent="0.4">
      <c r="A345" t="s">
        <v>2457</v>
      </c>
      <c r="B345" t="s">
        <v>2458</v>
      </c>
      <c r="C345" t="s">
        <v>13076</v>
      </c>
      <c r="D345" t="s">
        <v>13093</v>
      </c>
      <c r="E345" t="s">
        <v>13095</v>
      </c>
      <c r="F345" t="s">
        <v>13096</v>
      </c>
      <c r="G345" s="8">
        <v>21990</v>
      </c>
      <c r="H345" s="7">
        <v>34990</v>
      </c>
      <c r="I345" s="7">
        <f>(amazon[[#This Row],[Actual Price]]-amazon[[#This Row],[Discounted Price]]) / amazon[[#This Row],[Actual Price]] * 100</f>
        <v>37.153472420691628</v>
      </c>
      <c r="J345" s="2" t="str">
        <f>IF(H345&lt;200,"&lt;₹200",IF(H345&lt;=500,"₹200 -  ₹500",IF(H345&gt;500,"&gt;₹500")))</f>
        <v>&gt;₹500</v>
      </c>
      <c r="K345" s="1">
        <v>0.37</v>
      </c>
      <c r="L3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45" s="1" t="str">
        <f>IF(K345&gt;=50%,"Yes","No")</f>
        <v>No</v>
      </c>
      <c r="N345">
        <v>4.3</v>
      </c>
      <c r="O345" t="str">
        <f>IF(amazon[[#This Row],[Rating]]&lt;1,"0",IF(amazon[[#This Row],[Rating]]&lt;2,"1",IF(amazon[[#This Row],[Rating]]&lt;3,"2",IF(amazon[[#This Row],[Rating]]&lt;4,"3",IF(amazon[[#This Row],[Rating]]&lt;5,"4",IF(amazon[[#This Row],[Rating]]&gt;=5,"5"))))))</f>
        <v>4</v>
      </c>
      <c r="P345" s="4">
        <v>1657</v>
      </c>
      <c r="Q345" s="10">
        <f>H345*P345</f>
        <v>57978430</v>
      </c>
      <c r="R345" s="10">
        <f>amazon[[#This Row],[Average Rating]] + (amazon[[#This Row],[Rating Count]]/1000)</f>
        <v>38.810472420691625</v>
      </c>
      <c r="S345" t="s">
        <v>2459</v>
      </c>
      <c r="T345" t="s">
        <v>2460</v>
      </c>
      <c r="U345" t="s">
        <v>2461</v>
      </c>
      <c r="V345" t="s">
        <v>2462</v>
      </c>
      <c r="W345" t="s">
        <v>2463</v>
      </c>
      <c r="X345" t="s">
        <v>2464</v>
      </c>
      <c r="Y345" t="s">
        <v>2465</v>
      </c>
      <c r="Z345" t="s">
        <v>2466</v>
      </c>
    </row>
    <row r="346" spans="1:26" x14ac:dyDescent="0.4">
      <c r="A346" t="s">
        <v>6220</v>
      </c>
      <c r="B346" t="s">
        <v>6221</v>
      </c>
      <c r="C346" t="s">
        <v>13075</v>
      </c>
      <c r="D346" t="s">
        <v>13090</v>
      </c>
      <c r="E346" t="s">
        <v>13177</v>
      </c>
      <c r="G346" s="8">
        <v>1529</v>
      </c>
      <c r="H346" s="7">
        <v>2399</v>
      </c>
      <c r="I346" s="7">
        <f>(amazon[[#This Row],[Actual Price]]-amazon[[#This Row],[Discounted Price]]) / amazon[[#This Row],[Actual Price]] * 100</f>
        <v>36.265110462692789</v>
      </c>
      <c r="J346" s="2" t="str">
        <f>IF(H346&lt;200,"&lt;₹200",IF(H346&lt;=500,"₹200 -  ₹500",IF(H346&gt;500,"&gt;₹500")))</f>
        <v>&gt;₹500</v>
      </c>
      <c r="K346" s="1">
        <v>0.36</v>
      </c>
      <c r="L3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46" s="1" t="str">
        <f>IF(K346&gt;=50%,"Yes","No")</f>
        <v>No</v>
      </c>
      <c r="N346">
        <v>4.3</v>
      </c>
      <c r="O346" t="str">
        <f>IF(amazon[[#This Row],[Rating]]&lt;1,"0",IF(amazon[[#This Row],[Rating]]&lt;2,"1",IF(amazon[[#This Row],[Rating]]&lt;3,"2",IF(amazon[[#This Row],[Rating]]&lt;4,"3",IF(amazon[[#This Row],[Rating]]&lt;5,"4",IF(amazon[[#This Row],[Rating]]&gt;=5,"5"))))))</f>
        <v>4</v>
      </c>
      <c r="P346" s="4">
        <v>68409</v>
      </c>
      <c r="Q346" s="10">
        <f>H346*P346</f>
        <v>164113191</v>
      </c>
      <c r="R346" s="10">
        <f>amazon[[#This Row],[Average Rating]] + (amazon[[#This Row],[Rating Count]]/1000)</f>
        <v>104.67411046269279</v>
      </c>
      <c r="S346" t="s">
        <v>6222</v>
      </c>
      <c r="T346" t="s">
        <v>6223</v>
      </c>
      <c r="U346" t="s">
        <v>6224</v>
      </c>
      <c r="V346" t="s">
        <v>6225</v>
      </c>
      <c r="W346" t="s">
        <v>6226</v>
      </c>
      <c r="X346" t="s">
        <v>6227</v>
      </c>
      <c r="Y346" t="s">
        <v>6228</v>
      </c>
      <c r="Z346" t="s">
        <v>6229</v>
      </c>
    </row>
    <row r="347" spans="1:26" x14ac:dyDescent="0.4">
      <c r="A347" t="s">
        <v>8317</v>
      </c>
      <c r="B347" t="s">
        <v>8318</v>
      </c>
      <c r="C347" t="s">
        <v>13075</v>
      </c>
      <c r="D347" t="s">
        <v>13087</v>
      </c>
      <c r="E347" t="s">
        <v>13170</v>
      </c>
      <c r="F347" t="s">
        <v>13221</v>
      </c>
      <c r="G347" s="8">
        <v>1149</v>
      </c>
      <c r="H347" s="7">
        <v>1800</v>
      </c>
      <c r="I347" s="7">
        <f>(amazon[[#This Row],[Actual Price]]-amazon[[#This Row],[Discounted Price]]) / amazon[[#This Row],[Actual Price]] * 100</f>
        <v>36.166666666666671</v>
      </c>
      <c r="J347" s="2" t="str">
        <f>IF(H347&lt;200,"&lt;₹200",IF(H347&lt;=500,"₹200 -  ₹500",IF(H347&gt;500,"&gt;₹500")))</f>
        <v>&gt;₹500</v>
      </c>
      <c r="K347" s="1">
        <v>0.36</v>
      </c>
      <c r="L3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47" s="1" t="str">
        <f>IF(K347&gt;=50%,"Yes","No")</f>
        <v>No</v>
      </c>
      <c r="N347">
        <v>4.3</v>
      </c>
      <c r="O347" t="str">
        <f>IF(amazon[[#This Row],[Rating]]&lt;1,"0",IF(amazon[[#This Row],[Rating]]&lt;2,"1",IF(amazon[[#This Row],[Rating]]&lt;3,"2",IF(amazon[[#This Row],[Rating]]&lt;4,"3",IF(amazon[[#This Row],[Rating]]&lt;5,"4",IF(amazon[[#This Row],[Rating]]&gt;=5,"5"))))))</f>
        <v>4</v>
      </c>
      <c r="P347" s="4">
        <v>4723</v>
      </c>
      <c r="Q347" s="10">
        <f>H347*P347</f>
        <v>8501400</v>
      </c>
      <c r="R347" s="10">
        <f>amazon[[#This Row],[Average Rating]] + (amazon[[#This Row],[Rating Count]]/1000)</f>
        <v>40.88966666666667</v>
      </c>
      <c r="S347" t="s">
        <v>8319</v>
      </c>
      <c r="T347" t="s">
        <v>8320</v>
      </c>
      <c r="U347" t="s">
        <v>8321</v>
      </c>
      <c r="V347" t="s">
        <v>8322</v>
      </c>
      <c r="W347" t="s">
        <v>8323</v>
      </c>
      <c r="X347" t="s">
        <v>8324</v>
      </c>
      <c r="Y347" t="s">
        <v>8325</v>
      </c>
      <c r="Z347" t="s">
        <v>8326</v>
      </c>
    </row>
    <row r="348" spans="1:26" x14ac:dyDescent="0.4">
      <c r="A348" t="s">
        <v>2055</v>
      </c>
      <c r="B348" t="s">
        <v>2056</v>
      </c>
      <c r="C348" t="s">
        <v>13076</v>
      </c>
      <c r="D348" t="s">
        <v>13093</v>
      </c>
      <c r="E348" t="s">
        <v>13095</v>
      </c>
      <c r="F348" t="s">
        <v>13096</v>
      </c>
      <c r="G348" s="8">
        <v>31999</v>
      </c>
      <c r="H348" s="7">
        <v>49999</v>
      </c>
      <c r="I348" s="7">
        <f>(amazon[[#This Row],[Actual Price]]-amazon[[#This Row],[Discounted Price]]) / amazon[[#This Row],[Actual Price]] * 100</f>
        <v>36.000720014400287</v>
      </c>
      <c r="J348" s="2" t="str">
        <f>IF(H348&lt;200,"&lt;₹200",IF(H348&lt;=500,"₹200 -  ₹500",IF(H348&gt;500,"&gt;₹500")))</f>
        <v>&gt;₹500</v>
      </c>
      <c r="K348" s="1">
        <v>0.36</v>
      </c>
      <c r="L3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48" s="1" t="str">
        <f>IF(K348&gt;=50%,"Yes","No")</f>
        <v>No</v>
      </c>
      <c r="N348">
        <v>4.3</v>
      </c>
      <c r="O348" t="str">
        <f>IF(amazon[[#This Row],[Rating]]&lt;1,"0",IF(amazon[[#This Row],[Rating]]&lt;2,"1",IF(amazon[[#This Row],[Rating]]&lt;3,"2",IF(amazon[[#This Row],[Rating]]&lt;4,"3",IF(amazon[[#This Row],[Rating]]&lt;5,"4",IF(amazon[[#This Row],[Rating]]&gt;=5,"5"))))))</f>
        <v>4</v>
      </c>
      <c r="P348" s="4">
        <v>21252</v>
      </c>
      <c r="Q348" s="10">
        <f>H348*P348</f>
        <v>1062578748</v>
      </c>
      <c r="R348" s="10">
        <f>amazon[[#This Row],[Average Rating]] + (amazon[[#This Row],[Rating Count]]/1000)</f>
        <v>57.252720014400282</v>
      </c>
      <c r="S348" t="s">
        <v>2057</v>
      </c>
      <c r="T348" t="s">
        <v>2058</v>
      </c>
      <c r="U348" t="s">
        <v>2059</v>
      </c>
      <c r="V348" t="s">
        <v>2060</v>
      </c>
      <c r="W348" t="s">
        <v>2061</v>
      </c>
      <c r="X348" t="s">
        <v>2062</v>
      </c>
      <c r="Y348" t="s">
        <v>2063</v>
      </c>
      <c r="Z348" t="s">
        <v>2064</v>
      </c>
    </row>
    <row r="349" spans="1:26" x14ac:dyDescent="0.4">
      <c r="A349" t="s">
        <v>7815</v>
      </c>
      <c r="B349" t="s">
        <v>7816</v>
      </c>
      <c r="C349" t="s">
        <v>13075</v>
      </c>
      <c r="D349" t="s">
        <v>13139</v>
      </c>
      <c r="E349" t="s">
        <v>13158</v>
      </c>
      <c r="G349" s="8">
        <v>499</v>
      </c>
      <c r="H349" s="7">
        <v>775</v>
      </c>
      <c r="I349" s="7">
        <f>(amazon[[#This Row],[Actual Price]]-amazon[[#This Row],[Discounted Price]]) / amazon[[#This Row],[Actual Price]] * 100</f>
        <v>35.612903225806456</v>
      </c>
      <c r="J349" s="2" t="str">
        <f>IF(H349&lt;200,"&lt;₹200",IF(H349&lt;=500,"₹200 -  ₹500",IF(H349&gt;500,"&gt;₹500")))</f>
        <v>&gt;₹500</v>
      </c>
      <c r="K349" s="1">
        <v>0.36</v>
      </c>
      <c r="L3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49" s="1" t="str">
        <f>IF(K349&gt;=50%,"Yes","No")</f>
        <v>No</v>
      </c>
      <c r="N349">
        <v>4.3</v>
      </c>
      <c r="O349" t="str">
        <f>IF(amazon[[#This Row],[Rating]]&lt;1,"0",IF(amazon[[#This Row],[Rating]]&lt;2,"1",IF(amazon[[#This Row],[Rating]]&lt;3,"2",IF(amazon[[#This Row],[Rating]]&lt;4,"3",IF(amazon[[#This Row],[Rating]]&lt;5,"4",IF(amazon[[#This Row],[Rating]]&gt;=5,"5"))))))</f>
        <v>4</v>
      </c>
      <c r="P349" s="4">
        <v>74</v>
      </c>
      <c r="Q349" s="10">
        <f>H349*P349</f>
        <v>57350</v>
      </c>
      <c r="R349" s="10">
        <f>amazon[[#This Row],[Average Rating]] + (amazon[[#This Row],[Rating Count]]/1000)</f>
        <v>35.686903225806454</v>
      </c>
      <c r="S349" t="s">
        <v>7817</v>
      </c>
      <c r="T349" t="s">
        <v>7818</v>
      </c>
      <c r="U349" t="s">
        <v>7819</v>
      </c>
      <c r="V349" t="s">
        <v>7820</v>
      </c>
      <c r="W349" t="s">
        <v>7821</v>
      </c>
      <c r="X349" t="s">
        <v>7822</v>
      </c>
      <c r="Y349" t="s">
        <v>7823</v>
      </c>
      <c r="Z349" t="s">
        <v>7824</v>
      </c>
    </row>
    <row r="350" spans="1:26" x14ac:dyDescent="0.4">
      <c r="A350" t="s">
        <v>2256</v>
      </c>
      <c r="B350" t="s">
        <v>2257</v>
      </c>
      <c r="C350" t="s">
        <v>13076</v>
      </c>
      <c r="D350" t="s">
        <v>13093</v>
      </c>
      <c r="E350" t="s">
        <v>13095</v>
      </c>
      <c r="F350" t="s">
        <v>13096</v>
      </c>
      <c r="G350" s="8">
        <v>54990</v>
      </c>
      <c r="H350" s="7">
        <v>85000</v>
      </c>
      <c r="I350" s="7">
        <f>(amazon[[#This Row],[Actual Price]]-amazon[[#This Row],[Discounted Price]]) / amazon[[#This Row],[Actual Price]] * 100</f>
        <v>35.305882352941175</v>
      </c>
      <c r="J350" s="2" t="str">
        <f>IF(H350&lt;200,"&lt;₹200",IF(H350&lt;=500,"₹200 -  ₹500",IF(H350&gt;500,"&gt;₹500")))</f>
        <v>&gt;₹500</v>
      </c>
      <c r="K350" s="1">
        <v>0.35</v>
      </c>
      <c r="L3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50" s="1" t="str">
        <f>IF(K350&gt;=50%,"Yes","No")</f>
        <v>No</v>
      </c>
      <c r="N350">
        <v>4.3</v>
      </c>
      <c r="O350" t="str">
        <f>IF(amazon[[#This Row],[Rating]]&lt;1,"0",IF(amazon[[#This Row],[Rating]]&lt;2,"1",IF(amazon[[#This Row],[Rating]]&lt;3,"2",IF(amazon[[#This Row],[Rating]]&lt;4,"3",IF(amazon[[#This Row],[Rating]]&lt;5,"4",IF(amazon[[#This Row],[Rating]]&gt;=5,"5"))))))</f>
        <v>4</v>
      </c>
      <c r="P350" s="4">
        <v>3587</v>
      </c>
      <c r="Q350" s="10">
        <f>H350*P350</f>
        <v>304895000</v>
      </c>
      <c r="R350" s="10">
        <f>amazon[[#This Row],[Average Rating]] + (amazon[[#This Row],[Rating Count]]/1000)</f>
        <v>38.892882352941179</v>
      </c>
      <c r="S350" t="s">
        <v>987</v>
      </c>
      <c r="T350" t="s">
        <v>988</v>
      </c>
      <c r="U350" t="s">
        <v>989</v>
      </c>
      <c r="V350" t="s">
        <v>990</v>
      </c>
      <c r="W350" t="s">
        <v>991</v>
      </c>
      <c r="X350" t="s">
        <v>992</v>
      </c>
      <c r="Y350" t="s">
        <v>2258</v>
      </c>
      <c r="Z350" t="s">
        <v>2259</v>
      </c>
    </row>
    <row r="351" spans="1:26" x14ac:dyDescent="0.4">
      <c r="A351" t="s">
        <v>8051</v>
      </c>
      <c r="B351" t="s">
        <v>8052</v>
      </c>
      <c r="C351" t="s">
        <v>13075</v>
      </c>
      <c r="D351" t="s">
        <v>13139</v>
      </c>
      <c r="E351" t="s">
        <v>13158</v>
      </c>
      <c r="G351" s="8">
        <v>657</v>
      </c>
      <c r="H351" s="7">
        <v>999</v>
      </c>
      <c r="I351" s="7">
        <f>(amazon[[#This Row],[Actual Price]]-amazon[[#This Row],[Discounted Price]]) / amazon[[#This Row],[Actual Price]] * 100</f>
        <v>34.234234234234236</v>
      </c>
      <c r="J351" s="2" t="str">
        <f>IF(H351&lt;200,"&lt;₹200",IF(H351&lt;=500,"₹200 -  ₹500",IF(H351&gt;500,"&gt;₹500")))</f>
        <v>&gt;₹500</v>
      </c>
      <c r="K351" s="1">
        <v>0.34</v>
      </c>
      <c r="L3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51" s="1" t="str">
        <f>IF(K351&gt;=50%,"Yes","No")</f>
        <v>No</v>
      </c>
      <c r="N351">
        <v>4.3</v>
      </c>
      <c r="O351" t="str">
        <f>IF(amazon[[#This Row],[Rating]]&lt;1,"0",IF(amazon[[#This Row],[Rating]]&lt;2,"1",IF(amazon[[#This Row],[Rating]]&lt;3,"2",IF(amazon[[#This Row],[Rating]]&lt;4,"3",IF(amazon[[#This Row],[Rating]]&lt;5,"4",IF(amazon[[#This Row],[Rating]]&gt;=5,"5"))))))</f>
        <v>4</v>
      </c>
      <c r="P351" s="4">
        <v>13944</v>
      </c>
      <c r="Q351" s="10">
        <f>H351*P351</f>
        <v>13930056</v>
      </c>
      <c r="R351" s="10">
        <f>amazon[[#This Row],[Average Rating]] + (amazon[[#This Row],[Rating Count]]/1000)</f>
        <v>48.178234234234239</v>
      </c>
      <c r="S351" t="s">
        <v>8053</v>
      </c>
      <c r="T351" t="s">
        <v>8054</v>
      </c>
      <c r="U351" t="s">
        <v>8055</v>
      </c>
      <c r="V351" t="s">
        <v>8056</v>
      </c>
      <c r="W351" t="s">
        <v>8057</v>
      </c>
      <c r="X351" t="s">
        <v>8058</v>
      </c>
      <c r="Y351" t="s">
        <v>8059</v>
      </c>
      <c r="Z351" t="s">
        <v>8060</v>
      </c>
    </row>
    <row r="352" spans="1:26" x14ac:dyDescent="0.4">
      <c r="A352" t="s">
        <v>2427</v>
      </c>
      <c r="B352" t="s">
        <v>2428</v>
      </c>
      <c r="C352" t="s">
        <v>13076</v>
      </c>
      <c r="D352" t="s">
        <v>13093</v>
      </c>
      <c r="E352" t="s">
        <v>13095</v>
      </c>
      <c r="F352" t="s">
        <v>13096</v>
      </c>
      <c r="G352" s="8">
        <v>45999</v>
      </c>
      <c r="H352" s="7">
        <v>69900</v>
      </c>
      <c r="I352" s="7">
        <f>(amazon[[#This Row],[Actual Price]]-amazon[[#This Row],[Discounted Price]]) / amazon[[#This Row],[Actual Price]] * 100</f>
        <v>34.193133047210303</v>
      </c>
      <c r="J352" s="2" t="str">
        <f>IF(H352&lt;200,"&lt;₹200",IF(H352&lt;=500,"₹200 -  ₹500",IF(H352&gt;500,"&gt;₹500")))</f>
        <v>&gt;₹500</v>
      </c>
      <c r="K352" s="1">
        <v>0.34</v>
      </c>
      <c r="L3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52" s="1" t="str">
        <f>IF(K352&gt;=50%,"Yes","No")</f>
        <v>No</v>
      </c>
      <c r="N352">
        <v>4.3</v>
      </c>
      <c r="O352" t="str">
        <f>IF(amazon[[#This Row],[Rating]]&lt;1,"0",IF(amazon[[#This Row],[Rating]]&lt;2,"1",IF(amazon[[#This Row],[Rating]]&lt;3,"2",IF(amazon[[#This Row],[Rating]]&lt;4,"3",IF(amazon[[#This Row],[Rating]]&lt;5,"4",IF(amazon[[#This Row],[Rating]]&gt;=5,"5"))))))</f>
        <v>4</v>
      </c>
      <c r="P352" s="4">
        <v>7109</v>
      </c>
      <c r="Q352" s="10">
        <f>H352*P352</f>
        <v>496919100</v>
      </c>
      <c r="R352" s="10">
        <f>amazon[[#This Row],[Average Rating]] + (amazon[[#This Row],[Rating Count]]/1000)</f>
        <v>41.302133047210305</v>
      </c>
      <c r="S352" t="s">
        <v>2429</v>
      </c>
      <c r="T352" t="s">
        <v>579</v>
      </c>
      <c r="U352" t="s">
        <v>580</v>
      </c>
      <c r="V352" t="s">
        <v>581</v>
      </c>
      <c r="W352" t="s">
        <v>582</v>
      </c>
      <c r="X352" t="s">
        <v>583</v>
      </c>
      <c r="Y352" t="s">
        <v>2430</v>
      </c>
      <c r="Z352" t="s">
        <v>2431</v>
      </c>
    </row>
    <row r="353" spans="1:26" x14ac:dyDescent="0.4">
      <c r="A353" t="s">
        <v>8102</v>
      </c>
      <c r="B353" t="s">
        <v>8103</v>
      </c>
      <c r="C353" t="s">
        <v>13075</v>
      </c>
      <c r="D353" t="s">
        <v>13087</v>
      </c>
      <c r="E353" t="s">
        <v>13170</v>
      </c>
      <c r="F353" t="s">
        <v>13228</v>
      </c>
      <c r="G353" s="8">
        <v>1990</v>
      </c>
      <c r="H353" s="7">
        <v>2999</v>
      </c>
      <c r="I353" s="7">
        <f>(amazon[[#This Row],[Actual Price]]-amazon[[#This Row],[Discounted Price]]) / amazon[[#This Row],[Actual Price]] * 100</f>
        <v>33.644548182727576</v>
      </c>
      <c r="J353" s="2" t="str">
        <f>IF(H353&lt;200,"&lt;₹200",IF(H353&lt;=500,"₹200 -  ₹500",IF(H353&gt;500,"&gt;₹500")))</f>
        <v>&gt;₹500</v>
      </c>
      <c r="K353" s="1">
        <v>0.34</v>
      </c>
      <c r="L35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53" s="1" t="str">
        <f>IF(K353&gt;=50%,"Yes","No")</f>
        <v>No</v>
      </c>
      <c r="N353">
        <v>4.3</v>
      </c>
      <c r="O353" t="str">
        <f>IF(amazon[[#This Row],[Rating]]&lt;1,"0",IF(amazon[[#This Row],[Rating]]&lt;2,"1",IF(amazon[[#This Row],[Rating]]&lt;3,"2",IF(amazon[[#This Row],[Rating]]&lt;4,"3",IF(amazon[[#This Row],[Rating]]&lt;5,"4",IF(amazon[[#This Row],[Rating]]&gt;=5,"5"))))))</f>
        <v>4</v>
      </c>
      <c r="P353" s="4">
        <v>14237</v>
      </c>
      <c r="Q353" s="10">
        <f>H353*P353</f>
        <v>42696763</v>
      </c>
      <c r="R353" s="10">
        <f>amazon[[#This Row],[Average Rating]] + (amazon[[#This Row],[Rating Count]]/1000)</f>
        <v>47.881548182727578</v>
      </c>
      <c r="S353" t="s">
        <v>8104</v>
      </c>
      <c r="T353" t="s">
        <v>8105</v>
      </c>
      <c r="U353" t="s">
        <v>8106</v>
      </c>
      <c r="V353" t="s">
        <v>8107</v>
      </c>
      <c r="W353" t="s">
        <v>8108</v>
      </c>
      <c r="X353" t="s">
        <v>13063</v>
      </c>
      <c r="Y353" t="s">
        <v>8109</v>
      </c>
      <c r="Z353" t="s">
        <v>8110</v>
      </c>
    </row>
    <row r="354" spans="1:26" x14ac:dyDescent="0.4">
      <c r="A354" t="s">
        <v>5667</v>
      </c>
      <c r="B354" t="s">
        <v>5668</v>
      </c>
      <c r="C354" t="s">
        <v>13075</v>
      </c>
      <c r="D354" t="s">
        <v>13090</v>
      </c>
      <c r="E354" t="s">
        <v>13091</v>
      </c>
      <c r="F354" t="s">
        <v>13181</v>
      </c>
      <c r="G354" s="8">
        <v>599</v>
      </c>
      <c r="H354" s="7">
        <v>899</v>
      </c>
      <c r="I354" s="7">
        <f>(amazon[[#This Row],[Actual Price]]-amazon[[#This Row],[Discounted Price]]) / amazon[[#This Row],[Actual Price]] * 100</f>
        <v>33.370411568409338</v>
      </c>
      <c r="J354" s="2" t="str">
        <f>IF(H354&lt;200,"&lt;₹200",IF(H354&lt;=500,"₹200 -  ₹500",IF(H354&gt;500,"&gt;₹500")))</f>
        <v>&gt;₹500</v>
      </c>
      <c r="K354" s="1">
        <v>0.33</v>
      </c>
      <c r="L35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54" s="1" t="str">
        <f>IF(K354&gt;=50%,"Yes","No")</f>
        <v>No</v>
      </c>
      <c r="N354">
        <v>4.3</v>
      </c>
      <c r="O354" t="str">
        <f>IF(amazon[[#This Row],[Rating]]&lt;1,"0",IF(amazon[[#This Row],[Rating]]&lt;2,"1",IF(amazon[[#This Row],[Rating]]&lt;3,"2",IF(amazon[[#This Row],[Rating]]&lt;4,"3",IF(amazon[[#This Row],[Rating]]&lt;5,"4",IF(amazon[[#This Row],[Rating]]&gt;=5,"5"))))))</f>
        <v>4</v>
      </c>
      <c r="P354" s="4">
        <v>95116</v>
      </c>
      <c r="Q354" s="10">
        <f>H354*P354</f>
        <v>85509284</v>
      </c>
      <c r="R354" s="10">
        <f>amazon[[#This Row],[Average Rating]] + (amazon[[#This Row],[Rating Count]]/1000)</f>
        <v>128.48641156840932</v>
      </c>
      <c r="S354" t="s">
        <v>5670</v>
      </c>
      <c r="T354" t="s">
        <v>5671</v>
      </c>
      <c r="U354" t="s">
        <v>5672</v>
      </c>
      <c r="V354" t="s">
        <v>5673</v>
      </c>
      <c r="W354" t="s">
        <v>5674</v>
      </c>
      <c r="X354" t="s">
        <v>5675</v>
      </c>
      <c r="Y354" t="s">
        <v>5676</v>
      </c>
      <c r="Z354" t="s">
        <v>5677</v>
      </c>
    </row>
    <row r="355" spans="1:26" x14ac:dyDescent="0.4">
      <c r="A355" t="s">
        <v>1016</v>
      </c>
      <c r="B355" t="s">
        <v>1017</v>
      </c>
      <c r="C355" t="s">
        <v>13076</v>
      </c>
      <c r="D355" t="s">
        <v>13093</v>
      </c>
      <c r="E355" t="s">
        <v>13095</v>
      </c>
      <c r="F355" t="s">
        <v>13096</v>
      </c>
      <c r="G355" s="8">
        <v>15990</v>
      </c>
      <c r="H355" s="7">
        <v>23990</v>
      </c>
      <c r="I355" s="7">
        <f>(amazon[[#This Row],[Actual Price]]-amazon[[#This Row],[Discounted Price]]) / amazon[[#This Row],[Actual Price]] * 100</f>
        <v>33.347228011671532</v>
      </c>
      <c r="J355" s="2" t="str">
        <f>IF(H355&lt;200,"&lt;₹200",IF(H355&lt;=500,"₹200 -  ₹500",IF(H355&gt;500,"&gt;₹500")))</f>
        <v>&gt;₹500</v>
      </c>
      <c r="K355" s="1">
        <v>0.33</v>
      </c>
      <c r="L35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55" s="1" t="str">
        <f>IF(K355&gt;=50%,"Yes","No")</f>
        <v>No</v>
      </c>
      <c r="N355">
        <v>4.3</v>
      </c>
      <c r="O355" t="str">
        <f>IF(amazon[[#This Row],[Rating]]&lt;1,"0",IF(amazon[[#This Row],[Rating]]&lt;2,"1",IF(amazon[[#This Row],[Rating]]&lt;3,"2",IF(amazon[[#This Row],[Rating]]&lt;4,"3",IF(amazon[[#This Row],[Rating]]&lt;5,"4",IF(amazon[[#This Row],[Rating]]&gt;=5,"5"))))))</f>
        <v>4</v>
      </c>
      <c r="P355" s="4">
        <v>1035</v>
      </c>
      <c r="Q355" s="10">
        <f>H355*P355</f>
        <v>24829650</v>
      </c>
      <c r="R355" s="10">
        <f>amazon[[#This Row],[Average Rating]] + (amazon[[#This Row],[Rating Count]]/1000)</f>
        <v>34.382228011671529</v>
      </c>
      <c r="S355" t="s">
        <v>1018</v>
      </c>
      <c r="T355" t="s">
        <v>1019</v>
      </c>
      <c r="U355" t="s">
        <v>1020</v>
      </c>
      <c r="V355" t="s">
        <v>1021</v>
      </c>
      <c r="W355" t="s">
        <v>1022</v>
      </c>
      <c r="X355" t="s">
        <v>1023</v>
      </c>
      <c r="Y355" t="s">
        <v>1024</v>
      </c>
      <c r="Z355" t="s">
        <v>1025</v>
      </c>
    </row>
    <row r="356" spans="1:26" x14ac:dyDescent="0.4">
      <c r="A356" t="s">
        <v>5983</v>
      </c>
      <c r="B356" t="s">
        <v>5984</v>
      </c>
      <c r="C356" t="s">
        <v>13076</v>
      </c>
      <c r="D356" t="s">
        <v>13100</v>
      </c>
      <c r="E356" t="s">
        <v>13110</v>
      </c>
      <c r="F356" t="s">
        <v>13179</v>
      </c>
      <c r="G356" s="8">
        <v>1999</v>
      </c>
      <c r="H356" s="7">
        <v>2999</v>
      </c>
      <c r="I356" s="7">
        <f>(amazon[[#This Row],[Actual Price]]-amazon[[#This Row],[Discounted Price]]) / amazon[[#This Row],[Actual Price]] * 100</f>
        <v>33.344448149383126</v>
      </c>
      <c r="J356" s="2" t="str">
        <f>IF(H356&lt;200,"&lt;₹200",IF(H356&lt;=500,"₹200 -  ₹500",IF(H356&gt;500,"&gt;₹500")))</f>
        <v>&gt;₹500</v>
      </c>
      <c r="K356" s="1">
        <v>0.33</v>
      </c>
      <c r="L35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56" s="1" t="str">
        <f>IF(K356&gt;=50%,"Yes","No")</f>
        <v>No</v>
      </c>
      <c r="N356">
        <v>4.3</v>
      </c>
      <c r="O356" t="str">
        <f>IF(amazon[[#This Row],[Rating]]&lt;1,"0",IF(amazon[[#This Row],[Rating]]&lt;2,"1",IF(amazon[[#This Row],[Rating]]&lt;3,"2",IF(amazon[[#This Row],[Rating]]&lt;4,"3",IF(amazon[[#This Row],[Rating]]&lt;5,"4",IF(amazon[[#This Row],[Rating]]&gt;=5,"5"))))))</f>
        <v>4</v>
      </c>
      <c r="P356" s="4">
        <v>63899</v>
      </c>
      <c r="Q356" s="10">
        <f>H356*P356</f>
        <v>191633101</v>
      </c>
      <c r="R356" s="10">
        <f>amazon[[#This Row],[Average Rating]] + (amazon[[#This Row],[Rating Count]]/1000)</f>
        <v>97.243448149383127</v>
      </c>
      <c r="S356" t="s">
        <v>5985</v>
      </c>
      <c r="T356" t="s">
        <v>5986</v>
      </c>
      <c r="U356" t="s">
        <v>5987</v>
      </c>
      <c r="V356" t="s">
        <v>5988</v>
      </c>
      <c r="W356" t="s">
        <v>5989</v>
      </c>
      <c r="X356" t="s">
        <v>5990</v>
      </c>
      <c r="Y356" t="s">
        <v>5991</v>
      </c>
      <c r="Z356" t="s">
        <v>5992</v>
      </c>
    </row>
    <row r="357" spans="1:26" x14ac:dyDescent="0.4">
      <c r="A357" t="s">
        <v>12492</v>
      </c>
      <c r="B357" t="s">
        <v>12493</v>
      </c>
      <c r="C357" t="s">
        <v>13079</v>
      </c>
      <c r="D357" t="s">
        <v>13243</v>
      </c>
      <c r="E357" t="s">
        <v>13283</v>
      </c>
      <c r="F357" t="s">
        <v>13292</v>
      </c>
      <c r="G357" s="8">
        <v>8699</v>
      </c>
      <c r="H357" s="7">
        <v>13049</v>
      </c>
      <c r="I357" s="7">
        <f>(amazon[[#This Row],[Actual Price]]-amazon[[#This Row],[Discounted Price]]) / amazon[[#This Row],[Actual Price]] * 100</f>
        <v>33.335887807494828</v>
      </c>
      <c r="J357" s="2" t="str">
        <f>IF(H357&lt;200,"&lt;₹200",IF(H357&lt;=500,"₹200 -  ₹500",IF(H357&gt;500,"&gt;₹500")))</f>
        <v>&gt;₹500</v>
      </c>
      <c r="K357" s="1">
        <v>0.33</v>
      </c>
      <c r="L35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57" s="1" t="str">
        <f>IF(K357&gt;=50%,"Yes","No")</f>
        <v>No</v>
      </c>
      <c r="N357">
        <v>4.3</v>
      </c>
      <c r="O357" t="str">
        <f>IF(amazon[[#This Row],[Rating]]&lt;1,"0",IF(amazon[[#This Row],[Rating]]&lt;2,"1",IF(amazon[[#This Row],[Rating]]&lt;3,"2",IF(amazon[[#This Row],[Rating]]&lt;4,"3",IF(amazon[[#This Row],[Rating]]&lt;5,"4",IF(amazon[[#This Row],[Rating]]&gt;=5,"5"))))))</f>
        <v>4</v>
      </c>
      <c r="P357" s="4">
        <v>5891</v>
      </c>
      <c r="Q357" s="10">
        <f>H357*P357</f>
        <v>76871659</v>
      </c>
      <c r="R357" s="10">
        <f>amazon[[#This Row],[Average Rating]] + (amazon[[#This Row],[Rating Count]]/1000)</f>
        <v>39.226887807494826</v>
      </c>
      <c r="S357" t="s">
        <v>12494</v>
      </c>
      <c r="T357" t="s">
        <v>12495</v>
      </c>
      <c r="U357" t="s">
        <v>12496</v>
      </c>
      <c r="V357" t="s">
        <v>12497</v>
      </c>
      <c r="W357" t="s">
        <v>12498</v>
      </c>
      <c r="X357" t="s">
        <v>12499</v>
      </c>
      <c r="Y357" t="s">
        <v>12500</v>
      </c>
      <c r="Z357" t="s">
        <v>12501</v>
      </c>
    </row>
    <row r="358" spans="1:26" x14ac:dyDescent="0.4">
      <c r="A358" t="s">
        <v>2926</v>
      </c>
      <c r="B358" t="s">
        <v>2927</v>
      </c>
      <c r="C358" t="s">
        <v>13076</v>
      </c>
      <c r="D358" t="s">
        <v>13093</v>
      </c>
      <c r="E358" t="s">
        <v>13095</v>
      </c>
      <c r="F358" t="s">
        <v>13096</v>
      </c>
      <c r="G358" s="8">
        <v>46999</v>
      </c>
      <c r="H358" s="7">
        <v>69999</v>
      </c>
      <c r="I358" s="7">
        <f>(amazon[[#This Row],[Actual Price]]-amazon[[#This Row],[Discounted Price]]) / amazon[[#This Row],[Actual Price]] * 100</f>
        <v>32.857612251603598</v>
      </c>
      <c r="J358" s="2" t="str">
        <f>IF(H358&lt;200,"&lt;₹200",IF(H358&lt;=500,"₹200 -  ₹500",IF(H358&gt;500,"&gt;₹500")))</f>
        <v>&gt;₹500</v>
      </c>
      <c r="K358" s="1">
        <v>0.33</v>
      </c>
      <c r="L35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58" s="1" t="str">
        <f>IF(K358&gt;=50%,"Yes","No")</f>
        <v>No</v>
      </c>
      <c r="N358">
        <v>4.3</v>
      </c>
      <c r="O358" t="str">
        <f>IF(amazon[[#This Row],[Rating]]&lt;1,"0",IF(amazon[[#This Row],[Rating]]&lt;2,"1",IF(amazon[[#This Row],[Rating]]&lt;3,"2",IF(amazon[[#This Row],[Rating]]&lt;4,"3",IF(amazon[[#This Row],[Rating]]&lt;5,"4",IF(amazon[[#This Row],[Rating]]&gt;=5,"5"))))))</f>
        <v>4</v>
      </c>
      <c r="P358" s="4">
        <v>21252</v>
      </c>
      <c r="Q358" s="10">
        <f>H358*P358</f>
        <v>1487618748</v>
      </c>
      <c r="R358" s="10">
        <f>amazon[[#This Row],[Average Rating]] + (amazon[[#This Row],[Rating Count]]/1000)</f>
        <v>54.109612251603593</v>
      </c>
      <c r="S358" t="s">
        <v>2928</v>
      </c>
      <c r="T358" t="s">
        <v>2929</v>
      </c>
      <c r="U358" t="s">
        <v>2930</v>
      </c>
      <c r="V358" t="s">
        <v>2931</v>
      </c>
      <c r="W358" t="s">
        <v>2932</v>
      </c>
      <c r="X358" t="s">
        <v>2933</v>
      </c>
      <c r="Y358" t="s">
        <v>2934</v>
      </c>
      <c r="Z358" t="s">
        <v>2935</v>
      </c>
    </row>
    <row r="359" spans="1:26" x14ac:dyDescent="0.4">
      <c r="A359" t="s">
        <v>1690</v>
      </c>
      <c r="B359" t="s">
        <v>1691</v>
      </c>
      <c r="C359" t="s">
        <v>13076</v>
      </c>
      <c r="D359" t="s">
        <v>13093</v>
      </c>
      <c r="E359" t="s">
        <v>13095</v>
      </c>
      <c r="F359" t="s">
        <v>13096</v>
      </c>
      <c r="G359" s="8">
        <v>47990</v>
      </c>
      <c r="H359" s="7">
        <v>70900</v>
      </c>
      <c r="I359" s="7">
        <f>(amazon[[#This Row],[Actual Price]]-amazon[[#This Row],[Discounted Price]]) / amazon[[#This Row],[Actual Price]] * 100</f>
        <v>32.313117066290545</v>
      </c>
      <c r="J359" s="2" t="str">
        <f>IF(H359&lt;200,"&lt;₹200",IF(H359&lt;=500,"₹200 -  ₹500",IF(H359&gt;500,"&gt;₹500")))</f>
        <v>&gt;₹500</v>
      </c>
      <c r="K359" s="1">
        <v>0.32</v>
      </c>
      <c r="L35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59" s="1" t="str">
        <f>IF(K359&gt;=50%,"Yes","No")</f>
        <v>No</v>
      </c>
      <c r="N359">
        <v>4.3</v>
      </c>
      <c r="O359" t="str">
        <f>IF(amazon[[#This Row],[Rating]]&lt;1,"0",IF(amazon[[#This Row],[Rating]]&lt;2,"1",IF(amazon[[#This Row],[Rating]]&lt;3,"2",IF(amazon[[#This Row],[Rating]]&lt;4,"3",IF(amazon[[#This Row],[Rating]]&lt;5,"4",IF(amazon[[#This Row],[Rating]]&gt;=5,"5"))))))</f>
        <v>4</v>
      </c>
      <c r="P359" s="4">
        <v>7109</v>
      </c>
      <c r="Q359" s="10">
        <f>H359*P359</f>
        <v>504028100</v>
      </c>
      <c r="R359" s="10">
        <f>amazon[[#This Row],[Average Rating]] + (amazon[[#This Row],[Rating Count]]/1000)</f>
        <v>39.422117066290546</v>
      </c>
      <c r="S359" t="s">
        <v>578</v>
      </c>
      <c r="T359" t="s">
        <v>579</v>
      </c>
      <c r="U359" t="s">
        <v>580</v>
      </c>
      <c r="V359" t="s">
        <v>581</v>
      </c>
      <c r="W359" t="s">
        <v>582</v>
      </c>
      <c r="X359" t="s">
        <v>583</v>
      </c>
      <c r="Y359" t="s">
        <v>1692</v>
      </c>
      <c r="Z359" t="s">
        <v>1693</v>
      </c>
    </row>
    <row r="360" spans="1:26" x14ac:dyDescent="0.4">
      <c r="A360" t="s">
        <v>803</v>
      </c>
      <c r="B360" t="s">
        <v>804</v>
      </c>
      <c r="C360" t="s">
        <v>13076</v>
      </c>
      <c r="D360" t="s">
        <v>13093</v>
      </c>
      <c r="E360" t="s">
        <v>13095</v>
      </c>
      <c r="F360" t="s">
        <v>13096</v>
      </c>
      <c r="G360" s="8">
        <v>27999</v>
      </c>
      <c r="H360" s="7">
        <v>40990</v>
      </c>
      <c r="I360" s="7">
        <f>(amazon[[#This Row],[Actual Price]]-amazon[[#This Row],[Discounted Price]]) / amazon[[#This Row],[Actual Price]] * 100</f>
        <v>31.693095877043181</v>
      </c>
      <c r="J360" s="2" t="str">
        <f>IF(H360&lt;200,"&lt;₹200",IF(H360&lt;=500,"₹200 -  ₹500",IF(H360&gt;500,"&gt;₹500")))</f>
        <v>&gt;₹500</v>
      </c>
      <c r="K360" s="1">
        <v>0.32</v>
      </c>
      <c r="L36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60" s="1" t="str">
        <f>IF(K360&gt;=50%,"Yes","No")</f>
        <v>No</v>
      </c>
      <c r="N360">
        <v>4.3</v>
      </c>
      <c r="O360" t="str">
        <f>IF(amazon[[#This Row],[Rating]]&lt;1,"0",IF(amazon[[#This Row],[Rating]]&lt;2,"1",IF(amazon[[#This Row],[Rating]]&lt;3,"2",IF(amazon[[#This Row],[Rating]]&lt;4,"3",IF(amazon[[#This Row],[Rating]]&lt;5,"4",IF(amazon[[#This Row],[Rating]]&gt;=5,"5"))))))</f>
        <v>4</v>
      </c>
      <c r="P360" s="4">
        <v>4703</v>
      </c>
      <c r="Q360" s="10">
        <f>H360*P360</f>
        <v>192775970</v>
      </c>
      <c r="R360" s="10">
        <f>amazon[[#This Row],[Average Rating]] + (amazon[[#This Row],[Rating Count]]/1000)</f>
        <v>36.39609587704318</v>
      </c>
      <c r="S360" t="s">
        <v>805</v>
      </c>
      <c r="T360" t="s">
        <v>246</v>
      </c>
      <c r="U360" t="s">
        <v>247</v>
      </c>
      <c r="V360" t="s">
        <v>248</v>
      </c>
      <c r="W360" t="s">
        <v>249</v>
      </c>
      <c r="X360" t="s">
        <v>13024</v>
      </c>
      <c r="Y360" t="s">
        <v>806</v>
      </c>
      <c r="Z360" t="s">
        <v>807</v>
      </c>
    </row>
    <row r="361" spans="1:26" x14ac:dyDescent="0.4">
      <c r="A361" t="s">
        <v>1182</v>
      </c>
      <c r="B361" t="s">
        <v>1183</v>
      </c>
      <c r="C361" t="s">
        <v>13076</v>
      </c>
      <c r="D361" t="s">
        <v>13093</v>
      </c>
      <c r="E361" t="s">
        <v>13095</v>
      </c>
      <c r="F361" t="s">
        <v>13096</v>
      </c>
      <c r="G361" s="8">
        <v>23999</v>
      </c>
      <c r="H361" s="7">
        <v>34990</v>
      </c>
      <c r="I361" s="7">
        <f>(amazon[[#This Row],[Actual Price]]-amazon[[#This Row],[Discounted Price]]) / amazon[[#This Row],[Actual Price]] * 100</f>
        <v>31.411831951986279</v>
      </c>
      <c r="J361" s="2" t="str">
        <f>IF(H361&lt;200,"&lt;₹200",IF(H361&lt;=500,"₹200 -  ₹500",IF(H361&gt;500,"&gt;₹500")))</f>
        <v>&gt;₹500</v>
      </c>
      <c r="K361" s="1">
        <v>0.31</v>
      </c>
      <c r="L36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61" s="1" t="str">
        <f>IF(K361&gt;=50%,"Yes","No")</f>
        <v>No</v>
      </c>
      <c r="N361">
        <v>4.3</v>
      </c>
      <c r="O361" t="str">
        <f>IF(amazon[[#This Row],[Rating]]&lt;1,"0",IF(amazon[[#This Row],[Rating]]&lt;2,"1",IF(amazon[[#This Row],[Rating]]&lt;3,"2",IF(amazon[[#This Row],[Rating]]&lt;4,"3",IF(amazon[[#This Row],[Rating]]&lt;5,"4",IF(amazon[[#This Row],[Rating]]&gt;=5,"5"))))))</f>
        <v>4</v>
      </c>
      <c r="P361" s="4">
        <v>4703</v>
      </c>
      <c r="Q361" s="10">
        <f>H361*P361</f>
        <v>164557970</v>
      </c>
      <c r="R361" s="10">
        <f>amazon[[#This Row],[Average Rating]] + (amazon[[#This Row],[Rating Count]]/1000)</f>
        <v>36.114831951986282</v>
      </c>
      <c r="S361" t="s">
        <v>805</v>
      </c>
      <c r="T361" t="s">
        <v>246</v>
      </c>
      <c r="U361" t="s">
        <v>247</v>
      </c>
      <c r="V361" t="s">
        <v>248</v>
      </c>
      <c r="W361" t="s">
        <v>249</v>
      </c>
      <c r="X361" t="s">
        <v>13024</v>
      </c>
      <c r="Y361" t="s">
        <v>1184</v>
      </c>
      <c r="Z361" t="s">
        <v>1185</v>
      </c>
    </row>
    <row r="362" spans="1:26" x14ac:dyDescent="0.4">
      <c r="A362" t="s">
        <v>12141</v>
      </c>
      <c r="B362" t="s">
        <v>12142</v>
      </c>
      <c r="C362" t="s">
        <v>13079</v>
      </c>
      <c r="D362" t="s">
        <v>13243</v>
      </c>
      <c r="E362" t="s">
        <v>13250</v>
      </c>
      <c r="F362" t="s">
        <v>13251</v>
      </c>
      <c r="G362" s="8">
        <v>889</v>
      </c>
      <c r="H362" s="7">
        <v>1295</v>
      </c>
      <c r="I362" s="7">
        <f>(amazon[[#This Row],[Actual Price]]-amazon[[#This Row],[Discounted Price]]) / amazon[[#This Row],[Actual Price]] * 100</f>
        <v>31.351351351351354</v>
      </c>
      <c r="J362" s="2" t="str">
        <f>IF(H362&lt;200,"&lt;₹200",IF(H362&lt;=500,"₹200 -  ₹500",IF(H362&gt;500,"&gt;₹500")))</f>
        <v>&gt;₹500</v>
      </c>
      <c r="K362" s="1">
        <v>0.31</v>
      </c>
      <c r="L36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62" s="1" t="str">
        <f>IF(K362&gt;=50%,"Yes","No")</f>
        <v>No</v>
      </c>
      <c r="N362">
        <v>4.3</v>
      </c>
      <c r="O362" t="str">
        <f>IF(amazon[[#This Row],[Rating]]&lt;1,"0",IF(amazon[[#This Row],[Rating]]&lt;2,"1",IF(amazon[[#This Row],[Rating]]&lt;3,"2",IF(amazon[[#This Row],[Rating]]&lt;4,"3",IF(amazon[[#This Row],[Rating]]&lt;5,"4",IF(amazon[[#This Row],[Rating]]&gt;=5,"5"))))))</f>
        <v>4</v>
      </c>
      <c r="P362" s="4">
        <v>6400</v>
      </c>
      <c r="Q362" s="10">
        <f>H362*P362</f>
        <v>8288000</v>
      </c>
      <c r="R362" s="10">
        <f>amazon[[#This Row],[Average Rating]] + (amazon[[#This Row],[Rating Count]]/1000)</f>
        <v>37.751351351351353</v>
      </c>
      <c r="S362" t="s">
        <v>12143</v>
      </c>
      <c r="T362" t="s">
        <v>12144</v>
      </c>
      <c r="U362" t="s">
        <v>12145</v>
      </c>
      <c r="V362" t="s">
        <v>12146</v>
      </c>
      <c r="W362" t="s">
        <v>12147</v>
      </c>
      <c r="X362" t="s">
        <v>12148</v>
      </c>
      <c r="Y362" t="s">
        <v>12149</v>
      </c>
      <c r="Z362" t="s">
        <v>12150</v>
      </c>
    </row>
    <row r="363" spans="1:26" x14ac:dyDescent="0.4">
      <c r="A363" t="s">
        <v>1531</v>
      </c>
      <c r="B363" t="s">
        <v>1532</v>
      </c>
      <c r="C363" t="s">
        <v>13076</v>
      </c>
      <c r="D363" t="s">
        <v>13093</v>
      </c>
      <c r="E363" t="s">
        <v>13095</v>
      </c>
      <c r="F363" t="s">
        <v>13096</v>
      </c>
      <c r="G363" s="8">
        <v>32999</v>
      </c>
      <c r="H363" s="7">
        <v>47990</v>
      </c>
      <c r="I363" s="7">
        <f>(amazon[[#This Row],[Actual Price]]-amazon[[#This Row],[Discounted Price]]) / amazon[[#This Row],[Actual Price]] * 100</f>
        <v>31.237757866222132</v>
      </c>
      <c r="J363" s="2" t="str">
        <f>IF(H363&lt;200,"&lt;₹200",IF(H363&lt;=500,"₹200 -  ₹500",IF(H363&gt;500,"&gt;₹500")))</f>
        <v>&gt;₹500</v>
      </c>
      <c r="K363" s="1">
        <v>0.31</v>
      </c>
      <c r="L36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63" s="1" t="str">
        <f>IF(K363&gt;=50%,"Yes","No")</f>
        <v>No</v>
      </c>
      <c r="N363">
        <v>4.3</v>
      </c>
      <c r="O363" t="str">
        <f>IF(amazon[[#This Row],[Rating]]&lt;1,"0",IF(amazon[[#This Row],[Rating]]&lt;2,"1",IF(amazon[[#This Row],[Rating]]&lt;3,"2",IF(amazon[[#This Row],[Rating]]&lt;4,"3",IF(amazon[[#This Row],[Rating]]&lt;5,"4",IF(amazon[[#This Row],[Rating]]&gt;=5,"5"))))))</f>
        <v>4</v>
      </c>
      <c r="P363" s="4">
        <v>4703</v>
      </c>
      <c r="Q363" s="10">
        <f>H363*P363</f>
        <v>225696970</v>
      </c>
      <c r="R363" s="10">
        <f>amazon[[#This Row],[Average Rating]] + (amazon[[#This Row],[Rating Count]]/1000)</f>
        <v>35.940757866222135</v>
      </c>
      <c r="S363" t="s">
        <v>805</v>
      </c>
      <c r="T363" t="s">
        <v>246</v>
      </c>
      <c r="U363" t="s">
        <v>247</v>
      </c>
      <c r="V363" t="s">
        <v>248</v>
      </c>
      <c r="W363" t="s">
        <v>249</v>
      </c>
      <c r="X363" t="s">
        <v>13024</v>
      </c>
      <c r="Y363" t="s">
        <v>1533</v>
      </c>
      <c r="Z363" t="s">
        <v>1534</v>
      </c>
    </row>
    <row r="364" spans="1:26" x14ac:dyDescent="0.4">
      <c r="A364" t="s">
        <v>9893</v>
      </c>
      <c r="B364" t="s">
        <v>9894</v>
      </c>
      <c r="C364" t="s">
        <v>13079</v>
      </c>
      <c r="D364" t="s">
        <v>13246</v>
      </c>
      <c r="E364" t="s">
        <v>13273</v>
      </c>
      <c r="F364" t="s">
        <v>13274</v>
      </c>
      <c r="G364" s="8">
        <v>3569</v>
      </c>
      <c r="H364" s="7">
        <v>5190</v>
      </c>
      <c r="I364" s="7">
        <f>(amazon[[#This Row],[Actual Price]]-amazon[[#This Row],[Discounted Price]]) / amazon[[#This Row],[Actual Price]] * 100</f>
        <v>31.233140655105974</v>
      </c>
      <c r="J364" s="2" t="str">
        <f>IF(H364&lt;200,"&lt;₹200",IF(H364&lt;=500,"₹200 -  ₹500",IF(H364&gt;500,"&gt;₹500")))</f>
        <v>&gt;₹500</v>
      </c>
      <c r="K364" s="1">
        <v>0.31</v>
      </c>
      <c r="L36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64" s="1" t="str">
        <f>IF(K364&gt;=50%,"Yes","No")</f>
        <v>No</v>
      </c>
      <c r="N364">
        <v>4.3</v>
      </c>
      <c r="O364" t="str">
        <f>IF(amazon[[#This Row],[Rating]]&lt;1,"0",IF(amazon[[#This Row],[Rating]]&lt;2,"1",IF(amazon[[#This Row],[Rating]]&lt;3,"2",IF(amazon[[#This Row],[Rating]]&lt;4,"3",IF(amazon[[#This Row],[Rating]]&lt;5,"4",IF(amazon[[#This Row],[Rating]]&gt;=5,"5"))))))</f>
        <v>4</v>
      </c>
      <c r="P364" s="4">
        <v>28629</v>
      </c>
      <c r="Q364" s="10">
        <f>H364*P364</f>
        <v>148584510</v>
      </c>
      <c r="R364" s="10">
        <f>amazon[[#This Row],[Average Rating]] + (amazon[[#This Row],[Rating Count]]/1000)</f>
        <v>59.862140655105975</v>
      </c>
      <c r="S364" t="s">
        <v>9895</v>
      </c>
      <c r="T364" t="s">
        <v>9896</v>
      </c>
      <c r="U364" t="s">
        <v>9897</v>
      </c>
      <c r="V364" t="s">
        <v>9898</v>
      </c>
      <c r="W364" t="s">
        <v>13067</v>
      </c>
      <c r="X364" t="s">
        <v>13068</v>
      </c>
      <c r="Y364" t="s">
        <v>9899</v>
      </c>
      <c r="Z364" t="s">
        <v>9900</v>
      </c>
    </row>
    <row r="365" spans="1:26" x14ac:dyDescent="0.4">
      <c r="A365" t="s">
        <v>576</v>
      </c>
      <c r="B365" t="s">
        <v>577</v>
      </c>
      <c r="C365" t="s">
        <v>13076</v>
      </c>
      <c r="D365" t="s">
        <v>13093</v>
      </c>
      <c r="E365" t="s">
        <v>13095</v>
      </c>
      <c r="F365" t="s">
        <v>13096</v>
      </c>
      <c r="G365" s="8">
        <v>32990</v>
      </c>
      <c r="H365" s="7">
        <v>47900</v>
      </c>
      <c r="I365" s="7">
        <f>(amazon[[#This Row],[Actual Price]]-amazon[[#This Row],[Discounted Price]]) / amazon[[#This Row],[Actual Price]] * 100</f>
        <v>31.127348643006265</v>
      </c>
      <c r="J365" s="2" t="str">
        <f>IF(H365&lt;200,"&lt;₹200",IF(H365&lt;=500,"₹200 -  ₹500",IF(H365&gt;500,"&gt;₹500")))</f>
        <v>&gt;₹500</v>
      </c>
      <c r="K365" s="1">
        <v>0.31</v>
      </c>
      <c r="L36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65" s="1" t="str">
        <f>IF(K365&gt;=50%,"Yes","No")</f>
        <v>No</v>
      </c>
      <c r="N365">
        <v>4.3</v>
      </c>
      <c r="O365" t="str">
        <f>IF(amazon[[#This Row],[Rating]]&lt;1,"0",IF(amazon[[#This Row],[Rating]]&lt;2,"1",IF(amazon[[#This Row],[Rating]]&lt;3,"2",IF(amazon[[#This Row],[Rating]]&lt;4,"3",IF(amazon[[#This Row],[Rating]]&lt;5,"4",IF(amazon[[#This Row],[Rating]]&gt;=5,"5"))))))</f>
        <v>4</v>
      </c>
      <c r="P365" s="4">
        <v>7109</v>
      </c>
      <c r="Q365" s="10">
        <f>H365*P365</f>
        <v>340521100</v>
      </c>
      <c r="R365" s="10">
        <f>amazon[[#This Row],[Average Rating]] + (amazon[[#This Row],[Rating Count]]/1000)</f>
        <v>38.236348643006266</v>
      </c>
      <c r="S365" t="s">
        <v>578</v>
      </c>
      <c r="T365" t="s">
        <v>579</v>
      </c>
      <c r="U365" t="s">
        <v>580</v>
      </c>
      <c r="V365" t="s">
        <v>581</v>
      </c>
      <c r="W365" t="s">
        <v>582</v>
      </c>
      <c r="X365" t="s">
        <v>583</v>
      </c>
      <c r="Y365" t="s">
        <v>584</v>
      </c>
      <c r="Z365" t="s">
        <v>585</v>
      </c>
    </row>
    <row r="366" spans="1:26" x14ac:dyDescent="0.4">
      <c r="A366" t="s">
        <v>10103</v>
      </c>
      <c r="B366" t="s">
        <v>10104</v>
      </c>
      <c r="C366" t="s">
        <v>13079</v>
      </c>
      <c r="D366" t="s">
        <v>13246</v>
      </c>
      <c r="E366" t="s">
        <v>13273</v>
      </c>
      <c r="F366" t="s">
        <v>13274</v>
      </c>
      <c r="G366" s="8">
        <v>2199</v>
      </c>
      <c r="H366" s="7">
        <v>3190</v>
      </c>
      <c r="I366" s="7">
        <f>(amazon[[#This Row],[Actual Price]]-amazon[[#This Row],[Discounted Price]]) / amazon[[#This Row],[Actual Price]] * 100</f>
        <v>31.065830721003135</v>
      </c>
      <c r="J366" s="2" t="str">
        <f>IF(H366&lt;200,"&lt;₹200",IF(H366&lt;=500,"₹200 -  ₹500",IF(H366&gt;500,"&gt;₹500")))</f>
        <v>&gt;₹500</v>
      </c>
      <c r="K366" s="1">
        <v>0.31</v>
      </c>
      <c r="L36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66" s="1" t="str">
        <f>IF(K366&gt;=50%,"Yes","No")</f>
        <v>No</v>
      </c>
      <c r="N366">
        <v>4.3</v>
      </c>
      <c r="O366" t="str">
        <f>IF(amazon[[#This Row],[Rating]]&lt;1,"0",IF(amazon[[#This Row],[Rating]]&lt;2,"1",IF(amazon[[#This Row],[Rating]]&lt;3,"2",IF(amazon[[#This Row],[Rating]]&lt;4,"3",IF(amazon[[#This Row],[Rating]]&lt;5,"4",IF(amazon[[#This Row],[Rating]]&gt;=5,"5"))))))</f>
        <v>4</v>
      </c>
      <c r="P366" s="4">
        <v>9650</v>
      </c>
      <c r="Q366" s="10">
        <f>H366*P366</f>
        <v>30783500</v>
      </c>
      <c r="R366" s="10">
        <f>amazon[[#This Row],[Average Rating]] + (amazon[[#This Row],[Rating Count]]/1000)</f>
        <v>40.715830721003137</v>
      </c>
      <c r="S366" t="s">
        <v>10105</v>
      </c>
      <c r="T366" t="s">
        <v>10106</v>
      </c>
      <c r="U366" t="s">
        <v>10107</v>
      </c>
      <c r="V366" t="s">
        <v>10108</v>
      </c>
      <c r="W366" t="s">
        <v>10109</v>
      </c>
      <c r="X366" t="s">
        <v>10110</v>
      </c>
      <c r="Y366" t="s">
        <v>10111</v>
      </c>
      <c r="Z366" t="s">
        <v>10112</v>
      </c>
    </row>
    <row r="367" spans="1:26" x14ac:dyDescent="0.4">
      <c r="A367" t="s">
        <v>12241</v>
      </c>
      <c r="B367" t="s">
        <v>12242</v>
      </c>
      <c r="C367" t="s">
        <v>13079</v>
      </c>
      <c r="D367" t="s">
        <v>13243</v>
      </c>
      <c r="E367" t="s">
        <v>13250</v>
      </c>
      <c r="F367" t="s">
        <v>13251</v>
      </c>
      <c r="G367" s="8">
        <v>1110</v>
      </c>
      <c r="H367" s="7">
        <v>1599</v>
      </c>
      <c r="I367" s="7">
        <f>(amazon[[#This Row],[Actual Price]]-amazon[[#This Row],[Discounted Price]]) / amazon[[#This Row],[Actual Price]] * 100</f>
        <v>30.581613508442778</v>
      </c>
      <c r="J367" s="2" t="str">
        <f>IF(H367&lt;200,"&lt;₹200",IF(H367&lt;=500,"₹200 -  ₹500",IF(H367&gt;500,"&gt;₹500")))</f>
        <v>&gt;₹500</v>
      </c>
      <c r="K367" s="1">
        <v>0.31</v>
      </c>
      <c r="L36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367" s="1" t="str">
        <f>IF(K367&gt;=50%,"Yes","No")</f>
        <v>No</v>
      </c>
      <c r="N367">
        <v>4.3</v>
      </c>
      <c r="O367" t="str">
        <f>IF(amazon[[#This Row],[Rating]]&lt;1,"0",IF(amazon[[#This Row],[Rating]]&lt;2,"1",IF(amazon[[#This Row],[Rating]]&lt;3,"2",IF(amazon[[#This Row],[Rating]]&lt;4,"3",IF(amazon[[#This Row],[Rating]]&lt;5,"4",IF(amazon[[#This Row],[Rating]]&gt;=5,"5"))))))</f>
        <v>4</v>
      </c>
      <c r="P367" s="4">
        <v>4022</v>
      </c>
      <c r="Q367" s="10">
        <f>H367*P367</f>
        <v>6431178</v>
      </c>
      <c r="R367" s="10">
        <f>amazon[[#This Row],[Average Rating]] + (amazon[[#This Row],[Rating Count]]/1000)</f>
        <v>34.603613508442777</v>
      </c>
      <c r="S367" t="s">
        <v>12243</v>
      </c>
      <c r="T367" t="s">
        <v>12244</v>
      </c>
      <c r="U367" t="s">
        <v>12245</v>
      </c>
      <c r="V367" t="s">
        <v>12246</v>
      </c>
      <c r="W367" t="s">
        <v>12247</v>
      </c>
      <c r="X367" t="s">
        <v>12248</v>
      </c>
      <c r="Y367" t="s">
        <v>12249</v>
      </c>
      <c r="Z367" t="s">
        <v>12250</v>
      </c>
    </row>
    <row r="368" spans="1:26" x14ac:dyDescent="0.4">
      <c r="A368" t="s">
        <v>6752</v>
      </c>
      <c r="B368" t="s">
        <v>6753</v>
      </c>
      <c r="C368" t="s">
        <v>13075</v>
      </c>
      <c r="D368" t="s">
        <v>13087</v>
      </c>
      <c r="E368" t="s">
        <v>13137</v>
      </c>
      <c r="F368" t="s">
        <v>13144</v>
      </c>
      <c r="G368" s="8">
        <v>1889</v>
      </c>
      <c r="H368" s="7">
        <v>2699</v>
      </c>
      <c r="I368" s="7">
        <f>(amazon[[#This Row],[Actual Price]]-amazon[[#This Row],[Discounted Price]]) / amazon[[#This Row],[Actual Price]] * 100</f>
        <v>30.011115227862174</v>
      </c>
      <c r="J368" s="2" t="str">
        <f>IF(H368&lt;200,"&lt;₹200",IF(H368&lt;=500,"₹200 -  ₹500",IF(H368&gt;500,"&gt;₹500")))</f>
        <v>&gt;₹500</v>
      </c>
      <c r="K368" s="1">
        <v>0.3</v>
      </c>
      <c r="L36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68" s="1" t="str">
        <f>IF(K368&gt;=50%,"Yes","No")</f>
        <v>No</v>
      </c>
      <c r="N368">
        <v>4.3</v>
      </c>
      <c r="O368" t="str">
        <f>IF(amazon[[#This Row],[Rating]]&lt;1,"0",IF(amazon[[#This Row],[Rating]]&lt;2,"1",IF(amazon[[#This Row],[Rating]]&lt;3,"2",IF(amazon[[#This Row],[Rating]]&lt;4,"3",IF(amazon[[#This Row],[Rating]]&lt;5,"4",IF(amazon[[#This Row],[Rating]]&gt;=5,"5"))))))</f>
        <v>4</v>
      </c>
      <c r="P368" s="4">
        <v>17394</v>
      </c>
      <c r="Q368" s="10">
        <f>H368*P368</f>
        <v>46946406</v>
      </c>
      <c r="R368" s="10">
        <f>amazon[[#This Row],[Average Rating]] + (amazon[[#This Row],[Rating Count]]/1000)</f>
        <v>47.405115227862169</v>
      </c>
      <c r="S368" t="s">
        <v>6754</v>
      </c>
      <c r="T368" t="s">
        <v>6755</v>
      </c>
      <c r="U368" t="s">
        <v>6756</v>
      </c>
      <c r="V368" t="s">
        <v>6757</v>
      </c>
      <c r="W368" t="s">
        <v>6758</v>
      </c>
      <c r="X368" t="s">
        <v>6759</v>
      </c>
      <c r="Y368" t="s">
        <v>6760</v>
      </c>
      <c r="Z368" t="s">
        <v>6761</v>
      </c>
    </row>
    <row r="369" spans="1:26" x14ac:dyDescent="0.4">
      <c r="A369" t="s">
        <v>3799</v>
      </c>
      <c r="B369" t="s">
        <v>3800</v>
      </c>
      <c r="C369" t="s">
        <v>13076</v>
      </c>
      <c r="D369" t="s">
        <v>13115</v>
      </c>
      <c r="E369" t="s">
        <v>13118</v>
      </c>
      <c r="F369" t="s">
        <v>13119</v>
      </c>
      <c r="G369" s="8">
        <v>20999</v>
      </c>
      <c r="H369" s="7">
        <v>29990</v>
      </c>
      <c r="I369" s="7">
        <f>(amazon[[#This Row],[Actual Price]]-amazon[[#This Row],[Discounted Price]]) / amazon[[#This Row],[Actual Price]] * 100</f>
        <v>29.979993331110371</v>
      </c>
      <c r="J369" s="2" t="str">
        <f>IF(H369&lt;200,"&lt;₹200",IF(H369&lt;=500,"₹200 -  ₹500",IF(H369&gt;500,"&gt;₹500")))</f>
        <v>&gt;₹500</v>
      </c>
      <c r="K369" s="1">
        <v>0.3</v>
      </c>
      <c r="L36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69" s="1" t="str">
        <f>IF(K369&gt;=50%,"Yes","No")</f>
        <v>No</v>
      </c>
      <c r="N369">
        <v>4.3</v>
      </c>
      <c r="O369" t="str">
        <f>IF(amazon[[#This Row],[Rating]]&lt;1,"0",IF(amazon[[#This Row],[Rating]]&lt;2,"1",IF(amazon[[#This Row],[Rating]]&lt;3,"2",IF(amazon[[#This Row],[Rating]]&lt;4,"3",IF(amazon[[#This Row],[Rating]]&lt;5,"4",IF(amazon[[#This Row],[Rating]]&gt;=5,"5"))))))</f>
        <v>4</v>
      </c>
      <c r="P369" s="4">
        <v>9499</v>
      </c>
      <c r="Q369" s="10">
        <f>H369*P369</f>
        <v>284875010</v>
      </c>
      <c r="R369" s="10">
        <f>amazon[[#This Row],[Average Rating]] + (amazon[[#This Row],[Rating Count]]/1000)</f>
        <v>39.478993331110374</v>
      </c>
      <c r="S369" t="s">
        <v>3801</v>
      </c>
      <c r="T369" t="s">
        <v>3802</v>
      </c>
      <c r="U369" t="s">
        <v>3803</v>
      </c>
      <c r="V369" t="s">
        <v>3804</v>
      </c>
      <c r="W369" t="s">
        <v>3805</v>
      </c>
      <c r="X369" t="s">
        <v>3806</v>
      </c>
      <c r="Y369" t="s">
        <v>3807</v>
      </c>
      <c r="Z369" t="s">
        <v>3808</v>
      </c>
    </row>
    <row r="370" spans="1:26" x14ac:dyDescent="0.4">
      <c r="A370" t="s">
        <v>4136</v>
      </c>
      <c r="B370" t="s">
        <v>4137</v>
      </c>
      <c r="C370" t="s">
        <v>13076</v>
      </c>
      <c r="D370" t="s">
        <v>13115</v>
      </c>
      <c r="E370" t="s">
        <v>13118</v>
      </c>
      <c r="F370" t="s">
        <v>13119</v>
      </c>
      <c r="G370" s="8">
        <v>20999</v>
      </c>
      <c r="H370" s="7">
        <v>29990</v>
      </c>
      <c r="I370" s="7">
        <f>(amazon[[#This Row],[Actual Price]]-amazon[[#This Row],[Discounted Price]]) / amazon[[#This Row],[Actual Price]] * 100</f>
        <v>29.979993331110371</v>
      </c>
      <c r="J370" s="2" t="str">
        <f>IF(H370&lt;200,"&lt;₹200",IF(H370&lt;=500,"₹200 -  ₹500",IF(H370&gt;500,"&gt;₹500")))</f>
        <v>&gt;₹500</v>
      </c>
      <c r="K370" s="1">
        <v>0.3</v>
      </c>
      <c r="L37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70" s="1" t="str">
        <f>IF(K370&gt;=50%,"Yes","No")</f>
        <v>No</v>
      </c>
      <c r="N370">
        <v>4.3</v>
      </c>
      <c r="O370" t="str">
        <f>IF(amazon[[#This Row],[Rating]]&lt;1,"0",IF(amazon[[#This Row],[Rating]]&lt;2,"1",IF(amazon[[#This Row],[Rating]]&lt;3,"2",IF(amazon[[#This Row],[Rating]]&lt;4,"3",IF(amazon[[#This Row],[Rating]]&lt;5,"4",IF(amazon[[#This Row],[Rating]]&gt;=5,"5"))))))</f>
        <v>4</v>
      </c>
      <c r="P370" s="4">
        <v>9499</v>
      </c>
      <c r="Q370" s="10">
        <f>H370*P370</f>
        <v>284875010</v>
      </c>
      <c r="R370" s="10">
        <f>amazon[[#This Row],[Average Rating]] + (amazon[[#This Row],[Rating Count]]/1000)</f>
        <v>39.478993331110374</v>
      </c>
      <c r="S370" t="s">
        <v>3801</v>
      </c>
      <c r="T370" t="s">
        <v>3802</v>
      </c>
      <c r="U370" t="s">
        <v>3803</v>
      </c>
      <c r="V370" t="s">
        <v>3804</v>
      </c>
      <c r="W370" t="s">
        <v>3805</v>
      </c>
      <c r="X370" t="s">
        <v>3806</v>
      </c>
      <c r="Y370" t="s">
        <v>4138</v>
      </c>
      <c r="Z370" t="s">
        <v>4139</v>
      </c>
    </row>
    <row r="371" spans="1:26" x14ac:dyDescent="0.4">
      <c r="A371" t="s">
        <v>4160</v>
      </c>
      <c r="B371" t="s">
        <v>4161</v>
      </c>
      <c r="C371" t="s">
        <v>13076</v>
      </c>
      <c r="D371" t="s">
        <v>13115</v>
      </c>
      <c r="E371" t="s">
        <v>13118</v>
      </c>
      <c r="F371" t="s">
        <v>13119</v>
      </c>
      <c r="G371" s="8">
        <v>19999</v>
      </c>
      <c r="H371" s="7">
        <v>27990</v>
      </c>
      <c r="I371" s="7">
        <f>(amazon[[#This Row],[Actual Price]]-amazon[[#This Row],[Discounted Price]]) / amazon[[#This Row],[Actual Price]] * 100</f>
        <v>28.549481957842087</v>
      </c>
      <c r="J371" s="2" t="str">
        <f>IF(H371&lt;200,"&lt;₹200",IF(H371&lt;=500,"₹200 -  ₹500",IF(H371&gt;500,"&gt;₹500")))</f>
        <v>&gt;₹500</v>
      </c>
      <c r="K371" s="1">
        <v>0.28999999999999998</v>
      </c>
      <c r="L37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71" s="1" t="str">
        <f>IF(K371&gt;=50%,"Yes","No")</f>
        <v>No</v>
      </c>
      <c r="N371">
        <v>4.3</v>
      </c>
      <c r="O371" t="str">
        <f>IF(amazon[[#This Row],[Rating]]&lt;1,"0",IF(amazon[[#This Row],[Rating]]&lt;2,"1",IF(amazon[[#This Row],[Rating]]&lt;3,"2",IF(amazon[[#This Row],[Rating]]&lt;4,"3",IF(amazon[[#This Row],[Rating]]&lt;5,"4",IF(amazon[[#This Row],[Rating]]&gt;=5,"5"))))))</f>
        <v>4</v>
      </c>
      <c r="P371" s="4">
        <v>9499</v>
      </c>
      <c r="Q371" s="10">
        <f>H371*P371</f>
        <v>265877010</v>
      </c>
      <c r="R371" s="10">
        <f>amazon[[#This Row],[Average Rating]] + (amazon[[#This Row],[Rating Count]]/1000)</f>
        <v>38.048481957842085</v>
      </c>
      <c r="S371" t="s">
        <v>4162</v>
      </c>
      <c r="T371" t="s">
        <v>3802</v>
      </c>
      <c r="U371" t="s">
        <v>3803</v>
      </c>
      <c r="V371" t="s">
        <v>3804</v>
      </c>
      <c r="W371" t="s">
        <v>3805</v>
      </c>
      <c r="X371" t="s">
        <v>3806</v>
      </c>
      <c r="Y371" t="s">
        <v>3807</v>
      </c>
      <c r="Z371" t="s">
        <v>4163</v>
      </c>
    </row>
    <row r="372" spans="1:26" x14ac:dyDescent="0.4">
      <c r="A372" t="s">
        <v>2377</v>
      </c>
      <c r="B372" t="s">
        <v>2378</v>
      </c>
      <c r="C372" t="s">
        <v>13076</v>
      </c>
      <c r="D372" t="s">
        <v>13093</v>
      </c>
      <c r="E372" t="s">
        <v>13095</v>
      </c>
      <c r="F372" t="s">
        <v>13096</v>
      </c>
      <c r="G372" s="8">
        <v>35999</v>
      </c>
      <c r="H372" s="7">
        <v>49990</v>
      </c>
      <c r="I372" s="7">
        <f>(amazon[[#This Row],[Actual Price]]-amazon[[#This Row],[Discounted Price]]) / amazon[[#This Row],[Actual Price]] * 100</f>
        <v>27.987597519503897</v>
      </c>
      <c r="J372" s="2" t="str">
        <f>IF(H372&lt;200,"&lt;₹200",IF(H372&lt;=500,"₹200 -  ₹500",IF(H372&gt;500,"&gt;₹500")))</f>
        <v>&gt;₹500</v>
      </c>
      <c r="K372" s="1">
        <v>0.28000000000000003</v>
      </c>
      <c r="L37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72" s="1" t="str">
        <f>IF(K372&gt;=50%,"Yes","No")</f>
        <v>No</v>
      </c>
      <c r="N372">
        <v>4.3</v>
      </c>
      <c r="O372" t="str">
        <f>IF(amazon[[#This Row],[Rating]]&lt;1,"0",IF(amazon[[#This Row],[Rating]]&lt;2,"1",IF(amazon[[#This Row],[Rating]]&lt;3,"2",IF(amazon[[#This Row],[Rating]]&lt;4,"3",IF(amazon[[#This Row],[Rating]]&lt;5,"4",IF(amazon[[#This Row],[Rating]]&gt;=5,"5"))))))</f>
        <v>4</v>
      </c>
      <c r="P372" s="4">
        <v>1611</v>
      </c>
      <c r="Q372" s="10">
        <f>H372*P372</f>
        <v>80533890</v>
      </c>
      <c r="R372" s="10">
        <f>amazon[[#This Row],[Average Rating]] + (amazon[[#This Row],[Rating Count]]/1000)</f>
        <v>29.598597519503898</v>
      </c>
      <c r="S372" t="s">
        <v>2379</v>
      </c>
      <c r="T372" t="s">
        <v>1504</v>
      </c>
      <c r="U372" t="s">
        <v>1505</v>
      </c>
      <c r="V372" t="s">
        <v>1506</v>
      </c>
      <c r="W372" t="s">
        <v>1507</v>
      </c>
      <c r="X372" t="s">
        <v>1508</v>
      </c>
      <c r="Y372" t="s">
        <v>2380</v>
      </c>
      <c r="Z372" t="s">
        <v>2381</v>
      </c>
    </row>
    <row r="373" spans="1:26" x14ac:dyDescent="0.4">
      <c r="A373" t="s">
        <v>10569</v>
      </c>
      <c r="B373" t="s">
        <v>10570</v>
      </c>
      <c r="C373" t="s">
        <v>13079</v>
      </c>
      <c r="D373" t="s">
        <v>13243</v>
      </c>
      <c r="E373" t="s">
        <v>13244</v>
      </c>
      <c r="F373" t="s">
        <v>13300</v>
      </c>
      <c r="G373" s="8">
        <v>6499</v>
      </c>
      <c r="H373" s="7">
        <v>8995</v>
      </c>
      <c r="I373" s="7">
        <f>(amazon[[#This Row],[Actual Price]]-amazon[[#This Row],[Discounted Price]]) / amazon[[#This Row],[Actual Price]] * 100</f>
        <v>27.74874930516954</v>
      </c>
      <c r="J373" s="2" t="str">
        <f>IF(H373&lt;200,"&lt;₹200",IF(H373&lt;=500,"₹200 -  ₹500",IF(H373&gt;500,"&gt;₹500")))</f>
        <v>&gt;₹500</v>
      </c>
      <c r="K373" s="1">
        <v>0.28000000000000003</v>
      </c>
      <c r="L37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73" s="1" t="str">
        <f>IF(K373&gt;=50%,"Yes","No")</f>
        <v>No</v>
      </c>
      <c r="N373">
        <v>4.3</v>
      </c>
      <c r="O373" t="str">
        <f>IF(amazon[[#This Row],[Rating]]&lt;1,"0",IF(amazon[[#This Row],[Rating]]&lt;2,"1",IF(amazon[[#This Row],[Rating]]&lt;3,"2",IF(amazon[[#This Row],[Rating]]&lt;4,"3",IF(amazon[[#This Row],[Rating]]&lt;5,"4",IF(amazon[[#This Row],[Rating]]&gt;=5,"5"))))))</f>
        <v>4</v>
      </c>
      <c r="P373" s="4">
        <v>2810</v>
      </c>
      <c r="Q373" s="10">
        <f>H373*P373</f>
        <v>25275950</v>
      </c>
      <c r="R373" s="10">
        <f>amazon[[#This Row],[Average Rating]] + (amazon[[#This Row],[Rating Count]]/1000)</f>
        <v>30.558749305169538</v>
      </c>
      <c r="S373" t="s">
        <v>10572</v>
      </c>
      <c r="T373" t="s">
        <v>10573</v>
      </c>
      <c r="U373" t="s">
        <v>10574</v>
      </c>
      <c r="V373" t="s">
        <v>10575</v>
      </c>
      <c r="W373" t="s">
        <v>10576</v>
      </c>
      <c r="X373" t="s">
        <v>10577</v>
      </c>
      <c r="Y373" t="s">
        <v>10578</v>
      </c>
      <c r="Z373" t="s">
        <v>10579</v>
      </c>
    </row>
    <row r="374" spans="1:26" x14ac:dyDescent="0.4">
      <c r="A374" t="s">
        <v>11586</v>
      </c>
      <c r="B374" t="s">
        <v>11587</v>
      </c>
      <c r="C374" t="s">
        <v>13079</v>
      </c>
      <c r="D374" t="s">
        <v>13246</v>
      </c>
      <c r="E374" t="s">
        <v>13273</v>
      </c>
      <c r="F374" t="s">
        <v>13274</v>
      </c>
      <c r="G374" s="8">
        <v>2899</v>
      </c>
      <c r="H374" s="7">
        <v>4005</v>
      </c>
      <c r="I374" s="7">
        <f>(amazon[[#This Row],[Actual Price]]-amazon[[#This Row],[Discounted Price]]) / amazon[[#This Row],[Actual Price]] * 100</f>
        <v>27.615480649188513</v>
      </c>
      <c r="J374" s="2" t="str">
        <f>IF(H374&lt;200,"&lt;₹200",IF(H374&lt;=500,"₹200 -  ₹500",IF(H374&gt;500,"&gt;₹500")))</f>
        <v>&gt;₹500</v>
      </c>
      <c r="K374" s="1">
        <v>0.28000000000000003</v>
      </c>
      <c r="L37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74" s="1" t="str">
        <f>IF(K374&gt;=50%,"Yes","No")</f>
        <v>No</v>
      </c>
      <c r="N374">
        <v>4.3</v>
      </c>
      <c r="O374" t="str">
        <f>IF(amazon[[#This Row],[Rating]]&lt;1,"0",IF(amazon[[#This Row],[Rating]]&lt;2,"1",IF(amazon[[#This Row],[Rating]]&lt;3,"2",IF(amazon[[#This Row],[Rating]]&lt;4,"3",IF(amazon[[#This Row],[Rating]]&lt;5,"4",IF(amazon[[#This Row],[Rating]]&gt;=5,"5"))))))</f>
        <v>4</v>
      </c>
      <c r="P374" s="4">
        <v>7140</v>
      </c>
      <c r="Q374" s="10">
        <f>H374*P374</f>
        <v>28595700</v>
      </c>
      <c r="R374" s="10">
        <f>amazon[[#This Row],[Average Rating]] + (amazon[[#This Row],[Rating Count]]/1000)</f>
        <v>34.755480649188513</v>
      </c>
      <c r="S374" t="s">
        <v>11588</v>
      </c>
      <c r="T374" t="s">
        <v>11589</v>
      </c>
      <c r="U374" t="s">
        <v>11590</v>
      </c>
      <c r="V374" t="s">
        <v>11591</v>
      </c>
      <c r="W374" t="s">
        <v>11592</v>
      </c>
      <c r="X374" t="s">
        <v>11593</v>
      </c>
      <c r="Y374" t="s">
        <v>11594</v>
      </c>
      <c r="Z374" t="s">
        <v>11595</v>
      </c>
    </row>
    <row r="375" spans="1:26" x14ac:dyDescent="0.4">
      <c r="A375" t="s">
        <v>1367</v>
      </c>
      <c r="B375" t="s">
        <v>1368</v>
      </c>
      <c r="C375" t="s">
        <v>13076</v>
      </c>
      <c r="D375" t="s">
        <v>13093</v>
      </c>
      <c r="E375" t="s">
        <v>13095</v>
      </c>
      <c r="F375" t="s">
        <v>13096</v>
      </c>
      <c r="G375" s="8">
        <v>15490</v>
      </c>
      <c r="H375" s="7">
        <v>20900</v>
      </c>
      <c r="I375" s="7">
        <f>(amazon[[#This Row],[Actual Price]]-amazon[[#This Row],[Discounted Price]]) / amazon[[#This Row],[Actual Price]] * 100</f>
        <v>25.885167464114833</v>
      </c>
      <c r="J375" s="2" t="str">
        <f>IF(H375&lt;200,"&lt;₹200",IF(H375&lt;=500,"₹200 -  ₹500",IF(H375&gt;500,"&gt;₹500")))</f>
        <v>&gt;₹500</v>
      </c>
      <c r="K375" s="1">
        <v>0.26</v>
      </c>
      <c r="L37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75" s="1" t="str">
        <f>IF(K375&gt;=50%,"Yes","No")</f>
        <v>No</v>
      </c>
      <c r="N375">
        <v>4.3</v>
      </c>
      <c r="O375" t="str">
        <f>IF(amazon[[#This Row],[Rating]]&lt;1,"0",IF(amazon[[#This Row],[Rating]]&lt;2,"1",IF(amazon[[#This Row],[Rating]]&lt;3,"2",IF(amazon[[#This Row],[Rating]]&lt;4,"3",IF(amazon[[#This Row],[Rating]]&lt;5,"4",IF(amazon[[#This Row],[Rating]]&gt;=5,"5"))))))</f>
        <v>4</v>
      </c>
      <c r="P375" s="4">
        <v>16299</v>
      </c>
      <c r="Q375" s="10">
        <f>H375*P375</f>
        <v>340649100</v>
      </c>
      <c r="R375" s="10">
        <f>amazon[[#This Row],[Average Rating]] + (amazon[[#This Row],[Rating Count]]/1000)</f>
        <v>42.184167464114836</v>
      </c>
      <c r="S375" t="s">
        <v>1369</v>
      </c>
      <c r="T375" t="s">
        <v>226</v>
      </c>
      <c r="U375" t="s">
        <v>227</v>
      </c>
      <c r="V375" t="s">
        <v>228</v>
      </c>
      <c r="W375" t="s">
        <v>229</v>
      </c>
      <c r="X375" t="s">
        <v>230</v>
      </c>
      <c r="Y375" t="s">
        <v>1370</v>
      </c>
      <c r="Z375" t="s">
        <v>1371</v>
      </c>
    </row>
    <row r="376" spans="1:26" x14ac:dyDescent="0.4">
      <c r="A376" t="s">
        <v>5937</v>
      </c>
      <c r="B376" t="s">
        <v>5938</v>
      </c>
      <c r="C376" t="s">
        <v>13075</v>
      </c>
      <c r="D376" t="s">
        <v>13087</v>
      </c>
      <c r="E376" t="s">
        <v>13141</v>
      </c>
      <c r="F376" t="s">
        <v>13142</v>
      </c>
      <c r="G376" s="8">
        <v>279</v>
      </c>
      <c r="H376" s="7">
        <v>375</v>
      </c>
      <c r="I376" s="7">
        <f>(amazon[[#This Row],[Actual Price]]-amazon[[#This Row],[Discounted Price]]) / amazon[[#This Row],[Actual Price]] * 100</f>
        <v>25.6</v>
      </c>
      <c r="J376" s="2" t="str">
        <f>IF(H376&lt;200,"&lt;₹200",IF(H376&lt;=500,"₹200 -  ₹500",IF(H376&gt;500,"&gt;₹500")))</f>
        <v>₹200 -  ₹500</v>
      </c>
      <c r="K376" s="1">
        <v>0.26</v>
      </c>
      <c r="L37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76" s="1" t="str">
        <f>IF(K376&gt;=50%,"Yes","No")</f>
        <v>No</v>
      </c>
      <c r="N376">
        <v>4.3</v>
      </c>
      <c r="O376" t="str">
        <f>IF(amazon[[#This Row],[Rating]]&lt;1,"0",IF(amazon[[#This Row],[Rating]]&lt;2,"1",IF(amazon[[#This Row],[Rating]]&lt;3,"2",IF(amazon[[#This Row],[Rating]]&lt;4,"3",IF(amazon[[#This Row],[Rating]]&lt;5,"4",IF(amazon[[#This Row],[Rating]]&gt;=5,"5"))))))</f>
        <v>4</v>
      </c>
      <c r="P376" s="4">
        <v>31534</v>
      </c>
      <c r="Q376" s="10">
        <f>H376*P376</f>
        <v>11825250</v>
      </c>
      <c r="R376" s="10">
        <f>amazon[[#This Row],[Average Rating]] + (amazon[[#This Row],[Rating Count]]/1000)</f>
        <v>57.134</v>
      </c>
      <c r="S376" t="s">
        <v>5939</v>
      </c>
      <c r="T376" t="s">
        <v>5940</v>
      </c>
      <c r="U376" t="s">
        <v>5941</v>
      </c>
      <c r="V376" t="s">
        <v>5942</v>
      </c>
      <c r="W376" t="s">
        <v>5943</v>
      </c>
      <c r="X376" t="s">
        <v>5944</v>
      </c>
      <c r="Y376" t="s">
        <v>5945</v>
      </c>
      <c r="Z376" t="s">
        <v>5946</v>
      </c>
    </row>
    <row r="377" spans="1:26" x14ac:dyDescent="0.4">
      <c r="A377" t="s">
        <v>6038</v>
      </c>
      <c r="B377" t="s">
        <v>6039</v>
      </c>
      <c r="C377" t="s">
        <v>13075</v>
      </c>
      <c r="D377" t="s">
        <v>13087</v>
      </c>
      <c r="E377" t="s">
        <v>13141</v>
      </c>
      <c r="F377" t="s">
        <v>13157</v>
      </c>
      <c r="G377" s="8">
        <v>1495</v>
      </c>
      <c r="H377" s="7">
        <v>1995</v>
      </c>
      <c r="I377" s="7">
        <f>(amazon[[#This Row],[Actual Price]]-amazon[[#This Row],[Discounted Price]]) / amazon[[#This Row],[Actual Price]] * 100</f>
        <v>25.062656641604008</v>
      </c>
      <c r="J377" s="2" t="str">
        <f>IF(H377&lt;200,"&lt;₹200",IF(H377&lt;=500,"₹200 -  ₹500",IF(H377&gt;500,"&gt;₹500")))</f>
        <v>&gt;₹500</v>
      </c>
      <c r="K377" s="1">
        <v>0.25</v>
      </c>
      <c r="L37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77" s="1" t="str">
        <f>IF(K377&gt;=50%,"Yes","No")</f>
        <v>No</v>
      </c>
      <c r="N377">
        <v>4.3</v>
      </c>
      <c r="O377" t="str">
        <f>IF(amazon[[#This Row],[Rating]]&lt;1,"0",IF(amazon[[#This Row],[Rating]]&lt;2,"1",IF(amazon[[#This Row],[Rating]]&lt;3,"2",IF(amazon[[#This Row],[Rating]]&lt;4,"3",IF(amazon[[#This Row],[Rating]]&lt;5,"4",IF(amazon[[#This Row],[Rating]]&gt;=5,"5"))))))</f>
        <v>4</v>
      </c>
      <c r="P377" s="4">
        <v>7241</v>
      </c>
      <c r="Q377" s="10">
        <f>H377*P377</f>
        <v>14445795</v>
      </c>
      <c r="R377" s="10">
        <f>amazon[[#This Row],[Average Rating]] + (amazon[[#This Row],[Rating Count]]/1000)</f>
        <v>32.303656641604007</v>
      </c>
      <c r="S377" t="s">
        <v>6040</v>
      </c>
      <c r="T377" t="s">
        <v>6041</v>
      </c>
      <c r="U377" t="s">
        <v>6042</v>
      </c>
      <c r="V377" t="s">
        <v>6043</v>
      </c>
      <c r="W377" t="s">
        <v>6044</v>
      </c>
      <c r="X377" t="s">
        <v>6045</v>
      </c>
      <c r="Y377" t="s">
        <v>6046</v>
      </c>
      <c r="Z377" t="s">
        <v>6047</v>
      </c>
    </row>
    <row r="378" spans="1:26" x14ac:dyDescent="0.4">
      <c r="A378" t="s">
        <v>6127</v>
      </c>
      <c r="B378" t="s">
        <v>6128</v>
      </c>
      <c r="C378" t="s">
        <v>13075</v>
      </c>
      <c r="D378" t="s">
        <v>13087</v>
      </c>
      <c r="E378" t="s">
        <v>13170</v>
      </c>
      <c r="F378" t="s">
        <v>13171</v>
      </c>
      <c r="G378" s="8">
        <v>599</v>
      </c>
      <c r="H378" s="7">
        <v>799</v>
      </c>
      <c r="I378" s="7">
        <f>(amazon[[#This Row],[Actual Price]]-amazon[[#This Row],[Discounted Price]]) / amazon[[#This Row],[Actual Price]] * 100</f>
        <v>25.031289111389238</v>
      </c>
      <c r="J378" s="2" t="str">
        <f>IF(H378&lt;200,"&lt;₹200",IF(H378&lt;=500,"₹200 -  ₹500",IF(H378&gt;500,"&gt;₹500")))</f>
        <v>&gt;₹500</v>
      </c>
      <c r="K378" s="1">
        <v>0.25</v>
      </c>
      <c r="L37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78" s="1" t="str">
        <f>IF(K378&gt;=50%,"Yes","No")</f>
        <v>No</v>
      </c>
      <c r="N378">
        <v>4.3</v>
      </c>
      <c r="O378" t="str">
        <f>IF(amazon[[#This Row],[Rating]]&lt;1,"0",IF(amazon[[#This Row],[Rating]]&lt;2,"1",IF(amazon[[#This Row],[Rating]]&lt;3,"2",IF(amazon[[#This Row],[Rating]]&lt;4,"3",IF(amazon[[#This Row],[Rating]]&lt;5,"4",IF(amazon[[#This Row],[Rating]]&gt;=5,"5"))))))</f>
        <v>4</v>
      </c>
      <c r="P378" s="4">
        <v>15790</v>
      </c>
      <c r="Q378" s="10">
        <f>H378*P378</f>
        <v>12616210</v>
      </c>
      <c r="R378" s="10">
        <f>amazon[[#This Row],[Average Rating]] + (amazon[[#This Row],[Rating Count]]/1000)</f>
        <v>40.821289111389234</v>
      </c>
      <c r="S378" t="s">
        <v>6129</v>
      </c>
      <c r="T378" t="s">
        <v>6130</v>
      </c>
      <c r="U378" t="s">
        <v>6131</v>
      </c>
      <c r="V378" t="s">
        <v>6132</v>
      </c>
      <c r="W378" t="s">
        <v>6133</v>
      </c>
      <c r="X378" t="s">
        <v>6134</v>
      </c>
      <c r="Y378" t="s">
        <v>6135</v>
      </c>
      <c r="Z378" t="s">
        <v>6136</v>
      </c>
    </row>
    <row r="379" spans="1:26" x14ac:dyDescent="0.4">
      <c r="A379" t="s">
        <v>4491</v>
      </c>
      <c r="B379" t="s">
        <v>4492</v>
      </c>
      <c r="C379" t="s">
        <v>13076</v>
      </c>
      <c r="D379" t="s">
        <v>13115</v>
      </c>
      <c r="E379" t="s">
        <v>13118</v>
      </c>
      <c r="F379" t="s">
        <v>13119</v>
      </c>
      <c r="G379" s="8">
        <v>29990</v>
      </c>
      <c r="H379" s="7">
        <v>39990</v>
      </c>
      <c r="I379" s="7">
        <f>(amazon[[#This Row],[Actual Price]]-amazon[[#This Row],[Discounted Price]]) / amazon[[#This Row],[Actual Price]] * 100</f>
        <v>25.006251562890725</v>
      </c>
      <c r="J379" s="2" t="str">
        <f>IF(H379&lt;200,"&lt;₹200",IF(H379&lt;=500,"₹200 -  ₹500",IF(H379&gt;500,"&gt;₹500")))</f>
        <v>&gt;₹500</v>
      </c>
      <c r="K379" s="1">
        <v>0.25</v>
      </c>
      <c r="L37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79" s="1" t="str">
        <f>IF(K379&gt;=50%,"Yes","No")</f>
        <v>No</v>
      </c>
      <c r="N379">
        <v>4.3</v>
      </c>
      <c r="O379" t="str">
        <f>IF(amazon[[#This Row],[Rating]]&lt;1,"0",IF(amazon[[#This Row],[Rating]]&lt;2,"1",IF(amazon[[#This Row],[Rating]]&lt;3,"2",IF(amazon[[#This Row],[Rating]]&lt;4,"3",IF(amazon[[#This Row],[Rating]]&lt;5,"4",IF(amazon[[#This Row],[Rating]]&gt;=5,"5"))))))</f>
        <v>4</v>
      </c>
      <c r="P379" s="4">
        <v>8399</v>
      </c>
      <c r="Q379" s="10">
        <f>H379*P379</f>
        <v>335876010</v>
      </c>
      <c r="R379" s="10">
        <f>amazon[[#This Row],[Average Rating]] + (amazon[[#This Row],[Rating Count]]/1000)</f>
        <v>33.405251562890726</v>
      </c>
      <c r="S379" t="s">
        <v>4493</v>
      </c>
      <c r="T379" t="s">
        <v>4494</v>
      </c>
      <c r="U379" t="s">
        <v>4495</v>
      </c>
      <c r="V379" t="s">
        <v>4496</v>
      </c>
      <c r="W379" t="s">
        <v>4497</v>
      </c>
      <c r="X379" t="s">
        <v>4498</v>
      </c>
      <c r="Y379" t="s">
        <v>4499</v>
      </c>
      <c r="Z379" t="s">
        <v>4500</v>
      </c>
    </row>
    <row r="380" spans="1:26" x14ac:dyDescent="0.4">
      <c r="A380" t="s">
        <v>7639</v>
      </c>
      <c r="B380" t="s">
        <v>7640</v>
      </c>
      <c r="C380" t="s">
        <v>13076</v>
      </c>
      <c r="D380" t="s">
        <v>13159</v>
      </c>
      <c r="E380" t="s">
        <v>13188</v>
      </c>
      <c r="F380" t="s">
        <v>13189</v>
      </c>
      <c r="G380" s="8">
        <v>4499</v>
      </c>
      <c r="H380" s="7">
        <v>5999</v>
      </c>
      <c r="I380" s="7">
        <f>(amazon[[#This Row],[Actual Price]]-amazon[[#This Row],[Discounted Price]]) / amazon[[#This Row],[Actual Price]] * 100</f>
        <v>25.00416736122687</v>
      </c>
      <c r="J380" s="2" t="str">
        <f>IF(H380&lt;200,"&lt;₹200",IF(H380&lt;=500,"₹200 -  ₹500",IF(H380&gt;500,"&gt;₹500")))</f>
        <v>&gt;₹500</v>
      </c>
      <c r="K380" s="1">
        <v>0.25</v>
      </c>
      <c r="L38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80" s="1" t="str">
        <f>IF(K380&gt;=50%,"Yes","No")</f>
        <v>No</v>
      </c>
      <c r="N380">
        <v>4.3</v>
      </c>
      <c r="O380" t="str">
        <f>IF(amazon[[#This Row],[Rating]]&lt;1,"0",IF(amazon[[#This Row],[Rating]]&lt;2,"1",IF(amazon[[#This Row],[Rating]]&lt;3,"2",IF(amazon[[#This Row],[Rating]]&lt;4,"3",IF(amazon[[#This Row],[Rating]]&lt;5,"4",IF(amazon[[#This Row],[Rating]]&gt;=5,"5"))))))</f>
        <v>4</v>
      </c>
      <c r="P380" s="4">
        <v>44696</v>
      </c>
      <c r="Q380" s="10">
        <f>H380*P380</f>
        <v>268131304</v>
      </c>
      <c r="R380" s="10">
        <f>amazon[[#This Row],[Average Rating]] + (amazon[[#This Row],[Rating Count]]/1000)</f>
        <v>69.700167361226875</v>
      </c>
      <c r="S380" t="s">
        <v>7641</v>
      </c>
      <c r="T380" t="s">
        <v>7642</v>
      </c>
      <c r="U380" t="s">
        <v>7643</v>
      </c>
      <c r="V380" t="s">
        <v>7644</v>
      </c>
      <c r="W380" t="s">
        <v>7645</v>
      </c>
      <c r="X380" t="s">
        <v>7646</v>
      </c>
      <c r="Y380" t="s">
        <v>7647</v>
      </c>
      <c r="Z380" t="s">
        <v>7648</v>
      </c>
    </row>
    <row r="381" spans="1:26" x14ac:dyDescent="0.4">
      <c r="A381" t="s">
        <v>7995</v>
      </c>
      <c r="B381" t="s">
        <v>7996</v>
      </c>
      <c r="C381" t="s">
        <v>13078</v>
      </c>
      <c r="D381" t="s">
        <v>13151</v>
      </c>
      <c r="E381" t="s">
        <v>13152</v>
      </c>
      <c r="F381" t="s">
        <v>13153</v>
      </c>
      <c r="G381" s="8">
        <v>341</v>
      </c>
      <c r="H381" s="7">
        <v>450</v>
      </c>
      <c r="I381" s="7">
        <f>(amazon[[#This Row],[Actual Price]]-amazon[[#This Row],[Discounted Price]]) / amazon[[#This Row],[Actual Price]] * 100</f>
        <v>24.222222222222221</v>
      </c>
      <c r="J381" s="2" t="str">
        <f>IF(H381&lt;200,"&lt;₹200",IF(H381&lt;=500,"₹200 -  ₹500",IF(H381&gt;500,"&gt;₹500")))</f>
        <v>₹200 -  ₹500</v>
      </c>
      <c r="K381" s="1">
        <v>0.24</v>
      </c>
      <c r="L38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81" s="1" t="str">
        <f>IF(K381&gt;=50%,"Yes","No")</f>
        <v>No</v>
      </c>
      <c r="N381">
        <v>4.3</v>
      </c>
      <c r="O381" t="str">
        <f>IF(amazon[[#This Row],[Rating]]&lt;1,"0",IF(amazon[[#This Row],[Rating]]&lt;2,"1",IF(amazon[[#This Row],[Rating]]&lt;3,"2",IF(amazon[[#This Row],[Rating]]&lt;4,"3",IF(amazon[[#This Row],[Rating]]&lt;5,"4",IF(amazon[[#This Row],[Rating]]&gt;=5,"5"))))))</f>
        <v>4</v>
      </c>
      <c r="P381" s="4">
        <v>2493</v>
      </c>
      <c r="Q381" s="10">
        <f>H381*P381</f>
        <v>1121850</v>
      </c>
      <c r="R381" s="10">
        <f>amazon[[#This Row],[Average Rating]] + (amazon[[#This Row],[Rating Count]]/1000)</f>
        <v>26.71522222222222</v>
      </c>
      <c r="S381" t="s">
        <v>7997</v>
      </c>
      <c r="T381" t="s">
        <v>7998</v>
      </c>
      <c r="U381" t="s">
        <v>7999</v>
      </c>
      <c r="V381" t="s">
        <v>8000</v>
      </c>
      <c r="W381" t="s">
        <v>8001</v>
      </c>
      <c r="X381" t="s">
        <v>8002</v>
      </c>
      <c r="Y381" t="s">
        <v>8003</v>
      </c>
      <c r="Z381" t="s">
        <v>8004</v>
      </c>
    </row>
    <row r="382" spans="1:26" x14ac:dyDescent="0.4">
      <c r="A382" t="s">
        <v>2330</v>
      </c>
      <c r="B382" t="s">
        <v>2331</v>
      </c>
      <c r="C382" t="s">
        <v>13076</v>
      </c>
      <c r="D382" t="s">
        <v>13093</v>
      </c>
      <c r="E382" t="s">
        <v>13095</v>
      </c>
      <c r="F382" t="s">
        <v>13096</v>
      </c>
      <c r="G382" s="8">
        <v>18999</v>
      </c>
      <c r="H382" s="7">
        <v>24990</v>
      </c>
      <c r="I382" s="7">
        <f>(amazon[[#This Row],[Actual Price]]-amazon[[#This Row],[Discounted Price]]) / amazon[[#This Row],[Actual Price]] * 100</f>
        <v>23.973589435774308</v>
      </c>
      <c r="J382" s="2" t="str">
        <f>IF(H382&lt;200,"&lt;₹200",IF(H382&lt;=500,"₹200 -  ₹500",IF(H382&gt;500,"&gt;₹500")))</f>
        <v>&gt;₹500</v>
      </c>
      <c r="K382" s="1">
        <v>0.24</v>
      </c>
      <c r="L38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82" s="1" t="str">
        <f>IF(K382&gt;=50%,"Yes","No")</f>
        <v>No</v>
      </c>
      <c r="N382">
        <v>4.3</v>
      </c>
      <c r="O382" t="str">
        <f>IF(amazon[[#This Row],[Rating]]&lt;1,"0",IF(amazon[[#This Row],[Rating]]&lt;2,"1",IF(amazon[[#This Row],[Rating]]&lt;3,"2",IF(amazon[[#This Row],[Rating]]&lt;4,"3",IF(amazon[[#This Row],[Rating]]&lt;5,"4",IF(amazon[[#This Row],[Rating]]&gt;=5,"5"))))))</f>
        <v>4</v>
      </c>
      <c r="P382" s="4">
        <v>4702</v>
      </c>
      <c r="Q382" s="10">
        <f>H382*P382</f>
        <v>117502980</v>
      </c>
      <c r="R382" s="10">
        <f>amazon[[#This Row],[Average Rating]] + (amazon[[#This Row],[Rating Count]]/1000)</f>
        <v>28.675589435774306</v>
      </c>
      <c r="S382" t="s">
        <v>2332</v>
      </c>
      <c r="T382" t="s">
        <v>246</v>
      </c>
      <c r="U382" t="s">
        <v>247</v>
      </c>
      <c r="V382" t="s">
        <v>248</v>
      </c>
      <c r="W382" t="s">
        <v>249</v>
      </c>
      <c r="X382" t="s">
        <v>13024</v>
      </c>
      <c r="Y382" t="s">
        <v>2333</v>
      </c>
      <c r="Z382" t="s">
        <v>2334</v>
      </c>
    </row>
    <row r="383" spans="1:26" x14ac:dyDescent="0.4">
      <c r="A383" t="s">
        <v>86</v>
      </c>
      <c r="B383" t="s">
        <v>87</v>
      </c>
      <c r="C383" t="s">
        <v>13075</v>
      </c>
      <c r="D383" t="s">
        <v>13087</v>
      </c>
      <c r="E383" t="s">
        <v>13088</v>
      </c>
      <c r="F383" t="s">
        <v>13089</v>
      </c>
      <c r="G383" s="8">
        <v>229</v>
      </c>
      <c r="H383" s="7">
        <v>299</v>
      </c>
      <c r="I383" s="7">
        <f>(amazon[[#This Row],[Actual Price]]-amazon[[#This Row],[Discounted Price]]) / amazon[[#This Row],[Actual Price]] * 100</f>
        <v>23.411371237458194</v>
      </c>
      <c r="J383" s="2" t="str">
        <f>IF(H383&lt;200,"&lt;₹200",IF(H383&lt;=500,"₹200 -  ₹500",IF(H383&gt;500,"&gt;₹500")))</f>
        <v>₹200 -  ₹500</v>
      </c>
      <c r="K383" s="1">
        <v>0.23</v>
      </c>
      <c r="L38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83" s="1" t="str">
        <f>IF(K383&gt;=50%,"Yes","No")</f>
        <v>No</v>
      </c>
      <c r="N383">
        <v>4.3</v>
      </c>
      <c r="O383" t="str">
        <f>IF(amazon[[#This Row],[Rating]]&lt;1,"0",IF(amazon[[#This Row],[Rating]]&lt;2,"1",IF(amazon[[#This Row],[Rating]]&lt;3,"2",IF(amazon[[#This Row],[Rating]]&lt;4,"3",IF(amazon[[#This Row],[Rating]]&lt;5,"4",IF(amazon[[#This Row],[Rating]]&gt;=5,"5"))))))</f>
        <v>4</v>
      </c>
      <c r="P383" s="4">
        <v>30411</v>
      </c>
      <c r="Q383" s="10">
        <f>H383*P383</f>
        <v>9092889</v>
      </c>
      <c r="R383" s="10">
        <f>amazon[[#This Row],[Average Rating]] + (amazon[[#This Row],[Rating Count]]/1000)</f>
        <v>53.822371237458199</v>
      </c>
      <c r="S383" t="s">
        <v>88</v>
      </c>
      <c r="T383" t="s">
        <v>89</v>
      </c>
      <c r="U383" t="s">
        <v>90</v>
      </c>
      <c r="V383" t="s">
        <v>91</v>
      </c>
      <c r="W383" t="s">
        <v>92</v>
      </c>
      <c r="X383" t="s">
        <v>93</v>
      </c>
      <c r="Y383" t="s">
        <v>94</v>
      </c>
      <c r="Z383" t="s">
        <v>95</v>
      </c>
    </row>
    <row r="384" spans="1:26" x14ac:dyDescent="0.4">
      <c r="A384" t="s">
        <v>6575</v>
      </c>
      <c r="B384" t="s">
        <v>6576</v>
      </c>
      <c r="C384" t="s">
        <v>13075</v>
      </c>
      <c r="D384" t="s">
        <v>13087</v>
      </c>
      <c r="E384" t="s">
        <v>13194</v>
      </c>
      <c r="F384" t="s">
        <v>13204</v>
      </c>
      <c r="G384" s="8">
        <v>1990</v>
      </c>
      <c r="H384" s="7">
        <v>2595</v>
      </c>
      <c r="I384" s="7">
        <f>(amazon[[#This Row],[Actual Price]]-amazon[[#This Row],[Discounted Price]]) / amazon[[#This Row],[Actual Price]] * 100</f>
        <v>23.314065510597302</v>
      </c>
      <c r="J384" s="2" t="str">
        <f>IF(H384&lt;200,"&lt;₹200",IF(H384&lt;=500,"₹200 -  ₹500",IF(H384&gt;500,"&gt;₹500")))</f>
        <v>&gt;₹500</v>
      </c>
      <c r="K384" s="1">
        <v>0.23</v>
      </c>
      <c r="L38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84" s="1" t="str">
        <f>IF(K384&gt;=50%,"Yes","No")</f>
        <v>No</v>
      </c>
      <c r="N384">
        <v>4.3</v>
      </c>
      <c r="O384" t="str">
        <f>IF(amazon[[#This Row],[Rating]]&lt;1,"0",IF(amazon[[#This Row],[Rating]]&lt;2,"1",IF(amazon[[#This Row],[Rating]]&lt;3,"2",IF(amazon[[#This Row],[Rating]]&lt;4,"3",IF(amazon[[#This Row],[Rating]]&lt;5,"4",IF(amazon[[#This Row],[Rating]]&gt;=5,"5"))))))</f>
        <v>4</v>
      </c>
      <c r="P384" s="4">
        <v>20398</v>
      </c>
      <c r="Q384" s="10">
        <f>H384*P384</f>
        <v>52932810</v>
      </c>
      <c r="R384" s="10">
        <f>amazon[[#This Row],[Average Rating]] + (amazon[[#This Row],[Rating Count]]/1000)</f>
        <v>43.712065510597299</v>
      </c>
      <c r="S384" t="s">
        <v>6578</v>
      </c>
      <c r="T384" t="s">
        <v>6579</v>
      </c>
      <c r="U384" t="s">
        <v>6580</v>
      </c>
      <c r="V384" t="s">
        <v>6581</v>
      </c>
      <c r="W384" t="s">
        <v>6582</v>
      </c>
      <c r="X384" t="s">
        <v>13054</v>
      </c>
      <c r="Y384" t="s">
        <v>6583</v>
      </c>
      <c r="Z384" t="s">
        <v>6584</v>
      </c>
    </row>
    <row r="385" spans="1:26" x14ac:dyDescent="0.4">
      <c r="A385" t="s">
        <v>10081</v>
      </c>
      <c r="B385" t="s">
        <v>10082</v>
      </c>
      <c r="C385" t="s">
        <v>13079</v>
      </c>
      <c r="D385" t="s">
        <v>13246</v>
      </c>
      <c r="E385" t="s">
        <v>13290</v>
      </c>
      <c r="F385" t="s">
        <v>13291</v>
      </c>
      <c r="G385" s="8">
        <v>9970</v>
      </c>
      <c r="H385" s="7">
        <v>12999</v>
      </c>
      <c r="I385" s="7">
        <f>(amazon[[#This Row],[Actual Price]]-amazon[[#This Row],[Discounted Price]]) / amazon[[#This Row],[Actual Price]] * 100</f>
        <v>23.301792445572737</v>
      </c>
      <c r="J385" s="2" t="str">
        <f>IF(H385&lt;200,"&lt;₹200",IF(H385&lt;=500,"₹200 -  ₹500",IF(H385&gt;500,"&gt;₹500")))</f>
        <v>&gt;₹500</v>
      </c>
      <c r="K385" s="1">
        <v>0.23</v>
      </c>
      <c r="L38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85" s="1" t="str">
        <f>IF(K385&gt;=50%,"Yes","No")</f>
        <v>No</v>
      </c>
      <c r="N385">
        <v>4.3</v>
      </c>
      <c r="O385" t="str">
        <f>IF(amazon[[#This Row],[Rating]]&lt;1,"0",IF(amazon[[#This Row],[Rating]]&lt;2,"1",IF(amazon[[#This Row],[Rating]]&lt;3,"2",IF(amazon[[#This Row],[Rating]]&lt;4,"3",IF(amazon[[#This Row],[Rating]]&lt;5,"4",IF(amazon[[#This Row],[Rating]]&gt;=5,"5"))))))</f>
        <v>4</v>
      </c>
      <c r="P385" s="4">
        <v>4049</v>
      </c>
      <c r="Q385" s="10">
        <f>H385*P385</f>
        <v>52632951</v>
      </c>
      <c r="R385" s="10">
        <f>amazon[[#This Row],[Average Rating]] + (amazon[[#This Row],[Rating Count]]/1000)</f>
        <v>27.350792445572736</v>
      </c>
      <c r="S385" t="s">
        <v>10084</v>
      </c>
      <c r="T385" t="s">
        <v>10085</v>
      </c>
      <c r="U385" t="s">
        <v>10086</v>
      </c>
      <c r="V385" t="s">
        <v>10087</v>
      </c>
      <c r="W385" t="s">
        <v>10088</v>
      </c>
      <c r="X385" t="s">
        <v>10089</v>
      </c>
      <c r="Y385" t="s">
        <v>10090</v>
      </c>
      <c r="Z385" t="s">
        <v>10091</v>
      </c>
    </row>
    <row r="386" spans="1:26" x14ac:dyDescent="0.4">
      <c r="A386" t="s">
        <v>13014</v>
      </c>
      <c r="B386" t="s">
        <v>13015</v>
      </c>
      <c r="C386" t="s">
        <v>13079</v>
      </c>
      <c r="D386" t="s">
        <v>13243</v>
      </c>
      <c r="E386" t="s">
        <v>13244</v>
      </c>
      <c r="F386" t="s">
        <v>13270</v>
      </c>
      <c r="G386" s="8">
        <v>2863</v>
      </c>
      <c r="H386" s="7">
        <v>3690</v>
      </c>
      <c r="I386" s="7">
        <f>(amazon[[#This Row],[Actual Price]]-amazon[[#This Row],[Discounted Price]]) / amazon[[#This Row],[Actual Price]] * 100</f>
        <v>22.411924119241192</v>
      </c>
      <c r="J386" s="2" t="str">
        <f>IF(H386&lt;200,"&lt;₹200",IF(H386&lt;=500,"₹200 -  ₹500",IF(H386&gt;500,"&gt;₹500")))</f>
        <v>&gt;₹500</v>
      </c>
      <c r="K386" s="1">
        <v>0.22</v>
      </c>
      <c r="L38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86" s="1" t="str">
        <f>IF(K386&gt;=50%,"Yes","No")</f>
        <v>No</v>
      </c>
      <c r="N386">
        <v>4.3</v>
      </c>
      <c r="O386" t="str">
        <f>IF(amazon[[#This Row],[Rating]]&lt;1,"0",IF(amazon[[#This Row],[Rating]]&lt;2,"1",IF(amazon[[#This Row],[Rating]]&lt;3,"2",IF(amazon[[#This Row],[Rating]]&lt;4,"3",IF(amazon[[#This Row],[Rating]]&lt;5,"4",IF(amazon[[#This Row],[Rating]]&gt;=5,"5"))))))</f>
        <v>4</v>
      </c>
      <c r="P386" s="4">
        <v>6987</v>
      </c>
      <c r="Q386" s="10">
        <f>H386*P386</f>
        <v>25782030</v>
      </c>
      <c r="R386" s="10">
        <f>amazon[[#This Row],[Average Rating]] + (amazon[[#This Row],[Rating Count]]/1000)</f>
        <v>29.398924119241194</v>
      </c>
      <c r="S386" t="s">
        <v>13016</v>
      </c>
      <c r="T386" t="s">
        <v>13017</v>
      </c>
      <c r="U386" t="s">
        <v>13018</v>
      </c>
      <c r="V386" t="s">
        <v>13019</v>
      </c>
      <c r="W386" t="s">
        <v>13020</v>
      </c>
      <c r="X386" t="s">
        <v>13074</v>
      </c>
      <c r="Y386" t="s">
        <v>13021</v>
      </c>
      <c r="Z386" t="s">
        <v>13022</v>
      </c>
    </row>
    <row r="387" spans="1:26" x14ac:dyDescent="0.4">
      <c r="A387" t="s">
        <v>4620</v>
      </c>
      <c r="B387" t="s">
        <v>4621</v>
      </c>
      <c r="C387" t="s">
        <v>13076</v>
      </c>
      <c r="D387" t="s">
        <v>13115</v>
      </c>
      <c r="E387" t="s">
        <v>13118</v>
      </c>
      <c r="F387" t="s">
        <v>13119</v>
      </c>
      <c r="G387" s="8">
        <v>7915</v>
      </c>
      <c r="H387" s="7">
        <v>9999</v>
      </c>
      <c r="I387" s="7">
        <f>(amazon[[#This Row],[Actual Price]]-amazon[[#This Row],[Discounted Price]]) / amazon[[#This Row],[Actual Price]] * 100</f>
        <v>20.842084208420843</v>
      </c>
      <c r="J387" s="2" t="str">
        <f>IF(H387&lt;200,"&lt;₹200",IF(H387&lt;=500,"₹200 -  ₹500",IF(H387&gt;500,"&gt;₹500")))</f>
        <v>&gt;₹500</v>
      </c>
      <c r="K387" s="1">
        <v>0.21</v>
      </c>
      <c r="L38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387" s="1" t="str">
        <f>IF(K387&gt;=50%,"Yes","No")</f>
        <v>No</v>
      </c>
      <c r="N387">
        <v>4.3</v>
      </c>
      <c r="O387" t="str">
        <f>IF(amazon[[#This Row],[Rating]]&lt;1,"0",IF(amazon[[#This Row],[Rating]]&lt;2,"1",IF(amazon[[#This Row],[Rating]]&lt;3,"2",IF(amazon[[#This Row],[Rating]]&lt;4,"3",IF(amazon[[#This Row],[Rating]]&lt;5,"4",IF(amazon[[#This Row],[Rating]]&gt;=5,"5"))))))</f>
        <v>4</v>
      </c>
      <c r="P387" s="4">
        <v>1376</v>
      </c>
      <c r="Q387" s="10">
        <f>H387*P387</f>
        <v>13758624</v>
      </c>
      <c r="R387" s="10">
        <f>amazon[[#This Row],[Average Rating]] + (amazon[[#This Row],[Rating Count]]/1000)</f>
        <v>22.218084208420844</v>
      </c>
      <c r="S387" t="s">
        <v>4622</v>
      </c>
      <c r="T387" t="s">
        <v>4623</v>
      </c>
      <c r="U387" t="s">
        <v>4624</v>
      </c>
      <c r="V387" t="s">
        <v>4625</v>
      </c>
      <c r="W387" t="s">
        <v>4626</v>
      </c>
      <c r="X387" t="s">
        <v>4627</v>
      </c>
      <c r="Y387" t="s">
        <v>4628</v>
      </c>
      <c r="Z387" t="s">
        <v>4629</v>
      </c>
    </row>
    <row r="388" spans="1:26" x14ac:dyDescent="0.4">
      <c r="A388" t="s">
        <v>5923</v>
      </c>
      <c r="B388" t="s">
        <v>5924</v>
      </c>
      <c r="C388" t="s">
        <v>13076</v>
      </c>
      <c r="D388" t="s">
        <v>13149</v>
      </c>
      <c r="E388" t="s">
        <v>13180</v>
      </c>
      <c r="G388" s="8">
        <v>399</v>
      </c>
      <c r="H388" s="7">
        <v>499</v>
      </c>
      <c r="I388" s="7">
        <f>(amazon[[#This Row],[Actual Price]]-amazon[[#This Row],[Discounted Price]]) / amazon[[#This Row],[Actual Price]] * 100</f>
        <v>20.040080160320642</v>
      </c>
      <c r="J388" s="2" t="str">
        <f>IF(H388&lt;200,"&lt;₹200",IF(H388&lt;=500,"₹200 -  ₹500",IF(H388&gt;500,"&gt;₹500")))</f>
        <v>₹200 -  ₹500</v>
      </c>
      <c r="K388" s="1">
        <v>0.2</v>
      </c>
      <c r="L38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388" s="1" t="str">
        <f>IF(K388&gt;=50%,"Yes","No")</f>
        <v>No</v>
      </c>
      <c r="N388">
        <v>4.3</v>
      </c>
      <c r="O388" t="str">
        <f>IF(amazon[[#This Row],[Rating]]&lt;1,"0",IF(amazon[[#This Row],[Rating]]&lt;2,"1",IF(amazon[[#This Row],[Rating]]&lt;3,"2",IF(amazon[[#This Row],[Rating]]&lt;4,"3",IF(amazon[[#This Row],[Rating]]&lt;5,"4",IF(amazon[[#This Row],[Rating]]&gt;=5,"5"))))))</f>
        <v>4</v>
      </c>
      <c r="P388" s="4">
        <v>27201</v>
      </c>
      <c r="Q388" s="10">
        <f>H388*P388</f>
        <v>13573299</v>
      </c>
      <c r="R388" s="10">
        <f>amazon[[#This Row],[Average Rating]] + (amazon[[#This Row],[Rating Count]]/1000)</f>
        <v>47.241080160320642</v>
      </c>
      <c r="S388" t="s">
        <v>5925</v>
      </c>
      <c r="T388" t="s">
        <v>5926</v>
      </c>
      <c r="U388" t="s">
        <v>5927</v>
      </c>
      <c r="V388" t="s">
        <v>5928</v>
      </c>
      <c r="W388" t="s">
        <v>5929</v>
      </c>
      <c r="X388" t="s">
        <v>5930</v>
      </c>
      <c r="Y388" t="s">
        <v>5931</v>
      </c>
      <c r="Z388" t="s">
        <v>5932</v>
      </c>
    </row>
    <row r="389" spans="1:26" x14ac:dyDescent="0.4">
      <c r="A389" t="s">
        <v>5645</v>
      </c>
      <c r="B389" t="s">
        <v>5646</v>
      </c>
      <c r="C389" t="s">
        <v>13076</v>
      </c>
      <c r="D389" t="s">
        <v>13149</v>
      </c>
      <c r="E389" t="s">
        <v>13180</v>
      </c>
      <c r="G389" s="8">
        <v>479</v>
      </c>
      <c r="H389" s="7">
        <v>599</v>
      </c>
      <c r="I389" s="7">
        <f>(amazon[[#This Row],[Actual Price]]-amazon[[#This Row],[Discounted Price]]) / amazon[[#This Row],[Actual Price]] * 100</f>
        <v>20.033388981636062</v>
      </c>
      <c r="J389" s="2" t="str">
        <f>IF(H389&lt;200,"&lt;₹200",IF(H389&lt;=500,"₹200 -  ₹500",IF(H389&gt;500,"&gt;₹500")))</f>
        <v>&gt;₹500</v>
      </c>
      <c r="K389" s="1">
        <v>0.2</v>
      </c>
      <c r="L38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389" s="1" t="str">
        <f>IF(K389&gt;=50%,"Yes","No")</f>
        <v>No</v>
      </c>
      <c r="N389">
        <v>4.3</v>
      </c>
      <c r="O389" t="str">
        <f>IF(amazon[[#This Row],[Rating]]&lt;1,"0",IF(amazon[[#This Row],[Rating]]&lt;2,"1",IF(amazon[[#This Row],[Rating]]&lt;3,"2",IF(amazon[[#This Row],[Rating]]&lt;4,"3",IF(amazon[[#This Row],[Rating]]&lt;5,"4",IF(amazon[[#This Row],[Rating]]&gt;=5,"5"))))))</f>
        <v>4</v>
      </c>
      <c r="P389" s="4">
        <v>11687</v>
      </c>
      <c r="Q389" s="10">
        <f>H389*P389</f>
        <v>7000513</v>
      </c>
      <c r="R389" s="10">
        <f>amazon[[#This Row],[Average Rating]] + (amazon[[#This Row],[Rating Count]]/1000)</f>
        <v>31.720388981636063</v>
      </c>
      <c r="S389" t="s">
        <v>5648</v>
      </c>
      <c r="T389" t="s">
        <v>5649</v>
      </c>
      <c r="U389" t="s">
        <v>5650</v>
      </c>
      <c r="V389" t="s">
        <v>5651</v>
      </c>
      <c r="W389" t="s">
        <v>5652</v>
      </c>
      <c r="X389" t="s">
        <v>5653</v>
      </c>
      <c r="Y389" t="s">
        <v>5654</v>
      </c>
      <c r="Z389" t="s">
        <v>5655</v>
      </c>
    </row>
    <row r="390" spans="1:26" x14ac:dyDescent="0.4">
      <c r="A390" t="s">
        <v>6312</v>
      </c>
      <c r="B390" t="s">
        <v>6313</v>
      </c>
      <c r="C390" t="s">
        <v>13078</v>
      </c>
      <c r="D390" t="s">
        <v>13151</v>
      </c>
      <c r="E390" t="s">
        <v>13152</v>
      </c>
      <c r="F390" t="s">
        <v>13153</v>
      </c>
      <c r="G390" s="8">
        <v>480</v>
      </c>
      <c r="H390" s="7">
        <v>600</v>
      </c>
      <c r="I390" s="7">
        <f>(amazon[[#This Row],[Actual Price]]-amazon[[#This Row],[Discounted Price]]) / amazon[[#This Row],[Actual Price]] * 100</f>
        <v>20</v>
      </c>
      <c r="J390" s="2" t="str">
        <f>IF(H390&lt;200,"&lt;₹200",IF(H390&lt;=500,"₹200 -  ₹500",IF(H390&gt;500,"&gt;₹500")))</f>
        <v>&gt;₹500</v>
      </c>
      <c r="K390" s="1">
        <v>0.2</v>
      </c>
      <c r="L39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390" s="1" t="str">
        <f>IF(K390&gt;=50%,"Yes","No")</f>
        <v>No</v>
      </c>
      <c r="N390">
        <v>4.3</v>
      </c>
      <c r="O390" t="str">
        <f>IF(amazon[[#This Row],[Rating]]&lt;1,"0",IF(amazon[[#This Row],[Rating]]&lt;2,"1",IF(amazon[[#This Row],[Rating]]&lt;3,"2",IF(amazon[[#This Row],[Rating]]&lt;4,"3",IF(amazon[[#This Row],[Rating]]&lt;5,"4",IF(amazon[[#This Row],[Rating]]&gt;=5,"5"))))))</f>
        <v>4</v>
      </c>
      <c r="P390" s="4">
        <v>5719</v>
      </c>
      <c r="Q390" s="10">
        <f>H390*P390</f>
        <v>3431400</v>
      </c>
      <c r="R390" s="10">
        <f>amazon[[#This Row],[Average Rating]] + (amazon[[#This Row],[Rating Count]]/1000)</f>
        <v>25.719000000000001</v>
      </c>
      <c r="S390" t="s">
        <v>6315</v>
      </c>
      <c r="T390" t="s">
        <v>6316</v>
      </c>
      <c r="U390" t="s">
        <v>6317</v>
      </c>
      <c r="V390" t="s">
        <v>6318</v>
      </c>
      <c r="W390" t="s">
        <v>6319</v>
      </c>
      <c r="X390" t="s">
        <v>6320</v>
      </c>
      <c r="Y390" t="s">
        <v>6321</v>
      </c>
      <c r="Z390" t="s">
        <v>6322</v>
      </c>
    </row>
    <row r="391" spans="1:26" x14ac:dyDescent="0.4">
      <c r="A391" t="s">
        <v>10770</v>
      </c>
      <c r="B391" t="s">
        <v>10771</v>
      </c>
      <c r="C391" t="s">
        <v>13079</v>
      </c>
      <c r="D391" t="s">
        <v>13243</v>
      </c>
      <c r="E391" t="s">
        <v>13294</v>
      </c>
      <c r="F391" t="s">
        <v>13295</v>
      </c>
      <c r="G391" s="8">
        <v>9799</v>
      </c>
      <c r="H391" s="7">
        <v>12150</v>
      </c>
      <c r="I391" s="7">
        <f>(amazon[[#This Row],[Actual Price]]-amazon[[#This Row],[Discounted Price]]) / amazon[[#This Row],[Actual Price]] * 100</f>
        <v>19.349794238683128</v>
      </c>
      <c r="J391" s="2" t="str">
        <f>IF(H391&lt;200,"&lt;₹200",IF(H391&lt;=500,"₹200 -  ₹500",IF(H391&gt;500,"&gt;₹500")))</f>
        <v>&gt;₹500</v>
      </c>
      <c r="K391" s="1">
        <v>0.19</v>
      </c>
      <c r="L39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391" s="1" t="str">
        <f>IF(K391&gt;=50%,"Yes","No")</f>
        <v>No</v>
      </c>
      <c r="N391">
        <v>4.3</v>
      </c>
      <c r="O391" t="str">
        <f>IF(amazon[[#This Row],[Rating]]&lt;1,"0",IF(amazon[[#This Row],[Rating]]&lt;2,"1",IF(amazon[[#This Row],[Rating]]&lt;3,"2",IF(amazon[[#This Row],[Rating]]&lt;4,"3",IF(amazon[[#This Row],[Rating]]&lt;5,"4",IF(amazon[[#This Row],[Rating]]&gt;=5,"5"))))))</f>
        <v>4</v>
      </c>
      <c r="P391" s="4">
        <v>13251</v>
      </c>
      <c r="Q391" s="10">
        <f>H391*P391</f>
        <v>160999650</v>
      </c>
      <c r="R391" s="10">
        <f>amazon[[#This Row],[Average Rating]] + (amazon[[#This Row],[Rating Count]]/1000)</f>
        <v>32.600794238683129</v>
      </c>
      <c r="S391" t="s">
        <v>13070</v>
      </c>
      <c r="T391" t="s">
        <v>10772</v>
      </c>
      <c r="U391" t="s">
        <v>10773</v>
      </c>
      <c r="V391" t="s">
        <v>10774</v>
      </c>
      <c r="W391" t="s">
        <v>10775</v>
      </c>
      <c r="X391" t="s">
        <v>10776</v>
      </c>
      <c r="Y391" t="s">
        <v>10777</v>
      </c>
      <c r="Z391" t="s">
        <v>10778</v>
      </c>
    </row>
    <row r="392" spans="1:26" x14ac:dyDescent="0.4">
      <c r="A392" t="s">
        <v>6292</v>
      </c>
      <c r="B392" t="s">
        <v>6293</v>
      </c>
      <c r="C392" t="s">
        <v>13075</v>
      </c>
      <c r="D392" t="s">
        <v>13087</v>
      </c>
      <c r="E392" t="s">
        <v>13141</v>
      </c>
      <c r="F392" t="s">
        <v>13157</v>
      </c>
      <c r="G392" s="8">
        <v>1299</v>
      </c>
      <c r="H392" s="7">
        <v>1599</v>
      </c>
      <c r="I392" s="7">
        <f>(amazon[[#This Row],[Actual Price]]-amazon[[#This Row],[Discounted Price]]) / amazon[[#This Row],[Actual Price]] * 100</f>
        <v>18.761726078799249</v>
      </c>
      <c r="J392" s="2" t="str">
        <f>IF(H392&lt;200,"&lt;₹200",IF(H392&lt;=500,"₹200 -  ₹500",IF(H392&gt;500,"&gt;₹500")))</f>
        <v>&gt;₹500</v>
      </c>
      <c r="K392" s="1">
        <v>0.19</v>
      </c>
      <c r="L39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392" s="1" t="str">
        <f>IF(K392&gt;=50%,"Yes","No")</f>
        <v>No</v>
      </c>
      <c r="N392">
        <v>4.3</v>
      </c>
      <c r="O392" t="str">
        <f>IF(amazon[[#This Row],[Rating]]&lt;1,"0",IF(amazon[[#This Row],[Rating]]&lt;2,"1",IF(amazon[[#This Row],[Rating]]&lt;3,"2",IF(amazon[[#This Row],[Rating]]&lt;4,"3",IF(amazon[[#This Row],[Rating]]&lt;5,"4",IF(amazon[[#This Row],[Rating]]&gt;=5,"5"))))))</f>
        <v>4</v>
      </c>
      <c r="P392" s="4">
        <v>27223</v>
      </c>
      <c r="Q392" s="10">
        <f>H392*P392</f>
        <v>43529577</v>
      </c>
      <c r="R392" s="10">
        <f>amazon[[#This Row],[Average Rating]] + (amazon[[#This Row],[Rating Count]]/1000)</f>
        <v>45.984726078799248</v>
      </c>
      <c r="S392" t="s">
        <v>6294</v>
      </c>
      <c r="T392" t="s">
        <v>6295</v>
      </c>
      <c r="U392" t="s">
        <v>6296</v>
      </c>
      <c r="V392" t="s">
        <v>6297</v>
      </c>
      <c r="W392" t="s">
        <v>6298</v>
      </c>
      <c r="X392" t="s">
        <v>6299</v>
      </c>
      <c r="Y392" t="s">
        <v>6300</v>
      </c>
      <c r="Z392" t="s">
        <v>6301</v>
      </c>
    </row>
    <row r="393" spans="1:26" x14ac:dyDescent="0.4">
      <c r="A393" t="s">
        <v>11022</v>
      </c>
      <c r="B393" t="s">
        <v>11023</v>
      </c>
      <c r="C393" t="s">
        <v>13079</v>
      </c>
      <c r="D393" t="s">
        <v>13246</v>
      </c>
      <c r="E393" t="s">
        <v>13247</v>
      </c>
      <c r="F393" t="s">
        <v>13248</v>
      </c>
      <c r="G393" s="8">
        <v>3711</v>
      </c>
      <c r="H393" s="7">
        <v>4495</v>
      </c>
      <c r="I393" s="7">
        <f>(amazon[[#This Row],[Actual Price]]-amazon[[#This Row],[Discounted Price]]) / amazon[[#This Row],[Actual Price]] * 100</f>
        <v>17.441601779755285</v>
      </c>
      <c r="J393" s="2" t="str">
        <f>IF(H393&lt;200,"&lt;₹200",IF(H393&lt;=500,"₹200 -  ₹500",IF(H393&gt;500,"&gt;₹500")))</f>
        <v>&gt;₹500</v>
      </c>
      <c r="K393" s="1">
        <v>0.17</v>
      </c>
      <c r="L39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393" s="1" t="str">
        <f>IF(K393&gt;=50%,"Yes","No")</f>
        <v>No</v>
      </c>
      <c r="N393">
        <v>4.3</v>
      </c>
      <c r="O393" t="str">
        <f>IF(amazon[[#This Row],[Rating]]&lt;1,"0",IF(amazon[[#This Row],[Rating]]&lt;2,"1",IF(amazon[[#This Row],[Rating]]&lt;3,"2",IF(amazon[[#This Row],[Rating]]&lt;4,"3",IF(amazon[[#This Row],[Rating]]&lt;5,"4",IF(amazon[[#This Row],[Rating]]&gt;=5,"5"))))))</f>
        <v>4</v>
      </c>
      <c r="P393" s="4">
        <v>356</v>
      </c>
      <c r="Q393" s="10">
        <f>H393*P393</f>
        <v>1600220</v>
      </c>
      <c r="R393" s="10">
        <f>amazon[[#This Row],[Average Rating]] + (amazon[[#This Row],[Rating Count]]/1000)</f>
        <v>17.797601779755286</v>
      </c>
      <c r="S393" t="s">
        <v>11024</v>
      </c>
      <c r="T393" t="s">
        <v>11025</v>
      </c>
      <c r="U393" t="s">
        <v>11026</v>
      </c>
      <c r="V393" t="s">
        <v>11027</v>
      </c>
      <c r="W393" t="s">
        <v>11028</v>
      </c>
      <c r="X393" t="s">
        <v>11029</v>
      </c>
      <c r="Y393" t="s">
        <v>11030</v>
      </c>
      <c r="Z393" t="s">
        <v>11031</v>
      </c>
    </row>
    <row r="394" spans="1:26" x14ac:dyDescent="0.4">
      <c r="A394" t="s">
        <v>11073</v>
      </c>
      <c r="B394" t="s">
        <v>11074</v>
      </c>
      <c r="C394" t="s">
        <v>13079</v>
      </c>
      <c r="D394" t="s">
        <v>13243</v>
      </c>
      <c r="E394" t="s">
        <v>13250</v>
      </c>
      <c r="F394" t="s">
        <v>13251</v>
      </c>
      <c r="G394" s="8">
        <v>3349</v>
      </c>
      <c r="H394" s="7">
        <v>3995</v>
      </c>
      <c r="I394" s="7">
        <f>(amazon[[#This Row],[Actual Price]]-amazon[[#This Row],[Discounted Price]]) / amazon[[#This Row],[Actual Price]] * 100</f>
        <v>16.170212765957448</v>
      </c>
      <c r="J394" s="2" t="str">
        <f>IF(H394&lt;200,"&lt;₹200",IF(H394&lt;=500,"₹200 -  ₹500",IF(H394&gt;500,"&gt;₹500")))</f>
        <v>&gt;₹500</v>
      </c>
      <c r="K394" s="1">
        <v>0.16</v>
      </c>
      <c r="L39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394" s="1" t="str">
        <f>IF(K394&gt;=50%,"Yes","No")</f>
        <v>No</v>
      </c>
      <c r="N394">
        <v>4.3</v>
      </c>
      <c r="O394" t="str">
        <f>IF(amazon[[#This Row],[Rating]]&lt;1,"0",IF(amazon[[#This Row],[Rating]]&lt;2,"1",IF(amazon[[#This Row],[Rating]]&lt;3,"2",IF(amazon[[#This Row],[Rating]]&lt;4,"3",IF(amazon[[#This Row],[Rating]]&lt;5,"4",IF(amazon[[#This Row],[Rating]]&gt;=5,"5"))))))</f>
        <v>4</v>
      </c>
      <c r="P394" s="4">
        <v>1954</v>
      </c>
      <c r="Q394" s="10">
        <f>H394*P394</f>
        <v>7806230</v>
      </c>
      <c r="R394" s="10">
        <f>amazon[[#This Row],[Average Rating]] + (amazon[[#This Row],[Rating Count]]/1000)</f>
        <v>18.124212765957449</v>
      </c>
      <c r="S394" t="s">
        <v>11075</v>
      </c>
      <c r="T394" t="s">
        <v>11076</v>
      </c>
      <c r="U394" t="s">
        <v>11077</v>
      </c>
      <c r="V394" t="s">
        <v>11078</v>
      </c>
      <c r="W394" t="s">
        <v>11079</v>
      </c>
      <c r="X394" t="s">
        <v>11080</v>
      </c>
      <c r="Y394" t="s">
        <v>11081</v>
      </c>
      <c r="Z394" t="s">
        <v>11082</v>
      </c>
    </row>
    <row r="395" spans="1:26" x14ac:dyDescent="0.4">
      <c r="A395" t="s">
        <v>7142</v>
      </c>
      <c r="B395" t="s">
        <v>7143</v>
      </c>
      <c r="C395" t="s">
        <v>13078</v>
      </c>
      <c r="D395" t="s">
        <v>13151</v>
      </c>
      <c r="E395" t="s">
        <v>13152</v>
      </c>
      <c r="F395" t="s">
        <v>13153</v>
      </c>
      <c r="G395" s="8">
        <v>178</v>
      </c>
      <c r="H395" s="7">
        <v>210</v>
      </c>
      <c r="I395" s="7">
        <f>(amazon[[#This Row],[Actual Price]]-amazon[[#This Row],[Discounted Price]]) / amazon[[#This Row],[Actual Price]] * 100</f>
        <v>15.238095238095239</v>
      </c>
      <c r="J395" s="2" t="str">
        <f>IF(H395&lt;200,"&lt;₹200",IF(H395&lt;=500,"₹200 -  ₹500",IF(H395&gt;500,"&gt;₹500")))</f>
        <v>₹200 -  ₹500</v>
      </c>
      <c r="K395" s="1">
        <v>0.15</v>
      </c>
      <c r="L39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395" s="1" t="str">
        <f>IF(K395&gt;=50%,"Yes","No")</f>
        <v>No</v>
      </c>
      <c r="N395">
        <v>4.3</v>
      </c>
      <c r="O395" t="str">
        <f>IF(amazon[[#This Row],[Rating]]&lt;1,"0",IF(amazon[[#This Row],[Rating]]&lt;2,"1",IF(amazon[[#This Row],[Rating]]&lt;3,"2",IF(amazon[[#This Row],[Rating]]&lt;4,"3",IF(amazon[[#This Row],[Rating]]&lt;5,"4",IF(amazon[[#This Row],[Rating]]&gt;=5,"5"))))))</f>
        <v>4</v>
      </c>
      <c r="P395" s="4">
        <v>2450</v>
      </c>
      <c r="Q395" s="10">
        <f>H395*P395</f>
        <v>514500</v>
      </c>
      <c r="R395" s="10">
        <f>amazon[[#This Row],[Average Rating]] + (amazon[[#This Row],[Rating Count]]/1000)</f>
        <v>17.68809523809524</v>
      </c>
      <c r="S395" t="s">
        <v>7144</v>
      </c>
      <c r="T395" t="s">
        <v>7145</v>
      </c>
      <c r="U395" t="s">
        <v>7146</v>
      </c>
      <c r="V395" t="s">
        <v>7147</v>
      </c>
      <c r="W395" t="s">
        <v>7148</v>
      </c>
      <c r="X395" t="s">
        <v>7149</v>
      </c>
      <c r="Y395" t="s">
        <v>7150</v>
      </c>
      <c r="Z395" t="s">
        <v>7151</v>
      </c>
    </row>
    <row r="396" spans="1:26" x14ac:dyDescent="0.4">
      <c r="A396" t="s">
        <v>2696</v>
      </c>
      <c r="B396" t="s">
        <v>2697</v>
      </c>
      <c r="C396" t="s">
        <v>13076</v>
      </c>
      <c r="D396" t="s">
        <v>13093</v>
      </c>
      <c r="E396" t="s">
        <v>13094</v>
      </c>
      <c r="F396" t="s">
        <v>13099</v>
      </c>
      <c r="G396" s="8">
        <v>893</v>
      </c>
      <c r="H396" s="7">
        <v>1052</v>
      </c>
      <c r="I396" s="7">
        <f>(amazon[[#This Row],[Actual Price]]-amazon[[#This Row],[Discounted Price]]) / amazon[[#This Row],[Actual Price]] * 100</f>
        <v>15.114068441064637</v>
      </c>
      <c r="J396" s="2" t="str">
        <f>IF(H396&lt;200,"&lt;₹200",IF(H396&lt;=500,"₹200 -  ₹500",IF(H396&gt;500,"&gt;₹500")))</f>
        <v>&gt;₹500</v>
      </c>
      <c r="K396" s="1">
        <v>0.15</v>
      </c>
      <c r="L39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396" s="1" t="str">
        <f>IF(K396&gt;=50%,"Yes","No")</f>
        <v>No</v>
      </c>
      <c r="N396">
        <v>4.3</v>
      </c>
      <c r="O396" t="str">
        <f>IF(amazon[[#This Row],[Rating]]&lt;1,"0",IF(amazon[[#This Row],[Rating]]&lt;2,"1",IF(amazon[[#This Row],[Rating]]&lt;3,"2",IF(amazon[[#This Row],[Rating]]&lt;4,"3",IF(amazon[[#This Row],[Rating]]&lt;5,"4",IF(amazon[[#This Row],[Rating]]&gt;=5,"5"))))))</f>
        <v>4</v>
      </c>
      <c r="P396" s="4">
        <v>106</v>
      </c>
      <c r="Q396" s="10">
        <f>H396*P396</f>
        <v>111512</v>
      </c>
      <c r="R396" s="10">
        <f>amazon[[#This Row],[Average Rating]] + (amazon[[#This Row],[Rating Count]]/1000)</f>
        <v>15.220068441064637</v>
      </c>
      <c r="S396" t="s">
        <v>2698</v>
      </c>
      <c r="T396" t="s">
        <v>2699</v>
      </c>
      <c r="U396" t="s">
        <v>2700</v>
      </c>
      <c r="V396" t="s">
        <v>2701</v>
      </c>
      <c r="W396" t="s">
        <v>2702</v>
      </c>
      <c r="X396" t="s">
        <v>2703</v>
      </c>
      <c r="Y396" t="s">
        <v>2704</v>
      </c>
      <c r="Z396" t="s">
        <v>2705</v>
      </c>
    </row>
    <row r="397" spans="1:26" x14ac:dyDescent="0.4">
      <c r="A397" t="s">
        <v>9090</v>
      </c>
      <c r="B397" t="s">
        <v>9091</v>
      </c>
      <c r="C397" t="s">
        <v>13079</v>
      </c>
      <c r="D397" t="s">
        <v>13243</v>
      </c>
      <c r="E397" t="s">
        <v>13250</v>
      </c>
      <c r="F397" t="s">
        <v>13251</v>
      </c>
      <c r="G397" s="8">
        <v>1321</v>
      </c>
      <c r="H397" s="7">
        <v>1545</v>
      </c>
      <c r="I397" s="7">
        <f>(amazon[[#This Row],[Actual Price]]-amazon[[#This Row],[Discounted Price]]) / amazon[[#This Row],[Actual Price]] * 100</f>
        <v>14.498381877022654</v>
      </c>
      <c r="J397" s="2" t="str">
        <f>IF(H397&lt;200,"&lt;₹200",IF(H397&lt;=500,"₹200 -  ₹500",IF(H397&gt;500,"&gt;₹500")))</f>
        <v>&gt;₹500</v>
      </c>
      <c r="K397" s="1">
        <v>0.14000000000000001</v>
      </c>
      <c r="L39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397" s="1" t="str">
        <f>IF(K397&gt;=50%,"Yes","No")</f>
        <v>No</v>
      </c>
      <c r="N397">
        <v>4.3</v>
      </c>
      <c r="O397" t="str">
        <f>IF(amazon[[#This Row],[Rating]]&lt;1,"0",IF(amazon[[#This Row],[Rating]]&lt;2,"1",IF(amazon[[#This Row],[Rating]]&lt;3,"2",IF(amazon[[#This Row],[Rating]]&lt;4,"3",IF(amazon[[#This Row],[Rating]]&lt;5,"4",IF(amazon[[#This Row],[Rating]]&gt;=5,"5"))))))</f>
        <v>4</v>
      </c>
      <c r="P397" s="4">
        <v>15453</v>
      </c>
      <c r="Q397" s="10">
        <f>H397*P397</f>
        <v>23874885</v>
      </c>
      <c r="R397" s="10">
        <f>amazon[[#This Row],[Average Rating]] + (amazon[[#This Row],[Rating Count]]/1000)</f>
        <v>29.951381877022655</v>
      </c>
      <c r="S397" t="s">
        <v>9092</v>
      </c>
      <c r="T397" t="s">
        <v>9093</v>
      </c>
      <c r="U397" t="s">
        <v>9094</v>
      </c>
      <c r="V397" t="s">
        <v>9095</v>
      </c>
      <c r="W397" t="s">
        <v>9096</v>
      </c>
      <c r="X397" t="s">
        <v>9097</v>
      </c>
      <c r="Y397" t="s">
        <v>9098</v>
      </c>
      <c r="Z397" t="s">
        <v>9099</v>
      </c>
    </row>
    <row r="398" spans="1:26" x14ac:dyDescent="0.4">
      <c r="A398" t="s">
        <v>8241</v>
      </c>
      <c r="B398" t="s">
        <v>8242</v>
      </c>
      <c r="C398" t="s">
        <v>13075</v>
      </c>
      <c r="D398" t="s">
        <v>13087</v>
      </c>
      <c r="E398" t="s">
        <v>13170</v>
      </c>
      <c r="F398" t="s">
        <v>13171</v>
      </c>
      <c r="G398" s="8">
        <v>599</v>
      </c>
      <c r="H398" s="7">
        <v>700</v>
      </c>
      <c r="I398" s="7">
        <f>(amazon[[#This Row],[Actual Price]]-amazon[[#This Row],[Discounted Price]]) / amazon[[#This Row],[Actual Price]] * 100</f>
        <v>14.428571428571429</v>
      </c>
      <c r="J398" s="2" t="str">
        <f>IF(H398&lt;200,"&lt;₹200",IF(H398&lt;=500,"₹200 -  ₹500",IF(H398&gt;500,"&gt;₹500")))</f>
        <v>&gt;₹500</v>
      </c>
      <c r="K398" s="1">
        <v>0.14000000000000001</v>
      </c>
      <c r="L39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398" s="1" t="str">
        <f>IF(K398&gt;=50%,"Yes","No")</f>
        <v>No</v>
      </c>
      <c r="N398">
        <v>4.3</v>
      </c>
      <c r="O398" t="str">
        <f>IF(amazon[[#This Row],[Rating]]&lt;1,"0",IF(amazon[[#This Row],[Rating]]&lt;2,"1",IF(amazon[[#This Row],[Rating]]&lt;3,"2",IF(amazon[[#This Row],[Rating]]&lt;4,"3",IF(amazon[[#This Row],[Rating]]&lt;5,"4",IF(amazon[[#This Row],[Rating]]&gt;=5,"5"))))))</f>
        <v>4</v>
      </c>
      <c r="P398" s="4">
        <v>2301</v>
      </c>
      <c r="Q398" s="10">
        <f>H398*P398</f>
        <v>1610700</v>
      </c>
      <c r="R398" s="10">
        <f>amazon[[#This Row],[Average Rating]] + (amazon[[#This Row],[Rating Count]]/1000)</f>
        <v>16.729571428571429</v>
      </c>
      <c r="S398" t="s">
        <v>8243</v>
      </c>
      <c r="T398" t="s">
        <v>8244</v>
      </c>
      <c r="U398" t="s">
        <v>8245</v>
      </c>
      <c r="V398" t="s">
        <v>8246</v>
      </c>
      <c r="W398" t="s">
        <v>8247</v>
      </c>
      <c r="X398" t="s">
        <v>8248</v>
      </c>
      <c r="Y398" t="s">
        <v>8249</v>
      </c>
      <c r="Z398" t="s">
        <v>8250</v>
      </c>
    </row>
    <row r="399" spans="1:26" x14ac:dyDescent="0.4">
      <c r="A399" t="s">
        <v>10880</v>
      </c>
      <c r="B399" t="s">
        <v>10881</v>
      </c>
      <c r="C399" t="s">
        <v>13079</v>
      </c>
      <c r="D399" t="s">
        <v>13243</v>
      </c>
      <c r="E399" t="s">
        <v>13250</v>
      </c>
      <c r="F399" t="s">
        <v>13251</v>
      </c>
      <c r="G399" s="8">
        <v>2903</v>
      </c>
      <c r="H399" s="7">
        <v>3295</v>
      </c>
      <c r="I399" s="7">
        <f>(amazon[[#This Row],[Actual Price]]-amazon[[#This Row],[Discounted Price]]) / amazon[[#This Row],[Actual Price]] * 100</f>
        <v>11.896813353566008</v>
      </c>
      <c r="J399" s="2" t="str">
        <f>IF(H399&lt;200,"&lt;₹200",IF(H399&lt;=500,"₹200 -  ₹500",IF(H399&gt;500,"&gt;₹500")))</f>
        <v>&gt;₹500</v>
      </c>
      <c r="K399" s="1">
        <v>0.12</v>
      </c>
      <c r="L39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399" s="1" t="str">
        <f>IF(K399&gt;=50%,"Yes","No")</f>
        <v>No</v>
      </c>
      <c r="N399">
        <v>4.3</v>
      </c>
      <c r="O399" t="str">
        <f>IF(amazon[[#This Row],[Rating]]&lt;1,"0",IF(amazon[[#This Row],[Rating]]&lt;2,"1",IF(amazon[[#This Row],[Rating]]&lt;3,"2",IF(amazon[[#This Row],[Rating]]&lt;4,"3",IF(amazon[[#This Row],[Rating]]&lt;5,"4",IF(amazon[[#This Row],[Rating]]&gt;=5,"5"))))))</f>
        <v>4</v>
      </c>
      <c r="P399" s="4">
        <v>2299</v>
      </c>
      <c r="Q399" s="10">
        <f>H399*P399</f>
        <v>7575205</v>
      </c>
      <c r="R399" s="10">
        <f>amazon[[#This Row],[Average Rating]] + (amazon[[#This Row],[Rating Count]]/1000)</f>
        <v>14.195813353566008</v>
      </c>
      <c r="S399" t="s">
        <v>10882</v>
      </c>
      <c r="T399" t="s">
        <v>10883</v>
      </c>
      <c r="U399" t="s">
        <v>10884</v>
      </c>
      <c r="V399" t="s">
        <v>10885</v>
      </c>
      <c r="W399" t="s">
        <v>10886</v>
      </c>
      <c r="X399" t="s">
        <v>10887</v>
      </c>
      <c r="Y399" t="s">
        <v>10888</v>
      </c>
      <c r="Z399" t="s">
        <v>10889</v>
      </c>
    </row>
    <row r="400" spans="1:26" x14ac:dyDescent="0.4">
      <c r="A400" t="s">
        <v>10429</v>
      </c>
      <c r="B400" t="s">
        <v>10430</v>
      </c>
      <c r="C400" t="s">
        <v>13079</v>
      </c>
      <c r="D400" t="s">
        <v>13243</v>
      </c>
      <c r="E400" t="s">
        <v>13250</v>
      </c>
      <c r="F400" t="s">
        <v>13251</v>
      </c>
      <c r="G400" s="8">
        <v>1849</v>
      </c>
      <c r="H400" s="7">
        <v>2095</v>
      </c>
      <c r="I400" s="7">
        <f>(amazon[[#This Row],[Actual Price]]-amazon[[#This Row],[Discounted Price]]) / amazon[[#This Row],[Actual Price]] * 100</f>
        <v>11.742243436754176</v>
      </c>
      <c r="J400" s="2" t="str">
        <f>IF(H400&lt;200,"&lt;₹200",IF(H400&lt;=500,"₹200 -  ₹500",IF(H400&gt;500,"&gt;₹500")))</f>
        <v>&gt;₹500</v>
      </c>
      <c r="K400" s="1">
        <v>0.12</v>
      </c>
      <c r="L40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400" s="1" t="str">
        <f>IF(K400&gt;=50%,"Yes","No")</f>
        <v>No</v>
      </c>
      <c r="N400">
        <v>4.3</v>
      </c>
      <c r="O400" t="str">
        <f>IF(amazon[[#This Row],[Rating]]&lt;1,"0",IF(amazon[[#This Row],[Rating]]&lt;2,"1",IF(amazon[[#This Row],[Rating]]&lt;3,"2",IF(amazon[[#This Row],[Rating]]&lt;4,"3",IF(amazon[[#This Row],[Rating]]&lt;5,"4",IF(amazon[[#This Row],[Rating]]&gt;=5,"5"))))))</f>
        <v>4</v>
      </c>
      <c r="P400" s="4">
        <v>7681</v>
      </c>
      <c r="Q400" s="10">
        <f>H400*P400</f>
        <v>16091695</v>
      </c>
      <c r="R400" s="10">
        <f>amazon[[#This Row],[Average Rating]] + (amazon[[#This Row],[Rating Count]]/1000)</f>
        <v>19.423243436754177</v>
      </c>
      <c r="S400" t="s">
        <v>10431</v>
      </c>
      <c r="T400" t="s">
        <v>10432</v>
      </c>
      <c r="U400" t="s">
        <v>10433</v>
      </c>
      <c r="V400" t="s">
        <v>10434</v>
      </c>
      <c r="W400" t="s">
        <v>10435</v>
      </c>
      <c r="X400" t="s">
        <v>10436</v>
      </c>
      <c r="Y400" t="s">
        <v>10437</v>
      </c>
      <c r="Z400" t="s">
        <v>10438</v>
      </c>
    </row>
    <row r="401" spans="1:26" x14ac:dyDescent="0.4">
      <c r="A401" t="s">
        <v>6158</v>
      </c>
      <c r="B401" t="s">
        <v>6159</v>
      </c>
      <c r="C401" t="s">
        <v>13076</v>
      </c>
      <c r="D401" t="s">
        <v>13149</v>
      </c>
      <c r="E401" t="s">
        <v>13150</v>
      </c>
      <c r="G401" s="8">
        <v>159</v>
      </c>
      <c r="H401" s="7">
        <v>180</v>
      </c>
      <c r="I401" s="7">
        <f>(amazon[[#This Row],[Actual Price]]-amazon[[#This Row],[Discounted Price]]) / amazon[[#This Row],[Actual Price]] * 100</f>
        <v>11.666666666666666</v>
      </c>
      <c r="J401" s="2" t="str">
        <f>IF(H401&lt;200,"&lt;₹200",IF(H401&lt;=500,"₹200 -  ₹500",IF(H401&gt;500,"&gt;₹500")))</f>
        <v>&lt;₹200</v>
      </c>
      <c r="K401" s="1">
        <v>0.12</v>
      </c>
      <c r="L40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401" s="1" t="str">
        <f>IF(K401&gt;=50%,"Yes","No")</f>
        <v>No</v>
      </c>
      <c r="N401">
        <v>4.3</v>
      </c>
      <c r="O401" t="str">
        <f>IF(amazon[[#This Row],[Rating]]&lt;1,"0",IF(amazon[[#This Row],[Rating]]&lt;2,"1",IF(amazon[[#This Row],[Rating]]&lt;3,"2",IF(amazon[[#This Row],[Rating]]&lt;4,"3",IF(amazon[[#This Row],[Rating]]&lt;5,"4",IF(amazon[[#This Row],[Rating]]&gt;=5,"5"))))))</f>
        <v>4</v>
      </c>
      <c r="P401" s="4">
        <v>989</v>
      </c>
      <c r="Q401" s="10">
        <f>H401*P401</f>
        <v>178020</v>
      </c>
      <c r="R401" s="10">
        <f>amazon[[#This Row],[Average Rating]] + (amazon[[#This Row],[Rating Count]]/1000)</f>
        <v>12.655666666666667</v>
      </c>
      <c r="S401" t="s">
        <v>6160</v>
      </c>
      <c r="T401" t="s">
        <v>6161</v>
      </c>
      <c r="U401" t="s">
        <v>6162</v>
      </c>
      <c r="V401" t="s">
        <v>6163</v>
      </c>
      <c r="W401" t="s">
        <v>6164</v>
      </c>
      <c r="X401" t="s">
        <v>6165</v>
      </c>
      <c r="Y401" t="s">
        <v>6166</v>
      </c>
      <c r="Z401" t="s">
        <v>6167</v>
      </c>
    </row>
    <row r="402" spans="1:26" x14ac:dyDescent="0.4">
      <c r="A402" t="s">
        <v>4393</v>
      </c>
      <c r="B402" t="s">
        <v>4394</v>
      </c>
      <c r="C402" t="s">
        <v>13076</v>
      </c>
      <c r="D402" t="s">
        <v>13115</v>
      </c>
      <c r="E402" t="s">
        <v>13118</v>
      </c>
      <c r="F402" t="s">
        <v>13119</v>
      </c>
      <c r="G402" s="8">
        <v>44999</v>
      </c>
      <c r="H402" s="7">
        <v>49999</v>
      </c>
      <c r="I402" s="7">
        <f>(amazon[[#This Row],[Actual Price]]-amazon[[#This Row],[Discounted Price]]) / amazon[[#This Row],[Actual Price]] * 100</f>
        <v>10.00020000400008</v>
      </c>
      <c r="J402" s="2" t="str">
        <f>IF(H402&lt;200,"&lt;₹200",IF(H402&lt;=500,"₹200 -  ₹500",IF(H402&gt;500,"&gt;₹500")))</f>
        <v>&gt;₹500</v>
      </c>
      <c r="K402" s="1">
        <v>0.1</v>
      </c>
      <c r="L40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02" s="1" t="str">
        <f>IF(K402&gt;=50%,"Yes","No")</f>
        <v>No</v>
      </c>
      <c r="N402">
        <v>4.3</v>
      </c>
      <c r="O402" t="str">
        <f>IF(amazon[[#This Row],[Rating]]&lt;1,"0",IF(amazon[[#This Row],[Rating]]&lt;2,"1",IF(amazon[[#This Row],[Rating]]&lt;3,"2",IF(amazon[[#This Row],[Rating]]&lt;4,"3",IF(amazon[[#This Row],[Rating]]&lt;5,"4",IF(amazon[[#This Row],[Rating]]&gt;=5,"5"))))))</f>
        <v>4</v>
      </c>
      <c r="P402" s="4">
        <v>3075</v>
      </c>
      <c r="Q402" s="10">
        <f>H402*P402</f>
        <v>153746925</v>
      </c>
      <c r="R402" s="10">
        <f>amazon[[#This Row],[Average Rating]] + (amazon[[#This Row],[Rating Count]]/1000)</f>
        <v>13.075200004000081</v>
      </c>
      <c r="S402" t="s">
        <v>4395</v>
      </c>
      <c r="T402" t="s">
        <v>4396</v>
      </c>
      <c r="U402" t="s">
        <v>4397</v>
      </c>
      <c r="V402" t="s">
        <v>4398</v>
      </c>
      <c r="W402" t="s">
        <v>4399</v>
      </c>
      <c r="X402" t="s">
        <v>4400</v>
      </c>
      <c r="Y402" t="s">
        <v>4401</v>
      </c>
      <c r="Z402" t="s">
        <v>4402</v>
      </c>
    </row>
    <row r="403" spans="1:26" x14ac:dyDescent="0.4">
      <c r="A403" t="s">
        <v>7335</v>
      </c>
      <c r="B403" t="s">
        <v>7336</v>
      </c>
      <c r="C403" t="s">
        <v>13078</v>
      </c>
      <c r="D403" t="s">
        <v>13151</v>
      </c>
      <c r="E403" t="s">
        <v>13152</v>
      </c>
      <c r="F403" t="s">
        <v>13153</v>
      </c>
      <c r="G403" s="8">
        <v>90</v>
      </c>
      <c r="H403" s="7">
        <v>100</v>
      </c>
      <c r="I403" s="7">
        <f>(amazon[[#This Row],[Actual Price]]-amazon[[#This Row],[Discounted Price]]) / amazon[[#This Row],[Actual Price]] * 100</f>
        <v>10</v>
      </c>
      <c r="J403" s="2" t="str">
        <f>IF(H403&lt;200,"&lt;₹200",IF(H403&lt;=500,"₹200 -  ₹500",IF(H403&gt;500,"&gt;₹500")))</f>
        <v>&lt;₹200</v>
      </c>
      <c r="K403" s="1">
        <v>0.1</v>
      </c>
      <c r="L40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03" s="1" t="str">
        <f>IF(K403&gt;=50%,"Yes","No")</f>
        <v>No</v>
      </c>
      <c r="N403">
        <v>4.3</v>
      </c>
      <c r="O403" t="str">
        <f>IF(amazon[[#This Row],[Rating]]&lt;1,"0",IF(amazon[[#This Row],[Rating]]&lt;2,"1",IF(amazon[[#This Row],[Rating]]&lt;3,"2",IF(amazon[[#This Row],[Rating]]&lt;4,"3",IF(amazon[[#This Row],[Rating]]&lt;5,"4",IF(amazon[[#This Row],[Rating]]&gt;=5,"5"))))))</f>
        <v>4</v>
      </c>
      <c r="P403" s="4">
        <v>3061</v>
      </c>
      <c r="Q403" s="10">
        <f>H403*P403</f>
        <v>306100</v>
      </c>
      <c r="R403" s="10">
        <f>amazon[[#This Row],[Average Rating]] + (amazon[[#This Row],[Rating Count]]/1000)</f>
        <v>13.061</v>
      </c>
      <c r="S403" t="s">
        <v>7337</v>
      </c>
      <c r="T403" t="s">
        <v>7338</v>
      </c>
      <c r="U403" t="s">
        <v>7339</v>
      </c>
      <c r="V403" t="s">
        <v>7340</v>
      </c>
      <c r="W403" t="s">
        <v>7341</v>
      </c>
      <c r="X403" t="s">
        <v>7342</v>
      </c>
      <c r="Y403" t="s">
        <v>7343</v>
      </c>
      <c r="Z403" t="s">
        <v>7344</v>
      </c>
    </row>
    <row r="404" spans="1:26" x14ac:dyDescent="0.4">
      <c r="A404" t="s">
        <v>8895</v>
      </c>
      <c r="B404" t="s">
        <v>8896</v>
      </c>
      <c r="C404" t="s">
        <v>13079</v>
      </c>
      <c r="D404" t="s">
        <v>13243</v>
      </c>
      <c r="E404" t="s">
        <v>13250</v>
      </c>
      <c r="F404" t="s">
        <v>13251</v>
      </c>
      <c r="G404" s="8">
        <v>1614</v>
      </c>
      <c r="H404" s="7">
        <v>1745</v>
      </c>
      <c r="I404" s="7">
        <f>(amazon[[#This Row],[Actual Price]]-amazon[[#This Row],[Discounted Price]]) / amazon[[#This Row],[Actual Price]] * 100</f>
        <v>7.5071633237822342</v>
      </c>
      <c r="J404" s="2" t="str">
        <f>IF(H404&lt;200,"&lt;₹200",IF(H404&lt;=500,"₹200 -  ₹500",IF(H404&gt;500,"&gt;₹500")))</f>
        <v>&gt;₹500</v>
      </c>
      <c r="K404" s="1">
        <v>0.08</v>
      </c>
      <c r="L40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04" s="1" t="str">
        <f>IF(K404&gt;=50%,"Yes","No")</f>
        <v>No</v>
      </c>
      <c r="N404">
        <v>4.3</v>
      </c>
      <c r="O404" t="str">
        <f>IF(amazon[[#This Row],[Rating]]&lt;1,"0",IF(amazon[[#This Row],[Rating]]&lt;2,"1",IF(amazon[[#This Row],[Rating]]&lt;3,"2",IF(amazon[[#This Row],[Rating]]&lt;4,"3",IF(amazon[[#This Row],[Rating]]&lt;5,"4",IF(amazon[[#This Row],[Rating]]&gt;=5,"5"))))))</f>
        <v>4</v>
      </c>
      <c r="P404" s="4">
        <v>37974</v>
      </c>
      <c r="Q404" s="10">
        <f>H404*P404</f>
        <v>66264630</v>
      </c>
      <c r="R404" s="10">
        <f>amazon[[#This Row],[Average Rating]] + (amazon[[#This Row],[Rating Count]]/1000)</f>
        <v>45.481163323782233</v>
      </c>
      <c r="S404" t="s">
        <v>8898</v>
      </c>
      <c r="T404" t="s">
        <v>8899</v>
      </c>
      <c r="U404" t="s">
        <v>8900</v>
      </c>
      <c r="V404" t="s">
        <v>8901</v>
      </c>
      <c r="W404" t="s">
        <v>8902</v>
      </c>
      <c r="X404" t="s">
        <v>8903</v>
      </c>
      <c r="Y404" t="s">
        <v>8904</v>
      </c>
      <c r="Z404" t="s">
        <v>8905</v>
      </c>
    </row>
    <row r="405" spans="1:26" x14ac:dyDescent="0.4">
      <c r="A405" t="s">
        <v>2977</v>
      </c>
      <c r="B405" t="s">
        <v>2978</v>
      </c>
      <c r="C405" t="s">
        <v>13076</v>
      </c>
      <c r="D405" t="s">
        <v>13115</v>
      </c>
      <c r="E405" t="s">
        <v>13116</v>
      </c>
      <c r="F405" t="s">
        <v>13117</v>
      </c>
      <c r="G405" s="8">
        <v>2049</v>
      </c>
      <c r="H405" s="7">
        <v>2199</v>
      </c>
      <c r="I405" s="7">
        <f>(amazon[[#This Row],[Actual Price]]-amazon[[#This Row],[Discounted Price]]) / amazon[[#This Row],[Actual Price]] * 100</f>
        <v>6.8212824010914055</v>
      </c>
      <c r="J405" s="2" t="str">
        <f>IF(H405&lt;200,"&lt;₹200",IF(H405&lt;=500,"₹200 -  ₹500",IF(H405&gt;500,"&gt;₹500")))</f>
        <v>&gt;₹500</v>
      </c>
      <c r="K405" s="1">
        <v>7.0000000000000007E-2</v>
      </c>
      <c r="L40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05" s="1" t="str">
        <f>IF(K405&gt;=50%,"Yes","No")</f>
        <v>No</v>
      </c>
      <c r="N405">
        <v>4.3</v>
      </c>
      <c r="O405" t="str">
        <f>IF(amazon[[#This Row],[Rating]]&lt;1,"0",IF(amazon[[#This Row],[Rating]]&lt;2,"1",IF(amazon[[#This Row],[Rating]]&lt;3,"2",IF(amazon[[#This Row],[Rating]]&lt;4,"3",IF(amazon[[#This Row],[Rating]]&lt;5,"4",IF(amazon[[#This Row],[Rating]]&gt;=5,"5"))))))</f>
        <v>4</v>
      </c>
      <c r="P405" s="4">
        <v>178912</v>
      </c>
      <c r="Q405" s="10">
        <f>H405*P405</f>
        <v>393427488</v>
      </c>
      <c r="R405" s="10">
        <f>amazon[[#This Row],[Average Rating]] + (amazon[[#This Row],[Rating Count]]/1000)</f>
        <v>185.7332824010914</v>
      </c>
      <c r="S405" t="s">
        <v>2980</v>
      </c>
      <c r="T405" t="s">
        <v>2981</v>
      </c>
      <c r="U405" t="s">
        <v>2982</v>
      </c>
      <c r="V405" t="s">
        <v>2983</v>
      </c>
      <c r="W405" t="s">
        <v>2984</v>
      </c>
      <c r="X405" t="s">
        <v>2985</v>
      </c>
      <c r="Y405" t="s">
        <v>2986</v>
      </c>
      <c r="Z405" t="s">
        <v>2987</v>
      </c>
    </row>
    <row r="406" spans="1:26" x14ac:dyDescent="0.4">
      <c r="A406" t="s">
        <v>11385</v>
      </c>
      <c r="B406" t="s">
        <v>11386</v>
      </c>
      <c r="C406" t="s">
        <v>13079</v>
      </c>
      <c r="D406" t="s">
        <v>13243</v>
      </c>
      <c r="E406" t="s">
        <v>13250</v>
      </c>
      <c r="F406" t="s">
        <v>13251</v>
      </c>
      <c r="G406" s="8">
        <v>949</v>
      </c>
      <c r="H406" s="7">
        <v>975</v>
      </c>
      <c r="I406" s="7">
        <f>(amazon[[#This Row],[Actual Price]]-amazon[[#This Row],[Discounted Price]]) / amazon[[#This Row],[Actual Price]] * 100</f>
        <v>2.666666666666667</v>
      </c>
      <c r="J406" s="2" t="str">
        <f>IF(H406&lt;200,"&lt;₹200",IF(H406&lt;=500,"₹200 -  ₹500",IF(H406&gt;500,"&gt;₹500")))</f>
        <v>&gt;₹500</v>
      </c>
      <c r="K406" s="1">
        <v>0.03</v>
      </c>
      <c r="L40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06" s="1" t="str">
        <f>IF(K406&gt;=50%,"Yes","No")</f>
        <v>No</v>
      </c>
      <c r="N406">
        <v>4.3</v>
      </c>
      <c r="O406" t="str">
        <f>IF(amazon[[#This Row],[Rating]]&lt;1,"0",IF(amazon[[#This Row],[Rating]]&lt;2,"1",IF(amazon[[#This Row],[Rating]]&lt;3,"2",IF(amazon[[#This Row],[Rating]]&lt;4,"3",IF(amazon[[#This Row],[Rating]]&lt;5,"4",IF(amazon[[#This Row],[Rating]]&gt;=5,"5"))))))</f>
        <v>4</v>
      </c>
      <c r="P406" s="4">
        <v>7223</v>
      </c>
      <c r="Q406" s="10">
        <f>H406*P406</f>
        <v>7042425</v>
      </c>
      <c r="R406" s="10">
        <f>amazon[[#This Row],[Average Rating]] + (amazon[[#This Row],[Rating Count]]/1000)</f>
        <v>9.8896666666666668</v>
      </c>
      <c r="S406" t="s">
        <v>11387</v>
      </c>
      <c r="T406" t="s">
        <v>11388</v>
      </c>
      <c r="U406" t="s">
        <v>11389</v>
      </c>
      <c r="V406" t="s">
        <v>11390</v>
      </c>
      <c r="W406" t="s">
        <v>11391</v>
      </c>
      <c r="X406" t="s">
        <v>11392</v>
      </c>
      <c r="Y406" t="s">
        <v>11393</v>
      </c>
      <c r="Z406" t="s">
        <v>11394</v>
      </c>
    </row>
    <row r="407" spans="1:26" x14ac:dyDescent="0.4">
      <c r="A407" t="s">
        <v>2831</v>
      </c>
      <c r="B407" t="s">
        <v>2832</v>
      </c>
      <c r="C407" t="s">
        <v>13076</v>
      </c>
      <c r="D407" t="s">
        <v>13093</v>
      </c>
      <c r="E407" t="s">
        <v>13095</v>
      </c>
      <c r="F407" t="s">
        <v>13096</v>
      </c>
      <c r="G407" s="8">
        <v>14999</v>
      </c>
      <c r="H407" s="7">
        <v>14999</v>
      </c>
      <c r="I407" s="7">
        <f>(amazon[[#This Row],[Actual Price]]-amazon[[#This Row],[Discounted Price]]) / amazon[[#This Row],[Actual Price]] * 100</f>
        <v>0</v>
      </c>
      <c r="J407" s="2" t="str">
        <f>IF(H407&lt;200,"&lt;₹200",IF(H407&lt;=500,"₹200 -  ₹500",IF(H407&gt;500,"&gt;₹500")))</f>
        <v>&gt;₹500</v>
      </c>
      <c r="K407" s="1">
        <v>0</v>
      </c>
      <c r="L40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07" s="1" t="str">
        <f>IF(K407&gt;=50%,"Yes","No")</f>
        <v>No</v>
      </c>
      <c r="N407">
        <v>4.3</v>
      </c>
      <c r="O407" t="str">
        <f>IF(amazon[[#This Row],[Rating]]&lt;1,"0",IF(amazon[[#This Row],[Rating]]&lt;2,"1",IF(amazon[[#This Row],[Rating]]&lt;3,"2",IF(amazon[[#This Row],[Rating]]&lt;4,"3",IF(amazon[[#This Row],[Rating]]&lt;5,"4",IF(amazon[[#This Row],[Rating]]&gt;=5,"5"))))))</f>
        <v>4</v>
      </c>
      <c r="P407" s="4">
        <v>27508</v>
      </c>
      <c r="Q407" s="10">
        <f>H407*P407</f>
        <v>412592492</v>
      </c>
      <c r="R407" s="10">
        <f>amazon[[#This Row],[Average Rating]] + (amazon[[#This Row],[Rating Count]]/1000)</f>
        <v>27.507999999999999</v>
      </c>
      <c r="S407" t="s">
        <v>2833</v>
      </c>
      <c r="T407" t="s">
        <v>2834</v>
      </c>
      <c r="U407" t="s">
        <v>2835</v>
      </c>
      <c r="V407" t="s">
        <v>2836</v>
      </c>
      <c r="W407" t="s">
        <v>2837</v>
      </c>
      <c r="X407" t="s">
        <v>2838</v>
      </c>
      <c r="Y407" t="s">
        <v>2839</v>
      </c>
      <c r="Z407" t="s">
        <v>2840</v>
      </c>
    </row>
    <row r="408" spans="1:26" x14ac:dyDescent="0.4">
      <c r="A408" t="s">
        <v>2999</v>
      </c>
      <c r="B408" t="s">
        <v>3000</v>
      </c>
      <c r="C408" t="s">
        <v>13076</v>
      </c>
      <c r="D408" t="s">
        <v>13115</v>
      </c>
      <c r="E408" t="s">
        <v>13118</v>
      </c>
      <c r="F408" t="s">
        <v>13119</v>
      </c>
      <c r="G408" s="8">
        <v>28999</v>
      </c>
      <c r="H408" s="7">
        <v>28999</v>
      </c>
      <c r="I408" s="7">
        <f>(amazon[[#This Row],[Actual Price]]-amazon[[#This Row],[Discounted Price]]) / amazon[[#This Row],[Actual Price]] * 100</f>
        <v>0</v>
      </c>
      <c r="J408" s="2" t="str">
        <f>IF(H408&lt;200,"&lt;₹200",IF(H408&lt;=500,"₹200 -  ₹500",IF(H408&gt;500,"&gt;₹500")))</f>
        <v>&gt;₹500</v>
      </c>
      <c r="K408" s="1">
        <v>0</v>
      </c>
      <c r="L40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08" s="1" t="str">
        <f>IF(K408&gt;=50%,"Yes","No")</f>
        <v>No</v>
      </c>
      <c r="N408">
        <v>4.3</v>
      </c>
      <c r="O408" t="str">
        <f>IF(amazon[[#This Row],[Rating]]&lt;1,"0",IF(amazon[[#This Row],[Rating]]&lt;2,"1",IF(amazon[[#This Row],[Rating]]&lt;3,"2",IF(amazon[[#This Row],[Rating]]&lt;4,"3",IF(amazon[[#This Row],[Rating]]&lt;5,"4",IF(amazon[[#This Row],[Rating]]&gt;=5,"5"))))))</f>
        <v>4</v>
      </c>
      <c r="P408" s="4">
        <v>17415</v>
      </c>
      <c r="Q408" s="10">
        <f>H408*P408</f>
        <v>505017585</v>
      </c>
      <c r="R408" s="10">
        <f>amazon[[#This Row],[Average Rating]] + (amazon[[#This Row],[Rating Count]]/1000)</f>
        <v>17.414999999999999</v>
      </c>
      <c r="S408" t="s">
        <v>3001</v>
      </c>
      <c r="T408" t="s">
        <v>3002</v>
      </c>
      <c r="U408" t="s">
        <v>3003</v>
      </c>
      <c r="V408" t="s">
        <v>3004</v>
      </c>
      <c r="W408" t="s">
        <v>3005</v>
      </c>
      <c r="X408" t="s">
        <v>3006</v>
      </c>
      <c r="Y408" t="s">
        <v>3007</v>
      </c>
      <c r="Z408" t="s">
        <v>3008</v>
      </c>
    </row>
    <row r="409" spans="1:26" x14ac:dyDescent="0.4">
      <c r="A409" t="s">
        <v>3009</v>
      </c>
      <c r="B409" t="s">
        <v>3010</v>
      </c>
      <c r="C409" t="s">
        <v>13076</v>
      </c>
      <c r="D409" t="s">
        <v>13115</v>
      </c>
      <c r="E409" t="s">
        <v>13118</v>
      </c>
      <c r="F409" t="s">
        <v>13119</v>
      </c>
      <c r="G409" s="8">
        <v>28999</v>
      </c>
      <c r="H409" s="7">
        <v>28999</v>
      </c>
      <c r="I409" s="7">
        <f>(amazon[[#This Row],[Actual Price]]-amazon[[#This Row],[Discounted Price]]) / amazon[[#This Row],[Actual Price]] * 100</f>
        <v>0</v>
      </c>
      <c r="J409" s="2" t="str">
        <f>IF(H409&lt;200,"&lt;₹200",IF(H409&lt;=500,"₹200 -  ₹500",IF(H409&gt;500,"&gt;₹500")))</f>
        <v>&gt;₹500</v>
      </c>
      <c r="K409" s="1">
        <v>0</v>
      </c>
      <c r="L40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09" s="1" t="str">
        <f>IF(K409&gt;=50%,"Yes","No")</f>
        <v>No</v>
      </c>
      <c r="N409">
        <v>4.3</v>
      </c>
      <c r="O409" t="str">
        <f>IF(amazon[[#This Row],[Rating]]&lt;1,"0",IF(amazon[[#This Row],[Rating]]&lt;2,"1",IF(amazon[[#This Row],[Rating]]&lt;3,"2",IF(amazon[[#This Row],[Rating]]&lt;4,"3",IF(amazon[[#This Row],[Rating]]&lt;5,"4",IF(amazon[[#This Row],[Rating]]&gt;=5,"5"))))))</f>
        <v>4</v>
      </c>
      <c r="P409" s="4">
        <v>17415</v>
      </c>
      <c r="Q409" s="10">
        <f>H409*P409</f>
        <v>505017585</v>
      </c>
      <c r="R409" s="10">
        <f>amazon[[#This Row],[Average Rating]] + (amazon[[#This Row],[Rating Count]]/1000)</f>
        <v>17.414999999999999</v>
      </c>
      <c r="S409" t="s">
        <v>3011</v>
      </c>
      <c r="T409" t="s">
        <v>3002</v>
      </c>
      <c r="U409" t="s">
        <v>3003</v>
      </c>
      <c r="V409" t="s">
        <v>3004</v>
      </c>
      <c r="W409" t="s">
        <v>3005</v>
      </c>
      <c r="X409" t="s">
        <v>3006</v>
      </c>
      <c r="Y409" t="s">
        <v>3012</v>
      </c>
      <c r="Z409" t="s">
        <v>3013</v>
      </c>
    </row>
    <row r="410" spans="1:26" x14ac:dyDescent="0.4">
      <c r="A410" t="s">
        <v>3513</v>
      </c>
      <c r="B410" t="s">
        <v>3514</v>
      </c>
      <c r="C410" t="s">
        <v>13076</v>
      </c>
      <c r="D410" t="s">
        <v>13115</v>
      </c>
      <c r="E410" t="s">
        <v>13118</v>
      </c>
      <c r="F410" t="s">
        <v>13119</v>
      </c>
      <c r="G410" s="8">
        <v>33999</v>
      </c>
      <c r="H410" s="7">
        <v>33999</v>
      </c>
      <c r="I410" s="7">
        <f>(amazon[[#This Row],[Actual Price]]-amazon[[#This Row],[Discounted Price]]) / amazon[[#This Row],[Actual Price]] * 100</f>
        <v>0</v>
      </c>
      <c r="J410" s="2" t="str">
        <f>IF(H410&lt;200,"&lt;₹200",IF(H410&lt;=500,"₹200 -  ₹500",IF(H410&gt;500,"&gt;₹500")))</f>
        <v>&gt;₹500</v>
      </c>
      <c r="K410" s="1">
        <v>0</v>
      </c>
      <c r="L4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10" s="1" t="str">
        <f>IF(K410&gt;=50%,"Yes","No")</f>
        <v>No</v>
      </c>
      <c r="N410">
        <v>4.3</v>
      </c>
      <c r="O410" t="str">
        <f>IF(amazon[[#This Row],[Rating]]&lt;1,"0",IF(amazon[[#This Row],[Rating]]&lt;2,"1",IF(amazon[[#This Row],[Rating]]&lt;3,"2",IF(amazon[[#This Row],[Rating]]&lt;4,"3",IF(amazon[[#This Row],[Rating]]&lt;5,"4",IF(amazon[[#This Row],[Rating]]&gt;=5,"5"))))))</f>
        <v>4</v>
      </c>
      <c r="P410" s="4">
        <v>17415</v>
      </c>
      <c r="Q410" s="10">
        <f>H410*P410</f>
        <v>592092585</v>
      </c>
      <c r="R410" s="10">
        <f>amazon[[#This Row],[Average Rating]] + (amazon[[#This Row],[Rating Count]]/1000)</f>
        <v>17.414999999999999</v>
      </c>
      <c r="S410" t="s">
        <v>3515</v>
      </c>
      <c r="T410" t="s">
        <v>3002</v>
      </c>
      <c r="U410" t="s">
        <v>3003</v>
      </c>
      <c r="V410" t="s">
        <v>3004</v>
      </c>
      <c r="W410" t="s">
        <v>3005</v>
      </c>
      <c r="X410" t="s">
        <v>3006</v>
      </c>
      <c r="Y410" t="s">
        <v>3007</v>
      </c>
      <c r="Z410" t="s">
        <v>3516</v>
      </c>
    </row>
    <row r="411" spans="1:26" x14ac:dyDescent="0.4">
      <c r="A411" t="s">
        <v>7732</v>
      </c>
      <c r="B411" t="s">
        <v>7733</v>
      </c>
      <c r="C411" t="s">
        <v>13081</v>
      </c>
      <c r="D411" t="s">
        <v>13225</v>
      </c>
      <c r="E411" t="s">
        <v>13226</v>
      </c>
      <c r="F411" t="s">
        <v>13227</v>
      </c>
      <c r="G411" s="8">
        <v>150</v>
      </c>
      <c r="H411" s="7">
        <v>150</v>
      </c>
      <c r="I411" s="7">
        <f>(amazon[[#This Row],[Actual Price]]-amazon[[#This Row],[Discounted Price]]) / amazon[[#This Row],[Actual Price]] * 100</f>
        <v>0</v>
      </c>
      <c r="J411" s="2" t="str">
        <f>IF(H411&lt;200,"&lt;₹200",IF(H411&lt;=500,"₹200 -  ₹500",IF(H411&gt;500,"&gt;₹500")))</f>
        <v>&lt;₹200</v>
      </c>
      <c r="K411" s="1">
        <v>0</v>
      </c>
      <c r="L4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11" s="1" t="str">
        <f>IF(K411&gt;=50%,"Yes","No")</f>
        <v>No</v>
      </c>
      <c r="N411">
        <v>4.3</v>
      </c>
      <c r="O411" t="str">
        <f>IF(amazon[[#This Row],[Rating]]&lt;1,"0",IF(amazon[[#This Row],[Rating]]&lt;2,"1",IF(amazon[[#This Row],[Rating]]&lt;3,"2",IF(amazon[[#This Row],[Rating]]&lt;4,"3",IF(amazon[[#This Row],[Rating]]&lt;5,"4",IF(amazon[[#This Row],[Rating]]&gt;=5,"5"))))))</f>
        <v>4</v>
      </c>
      <c r="P411" s="4">
        <v>15867</v>
      </c>
      <c r="Q411" s="10">
        <f>H411*P411</f>
        <v>2380050</v>
      </c>
      <c r="R411" s="10">
        <f>amazon[[#This Row],[Average Rating]] + (amazon[[#This Row],[Rating Count]]/1000)</f>
        <v>15.867000000000001</v>
      </c>
      <c r="S411" t="s">
        <v>7735</v>
      </c>
      <c r="T411" t="s">
        <v>7736</v>
      </c>
      <c r="U411" t="s">
        <v>7737</v>
      </c>
      <c r="V411" t="s">
        <v>7738</v>
      </c>
      <c r="W411" t="s">
        <v>7739</v>
      </c>
      <c r="X411" t="s">
        <v>7740</v>
      </c>
      <c r="Y411" t="s">
        <v>7741</v>
      </c>
      <c r="Z411" t="s">
        <v>7742</v>
      </c>
    </row>
    <row r="412" spans="1:26" x14ac:dyDescent="0.4">
      <c r="A412" t="s">
        <v>4448</v>
      </c>
      <c r="B412" t="s">
        <v>4449</v>
      </c>
      <c r="C412" t="s">
        <v>13075</v>
      </c>
      <c r="D412" t="s">
        <v>13087</v>
      </c>
      <c r="E412" t="s">
        <v>13137</v>
      </c>
      <c r="F412" t="s">
        <v>13138</v>
      </c>
      <c r="G412" s="8">
        <v>149</v>
      </c>
      <c r="H412" s="7">
        <v>149</v>
      </c>
      <c r="I412" s="7">
        <f>(amazon[[#This Row],[Actual Price]]-amazon[[#This Row],[Discounted Price]]) / amazon[[#This Row],[Actual Price]] * 100</f>
        <v>0</v>
      </c>
      <c r="J412" s="2" t="str">
        <f>IF(H412&lt;200,"&lt;₹200",IF(H412&lt;=500,"₹200 -  ₹500",IF(H412&gt;500,"&gt;₹500")))</f>
        <v>&lt;₹200</v>
      </c>
      <c r="K412" s="1">
        <v>0</v>
      </c>
      <c r="L4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12" s="1" t="str">
        <f>IF(K412&gt;=50%,"Yes","No")</f>
        <v>No</v>
      </c>
      <c r="N412">
        <v>4.3</v>
      </c>
      <c r="O412" t="str">
        <f>IF(amazon[[#This Row],[Rating]]&lt;1,"0",IF(amazon[[#This Row],[Rating]]&lt;2,"1",IF(amazon[[#This Row],[Rating]]&lt;3,"2",IF(amazon[[#This Row],[Rating]]&lt;4,"3",IF(amazon[[#This Row],[Rating]]&lt;5,"4",IF(amazon[[#This Row],[Rating]]&gt;=5,"5"))))))</f>
        <v>4</v>
      </c>
      <c r="P412" s="4">
        <v>10833</v>
      </c>
      <c r="Q412" s="10">
        <f>H412*P412</f>
        <v>1614117</v>
      </c>
      <c r="R412" s="10">
        <f>amazon[[#This Row],[Average Rating]] + (amazon[[#This Row],[Rating Count]]/1000)</f>
        <v>10.833</v>
      </c>
      <c r="S412" t="s">
        <v>4451</v>
      </c>
      <c r="T412" t="s">
        <v>4452</v>
      </c>
      <c r="U412" t="s">
        <v>4453</v>
      </c>
      <c r="V412" t="s">
        <v>4454</v>
      </c>
      <c r="W412" t="s">
        <v>4455</v>
      </c>
      <c r="X412" t="s">
        <v>4456</v>
      </c>
      <c r="Y412" t="s">
        <v>4457</v>
      </c>
      <c r="Z412" t="s">
        <v>4458</v>
      </c>
    </row>
    <row r="413" spans="1:26" x14ac:dyDescent="0.4">
      <c r="A413" t="s">
        <v>10164</v>
      </c>
      <c r="B413" t="s">
        <v>10165</v>
      </c>
      <c r="C413" t="s">
        <v>13079</v>
      </c>
      <c r="D413" t="s">
        <v>13243</v>
      </c>
      <c r="E413" t="s">
        <v>13244</v>
      </c>
      <c r="F413" t="s">
        <v>13277</v>
      </c>
      <c r="G413" s="8">
        <v>1499</v>
      </c>
      <c r="H413" s="7">
        <v>1499</v>
      </c>
      <c r="I413" s="7">
        <f>(amazon[[#This Row],[Actual Price]]-amazon[[#This Row],[Discounted Price]]) / amazon[[#This Row],[Actual Price]] * 100</f>
        <v>0</v>
      </c>
      <c r="J413" s="2" t="str">
        <f>IF(H413&lt;200,"&lt;₹200",IF(H413&lt;=500,"₹200 -  ₹500",IF(H413&gt;500,"&gt;₹500")))</f>
        <v>&gt;₹500</v>
      </c>
      <c r="K413" s="1">
        <v>0</v>
      </c>
      <c r="L4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13" s="1" t="str">
        <f>IF(K413&gt;=50%,"Yes","No")</f>
        <v>No</v>
      </c>
      <c r="N413">
        <v>4.3</v>
      </c>
      <c r="O413" t="str">
        <f>IF(amazon[[#This Row],[Rating]]&lt;1,"0",IF(amazon[[#This Row],[Rating]]&lt;2,"1",IF(amazon[[#This Row],[Rating]]&lt;3,"2",IF(amazon[[#This Row],[Rating]]&lt;4,"3",IF(amazon[[#This Row],[Rating]]&lt;5,"4",IF(amazon[[#This Row],[Rating]]&gt;=5,"5"))))))</f>
        <v>4</v>
      </c>
      <c r="P413" s="4">
        <v>9331</v>
      </c>
      <c r="Q413" s="10">
        <f>H413*P413</f>
        <v>13987169</v>
      </c>
      <c r="R413" s="10">
        <f>amazon[[#This Row],[Average Rating]] + (amazon[[#This Row],[Rating Count]]/1000)</f>
        <v>9.3309999999999995</v>
      </c>
      <c r="S413" t="s">
        <v>10166</v>
      </c>
      <c r="T413" t="s">
        <v>10167</v>
      </c>
      <c r="U413" t="s">
        <v>10168</v>
      </c>
      <c r="V413" t="s">
        <v>10169</v>
      </c>
      <c r="W413" t="s">
        <v>10170</v>
      </c>
      <c r="X413" t="s">
        <v>10171</v>
      </c>
      <c r="Y413" t="s">
        <v>10172</v>
      </c>
      <c r="Z413" t="s">
        <v>10173</v>
      </c>
    </row>
    <row r="414" spans="1:26" x14ac:dyDescent="0.4">
      <c r="A414" t="s">
        <v>5056</v>
      </c>
      <c r="B414" t="s">
        <v>5057</v>
      </c>
      <c r="C414" t="s">
        <v>13078</v>
      </c>
      <c r="D414" t="s">
        <v>13151</v>
      </c>
      <c r="E414" t="s">
        <v>13152</v>
      </c>
      <c r="F414" t="s">
        <v>13153</v>
      </c>
      <c r="G414" s="8">
        <v>50</v>
      </c>
      <c r="H414" s="7">
        <v>50</v>
      </c>
      <c r="I414" s="7">
        <f>(amazon[[#This Row],[Actual Price]]-amazon[[#This Row],[Discounted Price]]) / amazon[[#This Row],[Actual Price]] * 100</f>
        <v>0</v>
      </c>
      <c r="J414" s="2" t="str">
        <f>IF(H414&lt;200,"&lt;₹200",IF(H414&lt;=500,"₹200 -  ₹500",IF(H414&gt;500,"&gt;₹500")))</f>
        <v>&lt;₹200</v>
      </c>
      <c r="K414" s="1">
        <v>0</v>
      </c>
      <c r="L4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14" s="1" t="str">
        <f>IF(K414&gt;=50%,"Yes","No")</f>
        <v>No</v>
      </c>
      <c r="N414">
        <v>4.3</v>
      </c>
      <c r="O414" t="str">
        <f>IF(amazon[[#This Row],[Rating]]&lt;1,"0",IF(amazon[[#This Row],[Rating]]&lt;2,"1",IF(amazon[[#This Row],[Rating]]&lt;3,"2",IF(amazon[[#This Row],[Rating]]&lt;4,"3",IF(amazon[[#This Row],[Rating]]&lt;5,"4",IF(amazon[[#This Row],[Rating]]&gt;=5,"5"))))))</f>
        <v>4</v>
      </c>
      <c r="P414" s="4">
        <v>5792</v>
      </c>
      <c r="Q414" s="10">
        <f>H414*P414</f>
        <v>289600</v>
      </c>
      <c r="R414" s="10">
        <f>amazon[[#This Row],[Average Rating]] + (amazon[[#This Row],[Rating Count]]/1000)</f>
        <v>5.7919999999999998</v>
      </c>
      <c r="S414" t="s">
        <v>5059</v>
      </c>
      <c r="T414" t="s">
        <v>5060</v>
      </c>
      <c r="U414" t="s">
        <v>5061</v>
      </c>
      <c r="V414" t="s">
        <v>5062</v>
      </c>
      <c r="W414" t="s">
        <v>5063</v>
      </c>
      <c r="X414" t="s">
        <v>5064</v>
      </c>
      <c r="Y414" t="s">
        <v>5065</v>
      </c>
      <c r="Z414" t="s">
        <v>5066</v>
      </c>
    </row>
    <row r="415" spans="1:26" x14ac:dyDescent="0.4">
      <c r="A415" t="s">
        <v>7111</v>
      </c>
      <c r="B415" t="s">
        <v>7112</v>
      </c>
      <c r="C415" t="s">
        <v>13079</v>
      </c>
      <c r="D415" t="s">
        <v>13154</v>
      </c>
      <c r="E415" t="s">
        <v>13216</v>
      </c>
      <c r="F415" t="s">
        <v>13217</v>
      </c>
      <c r="G415" s="8">
        <v>99</v>
      </c>
      <c r="H415" s="7">
        <v>99</v>
      </c>
      <c r="I415" s="7">
        <f>(amazon[[#This Row],[Actual Price]]-amazon[[#This Row],[Discounted Price]]) / amazon[[#This Row],[Actual Price]] * 100</f>
        <v>0</v>
      </c>
      <c r="J415" s="2" t="str">
        <f>IF(H415&lt;200,"&lt;₹200",IF(H415&lt;=500,"₹200 -  ₹500",IF(H415&gt;500,"&gt;₹500")))</f>
        <v>&lt;₹200</v>
      </c>
      <c r="K415" s="1">
        <v>0</v>
      </c>
      <c r="L4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15" s="1" t="str">
        <f>IF(K415&gt;=50%,"Yes","No")</f>
        <v>No</v>
      </c>
      <c r="N415">
        <v>4.3</v>
      </c>
      <c r="O415" t="str">
        <f>IF(amazon[[#This Row],[Rating]]&lt;1,"0",IF(amazon[[#This Row],[Rating]]&lt;2,"1",IF(amazon[[#This Row],[Rating]]&lt;3,"2",IF(amazon[[#This Row],[Rating]]&lt;4,"3",IF(amazon[[#This Row],[Rating]]&lt;5,"4",IF(amazon[[#This Row],[Rating]]&gt;=5,"5"))))))</f>
        <v>4</v>
      </c>
      <c r="P415" s="4">
        <v>5036</v>
      </c>
      <c r="Q415" s="10">
        <f>H415*P415</f>
        <v>498564</v>
      </c>
      <c r="R415" s="10">
        <f>amazon[[#This Row],[Average Rating]] + (amazon[[#This Row],[Rating Count]]/1000)</f>
        <v>5.0359999999999996</v>
      </c>
      <c r="S415" t="s">
        <v>7114</v>
      </c>
      <c r="T415" t="s">
        <v>7115</v>
      </c>
      <c r="U415" t="s">
        <v>7116</v>
      </c>
      <c r="V415" t="s">
        <v>7117</v>
      </c>
      <c r="W415" t="s">
        <v>7118</v>
      </c>
      <c r="X415" t="s">
        <v>7119</v>
      </c>
      <c r="Y415" t="s">
        <v>7120</v>
      </c>
      <c r="Z415" t="s">
        <v>7121</v>
      </c>
    </row>
    <row r="416" spans="1:26" x14ac:dyDescent="0.4">
      <c r="A416" t="s">
        <v>11405</v>
      </c>
      <c r="B416" t="s">
        <v>11406</v>
      </c>
      <c r="C416" t="s">
        <v>13079</v>
      </c>
      <c r="D416" t="s">
        <v>13243</v>
      </c>
      <c r="E416" t="s">
        <v>13244</v>
      </c>
      <c r="F416" t="s">
        <v>13308</v>
      </c>
      <c r="G416" s="8">
        <v>635</v>
      </c>
      <c r="H416" s="7">
        <v>635</v>
      </c>
      <c r="I416" s="7">
        <f>(amazon[[#This Row],[Actual Price]]-amazon[[#This Row],[Discounted Price]]) / amazon[[#This Row],[Actual Price]] * 100</f>
        <v>0</v>
      </c>
      <c r="J416" s="2" t="str">
        <f>IF(H416&lt;200,"&lt;₹200",IF(H416&lt;=500,"₹200 -  ₹500",IF(H416&gt;500,"&gt;₹500")))</f>
        <v>&gt;₹500</v>
      </c>
      <c r="K416" s="1">
        <v>0</v>
      </c>
      <c r="L4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16" s="1" t="str">
        <f>IF(K416&gt;=50%,"Yes","No")</f>
        <v>No</v>
      </c>
      <c r="N416">
        <v>4.3</v>
      </c>
      <c r="O416" t="str">
        <f>IF(amazon[[#This Row],[Rating]]&lt;1,"0",IF(amazon[[#This Row],[Rating]]&lt;2,"1",IF(amazon[[#This Row],[Rating]]&lt;3,"2",IF(amazon[[#This Row],[Rating]]&lt;4,"3",IF(amazon[[#This Row],[Rating]]&lt;5,"4",IF(amazon[[#This Row],[Rating]]&gt;=5,"5"))))))</f>
        <v>4</v>
      </c>
      <c r="P416" s="4">
        <v>4570</v>
      </c>
      <c r="Q416" s="10">
        <f>H416*P416</f>
        <v>2901950</v>
      </c>
      <c r="R416" s="10">
        <f>amazon[[#This Row],[Average Rating]] + (amazon[[#This Row],[Rating Count]]/1000)</f>
        <v>4.57</v>
      </c>
      <c r="S416" t="s">
        <v>11408</v>
      </c>
      <c r="T416" t="s">
        <v>11409</v>
      </c>
      <c r="U416" t="s">
        <v>11410</v>
      </c>
      <c r="V416" t="s">
        <v>11411</v>
      </c>
      <c r="W416" t="s">
        <v>11412</v>
      </c>
      <c r="X416" t="s">
        <v>11413</v>
      </c>
      <c r="Y416" t="s">
        <v>11414</v>
      </c>
      <c r="Z416" t="s">
        <v>11415</v>
      </c>
    </row>
    <row r="417" spans="1:26" x14ac:dyDescent="0.4">
      <c r="A417" t="s">
        <v>6230</v>
      </c>
      <c r="B417" t="s">
        <v>6231</v>
      </c>
      <c r="C417" t="s">
        <v>13078</v>
      </c>
      <c r="D417" t="s">
        <v>13151</v>
      </c>
      <c r="E417" t="s">
        <v>13152</v>
      </c>
      <c r="F417" t="s">
        <v>13153</v>
      </c>
      <c r="G417" s="8">
        <v>100</v>
      </c>
      <c r="H417" s="7">
        <v>100</v>
      </c>
      <c r="I417" s="7">
        <f>(amazon[[#This Row],[Actual Price]]-amazon[[#This Row],[Discounted Price]]) / amazon[[#This Row],[Actual Price]] * 100</f>
        <v>0</v>
      </c>
      <c r="J417" s="2" t="str">
        <f>IF(H417&lt;200,"&lt;₹200",IF(H417&lt;=500,"₹200 -  ₹500",IF(H417&gt;500,"&gt;₹500")))</f>
        <v>&lt;₹200</v>
      </c>
      <c r="K417" s="1">
        <v>0</v>
      </c>
      <c r="L4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17" s="1" t="str">
        <f>IF(K417&gt;=50%,"Yes","No")</f>
        <v>No</v>
      </c>
      <c r="N417">
        <v>4.3</v>
      </c>
      <c r="O417" t="str">
        <f>IF(amazon[[#This Row],[Rating]]&lt;1,"0",IF(amazon[[#This Row],[Rating]]&lt;2,"1",IF(amazon[[#This Row],[Rating]]&lt;3,"2",IF(amazon[[#This Row],[Rating]]&lt;4,"3",IF(amazon[[#This Row],[Rating]]&lt;5,"4",IF(amazon[[#This Row],[Rating]]&gt;=5,"5"))))))</f>
        <v>4</v>
      </c>
      <c r="P417" s="4">
        <v>3095</v>
      </c>
      <c r="Q417" s="10">
        <f>H417*P417</f>
        <v>309500</v>
      </c>
      <c r="R417" s="10">
        <f>amazon[[#This Row],[Average Rating]] + (amazon[[#This Row],[Rating Count]]/1000)</f>
        <v>3.0950000000000002</v>
      </c>
      <c r="S417" t="s">
        <v>6233</v>
      </c>
      <c r="T417" t="s">
        <v>6234</v>
      </c>
      <c r="U417" t="s">
        <v>6235</v>
      </c>
      <c r="V417" t="s">
        <v>6236</v>
      </c>
      <c r="W417" t="s">
        <v>6237</v>
      </c>
      <c r="X417" t="s">
        <v>6238</v>
      </c>
      <c r="Y417" t="s">
        <v>6239</v>
      </c>
      <c r="Z417" t="s">
        <v>6240</v>
      </c>
    </row>
    <row r="418" spans="1:26" x14ac:dyDescent="0.4">
      <c r="A418" t="s">
        <v>6710</v>
      </c>
      <c r="B418" t="s">
        <v>6711</v>
      </c>
      <c r="C418" t="s">
        <v>13078</v>
      </c>
      <c r="D418" t="s">
        <v>13151</v>
      </c>
      <c r="E418" t="s">
        <v>13152</v>
      </c>
      <c r="F418" t="s">
        <v>13208</v>
      </c>
      <c r="G418" s="8">
        <v>99</v>
      </c>
      <c r="H418" s="7">
        <v>99</v>
      </c>
      <c r="I418" s="7">
        <f>(amazon[[#This Row],[Actual Price]]-amazon[[#This Row],[Discounted Price]]) / amazon[[#This Row],[Actual Price]] * 100</f>
        <v>0</v>
      </c>
      <c r="J418" s="2" t="str">
        <f>IF(H418&lt;200,"&lt;₹200",IF(H418&lt;=500,"₹200 -  ₹500",IF(H418&gt;500,"&gt;₹500")))</f>
        <v>&lt;₹200</v>
      </c>
      <c r="K418" s="1">
        <v>0</v>
      </c>
      <c r="L4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18" s="1" t="str">
        <f>IF(K418&gt;=50%,"Yes","No")</f>
        <v>No</v>
      </c>
      <c r="N418">
        <v>4.3</v>
      </c>
      <c r="O418" t="str">
        <f>IF(amazon[[#This Row],[Rating]]&lt;1,"0",IF(amazon[[#This Row],[Rating]]&lt;2,"1",IF(amazon[[#This Row],[Rating]]&lt;3,"2",IF(amazon[[#This Row],[Rating]]&lt;4,"3",IF(amazon[[#This Row],[Rating]]&lt;5,"4",IF(amazon[[#This Row],[Rating]]&gt;=5,"5"))))))</f>
        <v>4</v>
      </c>
      <c r="P418" s="4">
        <v>388</v>
      </c>
      <c r="Q418" s="10">
        <f>H418*P418</f>
        <v>38412</v>
      </c>
      <c r="R418" s="10">
        <f>amazon[[#This Row],[Average Rating]] + (amazon[[#This Row],[Rating Count]]/1000)</f>
        <v>0.38800000000000001</v>
      </c>
      <c r="S418" t="s">
        <v>6713</v>
      </c>
      <c r="T418" t="s">
        <v>6714</v>
      </c>
      <c r="U418" t="s">
        <v>6715</v>
      </c>
      <c r="V418" t="s">
        <v>6716</v>
      </c>
      <c r="W418" t="s">
        <v>6717</v>
      </c>
      <c r="X418" t="s">
        <v>6718</v>
      </c>
      <c r="Y418" t="s">
        <v>6719</v>
      </c>
      <c r="Z418" t="s">
        <v>6720</v>
      </c>
    </row>
    <row r="419" spans="1:26" x14ac:dyDescent="0.4">
      <c r="A419" t="s">
        <v>330</v>
      </c>
      <c r="B419" t="s">
        <v>331</v>
      </c>
      <c r="C419" t="s">
        <v>13075</v>
      </c>
      <c r="D419" t="s">
        <v>13087</v>
      </c>
      <c r="E419" t="s">
        <v>13088</v>
      </c>
      <c r="F419" t="s">
        <v>13089</v>
      </c>
      <c r="G419" s="8">
        <v>599</v>
      </c>
      <c r="H419" s="7">
        <v>599</v>
      </c>
      <c r="I419" s="7">
        <f>(amazon[[#This Row],[Actual Price]]-amazon[[#This Row],[Discounted Price]]) / amazon[[#This Row],[Actual Price]] * 100</f>
        <v>0</v>
      </c>
      <c r="J419" s="2" t="str">
        <f>IF(H419&lt;200,"&lt;₹200",IF(H419&lt;=500,"₹200 -  ₹500",IF(H419&gt;500,"&gt;₹500")))</f>
        <v>&gt;₹500</v>
      </c>
      <c r="K419" s="1">
        <v>0</v>
      </c>
      <c r="L4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19" s="1" t="str">
        <f>IF(K419&gt;=50%,"Yes","No")</f>
        <v>No</v>
      </c>
      <c r="N419">
        <v>4.3</v>
      </c>
      <c r="O419" t="str">
        <f>IF(amazon[[#This Row],[Rating]]&lt;1,"0",IF(amazon[[#This Row],[Rating]]&lt;2,"1",IF(amazon[[#This Row],[Rating]]&lt;3,"2",IF(amazon[[#This Row],[Rating]]&lt;4,"3",IF(amazon[[#This Row],[Rating]]&lt;5,"4",IF(amazon[[#This Row],[Rating]]&gt;=5,"5"))))))</f>
        <v>4</v>
      </c>
      <c r="P419" s="4">
        <v>355</v>
      </c>
      <c r="Q419" s="10">
        <f>H419*P419</f>
        <v>212645</v>
      </c>
      <c r="R419" s="10">
        <f>amazon[[#This Row],[Average Rating]] + (amazon[[#This Row],[Rating Count]]/1000)</f>
        <v>0.35499999999999998</v>
      </c>
      <c r="S419" t="s">
        <v>332</v>
      </c>
      <c r="T419" t="s">
        <v>333</v>
      </c>
      <c r="U419" t="s">
        <v>334</v>
      </c>
      <c r="V419" t="s">
        <v>335</v>
      </c>
      <c r="W419" t="s">
        <v>336</v>
      </c>
      <c r="X419" t="s">
        <v>337</v>
      </c>
      <c r="Y419" t="s">
        <v>338</v>
      </c>
      <c r="Z419" t="s">
        <v>339</v>
      </c>
    </row>
    <row r="420" spans="1:26" x14ac:dyDescent="0.4">
      <c r="A420" t="s">
        <v>10580</v>
      </c>
      <c r="B420" t="s">
        <v>10581</v>
      </c>
      <c r="C420" t="s">
        <v>13079</v>
      </c>
      <c r="D420" t="s">
        <v>13243</v>
      </c>
      <c r="E420" t="s">
        <v>13244</v>
      </c>
      <c r="F420" t="s">
        <v>13252</v>
      </c>
      <c r="G420" s="8">
        <v>239</v>
      </c>
      <c r="H420" s="7">
        <v>239</v>
      </c>
      <c r="I420" s="7">
        <f>(amazon[[#This Row],[Actual Price]]-amazon[[#This Row],[Discounted Price]]) / amazon[[#This Row],[Actual Price]] * 100</f>
        <v>0</v>
      </c>
      <c r="J420" s="2" t="str">
        <f>IF(H420&lt;200,"&lt;₹200",IF(H420&lt;=500,"₹200 -  ₹500",IF(H420&gt;500,"&gt;₹500")))</f>
        <v>₹200 -  ₹500</v>
      </c>
      <c r="K420" s="1">
        <v>0</v>
      </c>
      <c r="L4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420" s="1" t="str">
        <f>IF(K420&gt;=50%,"Yes","No")</f>
        <v>No</v>
      </c>
      <c r="N420">
        <v>4.3</v>
      </c>
      <c r="O420" t="str">
        <f>IF(amazon[[#This Row],[Rating]]&lt;1,"0",IF(amazon[[#This Row],[Rating]]&lt;2,"1",IF(amazon[[#This Row],[Rating]]&lt;3,"2",IF(amazon[[#This Row],[Rating]]&lt;4,"3",IF(amazon[[#This Row],[Rating]]&lt;5,"4",IF(amazon[[#This Row],[Rating]]&gt;=5,"5"))))))</f>
        <v>4</v>
      </c>
      <c r="P420" s="4">
        <v>7</v>
      </c>
      <c r="Q420" s="10">
        <f>H420*P420</f>
        <v>1673</v>
      </c>
      <c r="R420" s="10">
        <f>amazon[[#This Row],[Average Rating]] + (amazon[[#This Row],[Rating Count]]/1000)</f>
        <v>7.0000000000000001E-3</v>
      </c>
      <c r="S420" t="s">
        <v>10582</v>
      </c>
      <c r="T420" t="s">
        <v>10583</v>
      </c>
      <c r="U420" t="s">
        <v>10584</v>
      </c>
      <c r="V420" t="s">
        <v>10585</v>
      </c>
      <c r="W420" t="s">
        <v>10586</v>
      </c>
      <c r="X420" t="s">
        <v>10587</v>
      </c>
      <c r="Y420" t="s">
        <v>10588</v>
      </c>
      <c r="Z420" t="s">
        <v>10589</v>
      </c>
    </row>
    <row r="421" spans="1:26" x14ac:dyDescent="0.4">
      <c r="A421" t="s">
        <v>3265</v>
      </c>
      <c r="B421" t="s">
        <v>2947</v>
      </c>
      <c r="C421" t="s">
        <v>13076</v>
      </c>
      <c r="D421" t="s">
        <v>13113</v>
      </c>
      <c r="E421" t="s">
        <v>13114</v>
      </c>
      <c r="G421" s="8">
        <v>1799</v>
      </c>
      <c r="H421" s="7">
        <v>19999</v>
      </c>
      <c r="I421" s="7">
        <f>(amazon[[#This Row],[Actual Price]]-amazon[[#This Row],[Discounted Price]]) / amazon[[#This Row],[Actual Price]] * 100</f>
        <v>91.004550227511373</v>
      </c>
      <c r="J421" s="2" t="str">
        <f>IF(H421&lt;200,"&lt;₹200",IF(H421&lt;=500,"₹200 -  ₹500",IF(H421&gt;500,"&gt;₹500")))</f>
        <v>&gt;₹500</v>
      </c>
      <c r="K421" s="1">
        <v>0.91</v>
      </c>
      <c r="L4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91 - 100%</v>
      </c>
      <c r="M421" s="1" t="str">
        <f>IF(K421&gt;=50%,"Yes","No")</f>
        <v>Yes</v>
      </c>
      <c r="N421">
        <v>4.2</v>
      </c>
      <c r="O421" t="str">
        <f>IF(amazon[[#This Row],[Rating]]&lt;1,"0",IF(amazon[[#This Row],[Rating]]&lt;2,"1",IF(amazon[[#This Row],[Rating]]&lt;3,"2",IF(amazon[[#This Row],[Rating]]&lt;4,"3",IF(amazon[[#This Row],[Rating]]&lt;5,"4",IF(amazon[[#This Row],[Rating]]&gt;=5,"5"))))))</f>
        <v>4</v>
      </c>
      <c r="P421" s="4">
        <v>13937</v>
      </c>
      <c r="Q421" s="10">
        <f>H421*P421</f>
        <v>278726063</v>
      </c>
      <c r="R421" s="10">
        <f>amazon[[#This Row],[Average Rating]] + (amazon[[#This Row],[Rating Count]]/1000)</f>
        <v>104.94155022751137</v>
      </c>
      <c r="S421" t="s">
        <v>3266</v>
      </c>
      <c r="T421" t="s">
        <v>2950</v>
      </c>
      <c r="U421" t="s">
        <v>2951</v>
      </c>
      <c r="V421" t="s">
        <v>2952</v>
      </c>
      <c r="W421" t="s">
        <v>2953</v>
      </c>
      <c r="X421" t="s">
        <v>2954</v>
      </c>
      <c r="Y421" t="s">
        <v>3267</v>
      </c>
      <c r="Z421" t="s">
        <v>3268</v>
      </c>
    </row>
    <row r="422" spans="1:26" x14ac:dyDescent="0.4">
      <c r="A422" t="s">
        <v>3216</v>
      </c>
      <c r="B422" t="s">
        <v>2947</v>
      </c>
      <c r="C422" t="s">
        <v>13076</v>
      </c>
      <c r="D422" t="s">
        <v>13113</v>
      </c>
      <c r="E422" t="s">
        <v>13114</v>
      </c>
      <c r="G422" s="8">
        <v>1799</v>
      </c>
      <c r="H422" s="7">
        <v>19999</v>
      </c>
      <c r="I422" s="7">
        <f>(amazon[[#This Row],[Actual Price]]-amazon[[#This Row],[Discounted Price]]) / amazon[[#This Row],[Actual Price]] * 100</f>
        <v>91.004550227511373</v>
      </c>
      <c r="J422" s="2" t="str">
        <f>IF(H422&lt;200,"&lt;₹200",IF(H422&lt;=500,"₹200 -  ₹500",IF(H422&gt;500,"&gt;₹500")))</f>
        <v>&gt;₹500</v>
      </c>
      <c r="K422" s="1">
        <v>0.91</v>
      </c>
      <c r="L4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91 - 100%</v>
      </c>
      <c r="M422" s="1" t="str">
        <f>IF(K422&gt;=50%,"Yes","No")</f>
        <v>Yes</v>
      </c>
      <c r="N422">
        <v>4.2</v>
      </c>
      <c r="O422" t="str">
        <f>IF(amazon[[#This Row],[Rating]]&lt;1,"0",IF(amazon[[#This Row],[Rating]]&lt;2,"1",IF(amazon[[#This Row],[Rating]]&lt;3,"2",IF(amazon[[#This Row],[Rating]]&lt;4,"3",IF(amazon[[#This Row],[Rating]]&lt;5,"4",IF(amazon[[#This Row],[Rating]]&gt;=5,"5"))))))</f>
        <v>4</v>
      </c>
      <c r="P422" s="4">
        <v>13937</v>
      </c>
      <c r="Q422" s="10">
        <f>H422*P422</f>
        <v>278726063</v>
      </c>
      <c r="R422" s="10">
        <f>amazon[[#This Row],[Average Rating]] + (amazon[[#This Row],[Rating Count]]/1000)</f>
        <v>104.94155022751137</v>
      </c>
      <c r="S422" t="s">
        <v>3217</v>
      </c>
      <c r="T422" t="s">
        <v>2950</v>
      </c>
      <c r="U422" t="s">
        <v>2951</v>
      </c>
      <c r="V422" t="s">
        <v>2952</v>
      </c>
      <c r="W422" t="s">
        <v>2953</v>
      </c>
      <c r="X422" t="s">
        <v>2954</v>
      </c>
      <c r="Y422" t="s">
        <v>3218</v>
      </c>
      <c r="Z422" t="s">
        <v>3219</v>
      </c>
    </row>
    <row r="423" spans="1:26" x14ac:dyDescent="0.4">
      <c r="A423" t="s">
        <v>3316</v>
      </c>
      <c r="B423" t="s">
        <v>2947</v>
      </c>
      <c r="C423" t="s">
        <v>13076</v>
      </c>
      <c r="D423" t="s">
        <v>13113</v>
      </c>
      <c r="E423" t="s">
        <v>13114</v>
      </c>
      <c r="G423" s="8">
        <v>1799</v>
      </c>
      <c r="H423" s="7">
        <v>19999</v>
      </c>
      <c r="I423" s="7">
        <f>(amazon[[#This Row],[Actual Price]]-amazon[[#This Row],[Discounted Price]]) / amazon[[#This Row],[Actual Price]] * 100</f>
        <v>91.004550227511373</v>
      </c>
      <c r="J423" s="2" t="str">
        <f>IF(H423&lt;200,"&lt;₹200",IF(H423&lt;=500,"₹200 -  ₹500",IF(H423&gt;500,"&gt;₹500")))</f>
        <v>&gt;₹500</v>
      </c>
      <c r="K423" s="1">
        <v>0.91</v>
      </c>
      <c r="L4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91 - 100%</v>
      </c>
      <c r="M423" s="1" t="str">
        <f>IF(K423&gt;=50%,"Yes","No")</f>
        <v>Yes</v>
      </c>
      <c r="N423">
        <v>4.2</v>
      </c>
      <c r="O423" t="str">
        <f>IF(amazon[[#This Row],[Rating]]&lt;1,"0",IF(amazon[[#This Row],[Rating]]&lt;2,"1",IF(amazon[[#This Row],[Rating]]&lt;3,"2",IF(amazon[[#This Row],[Rating]]&lt;4,"3",IF(amazon[[#This Row],[Rating]]&lt;5,"4",IF(amazon[[#This Row],[Rating]]&gt;=5,"5"))))))</f>
        <v>4</v>
      </c>
      <c r="P423" s="4">
        <v>13937</v>
      </c>
      <c r="Q423" s="10">
        <f>H423*P423</f>
        <v>278726063</v>
      </c>
      <c r="R423" s="10">
        <f>amazon[[#This Row],[Average Rating]] + (amazon[[#This Row],[Rating Count]]/1000)</f>
        <v>104.94155022751137</v>
      </c>
      <c r="S423" t="s">
        <v>2949</v>
      </c>
      <c r="T423" t="s">
        <v>2950</v>
      </c>
      <c r="U423" t="s">
        <v>2951</v>
      </c>
      <c r="V423" t="s">
        <v>2952</v>
      </c>
      <c r="W423" t="s">
        <v>2953</v>
      </c>
      <c r="X423" t="s">
        <v>2954</v>
      </c>
      <c r="Y423" t="s">
        <v>3317</v>
      </c>
      <c r="Z423" t="s">
        <v>3318</v>
      </c>
    </row>
    <row r="424" spans="1:26" x14ac:dyDescent="0.4">
      <c r="A424" t="s">
        <v>3245</v>
      </c>
      <c r="B424" t="s">
        <v>2947</v>
      </c>
      <c r="C424" t="s">
        <v>13076</v>
      </c>
      <c r="D424" t="s">
        <v>13113</v>
      </c>
      <c r="E424" t="s">
        <v>13114</v>
      </c>
      <c r="G424" s="8">
        <v>1799</v>
      </c>
      <c r="H424" s="7">
        <v>19999</v>
      </c>
      <c r="I424" s="7">
        <f>(amazon[[#This Row],[Actual Price]]-amazon[[#This Row],[Discounted Price]]) / amazon[[#This Row],[Actual Price]] * 100</f>
        <v>91.004550227511373</v>
      </c>
      <c r="J424" s="2" t="str">
        <f>IF(H424&lt;200,"&lt;₹200",IF(H424&lt;=500,"₹200 -  ₹500",IF(H424&gt;500,"&gt;₹500")))</f>
        <v>&gt;₹500</v>
      </c>
      <c r="K424" s="1">
        <v>0.91</v>
      </c>
      <c r="L4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91 - 100%</v>
      </c>
      <c r="M424" s="1" t="str">
        <f>IF(K424&gt;=50%,"Yes","No")</f>
        <v>Yes</v>
      </c>
      <c r="N424">
        <v>4.2</v>
      </c>
      <c r="O424" t="str">
        <f>IF(amazon[[#This Row],[Rating]]&lt;1,"0",IF(amazon[[#This Row],[Rating]]&lt;2,"1",IF(amazon[[#This Row],[Rating]]&lt;3,"2",IF(amazon[[#This Row],[Rating]]&lt;4,"3",IF(amazon[[#This Row],[Rating]]&lt;5,"4",IF(amazon[[#This Row],[Rating]]&gt;=5,"5"))))))</f>
        <v>4</v>
      </c>
      <c r="P424" s="4">
        <v>13937</v>
      </c>
      <c r="Q424" s="10">
        <f>H424*P424</f>
        <v>278726063</v>
      </c>
      <c r="R424" s="10">
        <f>amazon[[#This Row],[Average Rating]] + (amazon[[#This Row],[Rating Count]]/1000)</f>
        <v>104.94155022751137</v>
      </c>
      <c r="S424" t="s">
        <v>3217</v>
      </c>
      <c r="T424" t="s">
        <v>2950</v>
      </c>
      <c r="U424" t="s">
        <v>2951</v>
      </c>
      <c r="V424" t="s">
        <v>2952</v>
      </c>
      <c r="W424" t="s">
        <v>2953</v>
      </c>
      <c r="X424" t="s">
        <v>2954</v>
      </c>
      <c r="Y424" t="s">
        <v>3246</v>
      </c>
      <c r="Z424" t="s">
        <v>3247</v>
      </c>
    </row>
    <row r="425" spans="1:26" x14ac:dyDescent="0.4">
      <c r="A425" t="s">
        <v>2946</v>
      </c>
      <c r="B425" t="s">
        <v>2947</v>
      </c>
      <c r="C425" t="s">
        <v>13076</v>
      </c>
      <c r="D425" t="s">
        <v>13113</v>
      </c>
      <c r="E425" t="s">
        <v>13114</v>
      </c>
      <c r="G425" s="8">
        <v>1799</v>
      </c>
      <c r="H425" s="7">
        <v>19999</v>
      </c>
      <c r="I425" s="7">
        <f>(amazon[[#This Row],[Actual Price]]-amazon[[#This Row],[Discounted Price]]) / amazon[[#This Row],[Actual Price]] * 100</f>
        <v>91.004550227511373</v>
      </c>
      <c r="J425" s="2" t="str">
        <f>IF(H425&lt;200,"&lt;₹200",IF(H425&lt;=500,"₹200 -  ₹500",IF(H425&gt;500,"&gt;₹500")))</f>
        <v>&gt;₹500</v>
      </c>
      <c r="K425" s="1">
        <v>0.91</v>
      </c>
      <c r="L4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91 - 100%</v>
      </c>
      <c r="M425" s="1" t="str">
        <f>IF(K425&gt;=50%,"Yes","No")</f>
        <v>Yes</v>
      </c>
      <c r="N425">
        <v>4.2</v>
      </c>
      <c r="O425" t="str">
        <f>IF(amazon[[#This Row],[Rating]]&lt;1,"0",IF(amazon[[#This Row],[Rating]]&lt;2,"1",IF(amazon[[#This Row],[Rating]]&lt;3,"2",IF(amazon[[#This Row],[Rating]]&lt;4,"3",IF(amazon[[#This Row],[Rating]]&lt;5,"4",IF(amazon[[#This Row],[Rating]]&gt;=5,"5"))))))</f>
        <v>4</v>
      </c>
      <c r="P425" s="4">
        <v>13937</v>
      </c>
      <c r="Q425" s="10">
        <f>H425*P425</f>
        <v>278726063</v>
      </c>
      <c r="R425" s="10">
        <f>amazon[[#This Row],[Average Rating]] + (amazon[[#This Row],[Rating Count]]/1000)</f>
        <v>104.94155022751137</v>
      </c>
      <c r="S425" t="s">
        <v>2949</v>
      </c>
      <c r="T425" t="s">
        <v>2950</v>
      </c>
      <c r="U425" t="s">
        <v>2951</v>
      </c>
      <c r="V425" t="s">
        <v>2952</v>
      </c>
      <c r="W425" t="s">
        <v>2953</v>
      </c>
      <c r="X425" t="s">
        <v>2954</v>
      </c>
      <c r="Y425" t="s">
        <v>2955</v>
      </c>
      <c r="Z425" t="s">
        <v>2956</v>
      </c>
    </row>
    <row r="426" spans="1:26" x14ac:dyDescent="0.4">
      <c r="A426" t="s">
        <v>2014</v>
      </c>
      <c r="B426" t="s">
        <v>2015</v>
      </c>
      <c r="C426" t="s">
        <v>13076</v>
      </c>
      <c r="D426" t="s">
        <v>13093</v>
      </c>
      <c r="E426" t="s">
        <v>13094</v>
      </c>
      <c r="F426" t="s">
        <v>13089</v>
      </c>
      <c r="G426" s="8">
        <v>598</v>
      </c>
      <c r="H426" s="7">
        <v>4999</v>
      </c>
      <c r="I426" s="7">
        <f>(amazon[[#This Row],[Actual Price]]-amazon[[#This Row],[Discounted Price]]) / amazon[[#This Row],[Actual Price]] * 100</f>
        <v>88.037607521504299</v>
      </c>
      <c r="J426" s="2" t="str">
        <f>IF(H426&lt;200,"&lt;₹200",IF(H426&lt;=500,"₹200 -  ₹500",IF(H426&gt;500,"&gt;₹500")))</f>
        <v>&gt;₹500</v>
      </c>
      <c r="K426" s="1">
        <v>0.88</v>
      </c>
      <c r="L4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426" s="1" t="str">
        <f>IF(K426&gt;=50%,"Yes","No")</f>
        <v>Yes</v>
      </c>
      <c r="N426">
        <v>4.2</v>
      </c>
      <c r="O426" t="str">
        <f>IF(amazon[[#This Row],[Rating]]&lt;1,"0",IF(amazon[[#This Row],[Rating]]&lt;2,"1",IF(amazon[[#This Row],[Rating]]&lt;3,"2",IF(amazon[[#This Row],[Rating]]&lt;4,"3",IF(amazon[[#This Row],[Rating]]&lt;5,"4",IF(amazon[[#This Row],[Rating]]&gt;=5,"5"))))))</f>
        <v>4</v>
      </c>
      <c r="P426" s="4">
        <v>910</v>
      </c>
      <c r="Q426" s="10">
        <f>H426*P426</f>
        <v>4549090</v>
      </c>
      <c r="R426" s="10">
        <f>amazon[[#This Row],[Average Rating]] + (amazon[[#This Row],[Rating Count]]/1000)</f>
        <v>88.947607521504295</v>
      </c>
      <c r="S426" t="s">
        <v>2016</v>
      </c>
      <c r="T426" t="s">
        <v>2017</v>
      </c>
      <c r="U426" t="s">
        <v>2018</v>
      </c>
      <c r="V426" t="s">
        <v>2019</v>
      </c>
      <c r="W426" t="s">
        <v>2020</v>
      </c>
      <c r="X426" t="s">
        <v>2021</v>
      </c>
      <c r="Y426" t="s">
        <v>2022</v>
      </c>
      <c r="Z426" t="s">
        <v>2023</v>
      </c>
    </row>
    <row r="427" spans="1:26" x14ac:dyDescent="0.4">
      <c r="A427" t="s">
        <v>5356</v>
      </c>
      <c r="B427" t="s">
        <v>5357</v>
      </c>
      <c r="C427" t="s">
        <v>13075</v>
      </c>
      <c r="D427" t="s">
        <v>13087</v>
      </c>
      <c r="E427" t="s">
        <v>13141</v>
      </c>
      <c r="F427" t="s">
        <v>13169</v>
      </c>
      <c r="G427" s="8">
        <v>129</v>
      </c>
      <c r="H427" s="7">
        <v>999</v>
      </c>
      <c r="I427" s="7">
        <f>(amazon[[#This Row],[Actual Price]]-amazon[[#This Row],[Discounted Price]]) / amazon[[#This Row],[Actual Price]] * 100</f>
        <v>87.087087087087085</v>
      </c>
      <c r="J427" s="2" t="str">
        <f>IF(H427&lt;200,"&lt;₹200",IF(H427&lt;=500,"₹200 -  ₹500",IF(H427&gt;500,"&gt;₹500")))</f>
        <v>&gt;₹500</v>
      </c>
      <c r="K427" s="1">
        <v>0.87</v>
      </c>
      <c r="L4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427" s="1" t="str">
        <f>IF(K427&gt;=50%,"Yes","No")</f>
        <v>Yes</v>
      </c>
      <c r="N427">
        <v>4.2</v>
      </c>
      <c r="O427" t="str">
        <f>IF(amazon[[#This Row],[Rating]]&lt;1,"0",IF(amazon[[#This Row],[Rating]]&lt;2,"1",IF(amazon[[#This Row],[Rating]]&lt;3,"2",IF(amazon[[#This Row],[Rating]]&lt;4,"3",IF(amazon[[#This Row],[Rating]]&lt;5,"4",IF(amazon[[#This Row],[Rating]]&gt;=5,"5"))))))</f>
        <v>4</v>
      </c>
      <c r="P427" s="4">
        <v>491</v>
      </c>
      <c r="Q427" s="10">
        <f>H427*P427</f>
        <v>490509</v>
      </c>
      <c r="R427" s="10">
        <f>amazon[[#This Row],[Average Rating]] + (amazon[[#This Row],[Rating Count]]/1000)</f>
        <v>87.578087087087084</v>
      </c>
      <c r="S427" t="s">
        <v>5359</v>
      </c>
      <c r="T427" t="s">
        <v>5360</v>
      </c>
      <c r="U427" t="s">
        <v>5361</v>
      </c>
      <c r="V427" t="s">
        <v>5362</v>
      </c>
      <c r="W427" t="s">
        <v>5363</v>
      </c>
      <c r="X427" t="s">
        <v>5364</v>
      </c>
      <c r="Y427" t="s">
        <v>5365</v>
      </c>
      <c r="Z427" t="s">
        <v>5366</v>
      </c>
    </row>
    <row r="428" spans="1:26" x14ac:dyDescent="0.4">
      <c r="A428" t="s">
        <v>4266</v>
      </c>
      <c r="B428" t="s">
        <v>4267</v>
      </c>
      <c r="C428" t="s">
        <v>13076</v>
      </c>
      <c r="D428" t="s">
        <v>13113</v>
      </c>
      <c r="E428" t="s">
        <v>13114</v>
      </c>
      <c r="G428" s="8">
        <v>1499</v>
      </c>
      <c r="H428" s="7">
        <v>9999</v>
      </c>
      <c r="I428" s="7">
        <f>(amazon[[#This Row],[Actual Price]]-amazon[[#This Row],[Discounted Price]]) / amazon[[#This Row],[Actual Price]] * 100</f>
        <v>85.008500850085014</v>
      </c>
      <c r="J428" s="2" t="str">
        <f>IF(H428&lt;200,"&lt;₹200",IF(H428&lt;=500,"₹200 -  ₹500",IF(H428&gt;500,"&gt;₹500")))</f>
        <v>&gt;₹500</v>
      </c>
      <c r="K428" s="1">
        <v>0.85</v>
      </c>
      <c r="L4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428" s="1" t="str">
        <f>IF(K428&gt;=50%,"Yes","No")</f>
        <v>Yes</v>
      </c>
      <c r="N428">
        <v>4.2</v>
      </c>
      <c r="O428" t="str">
        <f>IF(amazon[[#This Row],[Rating]]&lt;1,"0",IF(amazon[[#This Row],[Rating]]&lt;2,"1",IF(amazon[[#This Row],[Rating]]&lt;3,"2",IF(amazon[[#This Row],[Rating]]&lt;4,"3",IF(amazon[[#This Row],[Rating]]&lt;5,"4",IF(amazon[[#This Row],[Rating]]&gt;=5,"5"))))))</f>
        <v>4</v>
      </c>
      <c r="P428" s="4">
        <v>22638</v>
      </c>
      <c r="Q428" s="10">
        <f>H428*P428</f>
        <v>226357362</v>
      </c>
      <c r="R428" s="10">
        <f>amazon[[#This Row],[Average Rating]] + (amazon[[#This Row],[Rating Count]]/1000)</f>
        <v>107.64650085008502</v>
      </c>
      <c r="S428" t="s">
        <v>4268</v>
      </c>
      <c r="T428" t="s">
        <v>3184</v>
      </c>
      <c r="U428" t="s">
        <v>3185</v>
      </c>
      <c r="V428" t="s">
        <v>3186</v>
      </c>
      <c r="W428" t="s">
        <v>3187</v>
      </c>
      <c r="X428" t="s">
        <v>3188</v>
      </c>
      <c r="Y428" t="s">
        <v>4269</v>
      </c>
      <c r="Z428" t="s">
        <v>4270</v>
      </c>
    </row>
    <row r="429" spans="1:26" x14ac:dyDescent="0.4">
      <c r="A429" t="s">
        <v>4293</v>
      </c>
      <c r="B429" t="s">
        <v>4294</v>
      </c>
      <c r="C429" t="s">
        <v>13076</v>
      </c>
      <c r="D429" t="s">
        <v>13115</v>
      </c>
      <c r="E429" t="s">
        <v>13116</v>
      </c>
      <c r="F429" t="s">
        <v>13131</v>
      </c>
      <c r="G429" s="8">
        <v>79</v>
      </c>
      <c r="H429" s="7">
        <v>499</v>
      </c>
      <c r="I429" s="7">
        <f>(amazon[[#This Row],[Actual Price]]-amazon[[#This Row],[Discounted Price]]) / amazon[[#This Row],[Actual Price]] * 100</f>
        <v>84.168336673346687</v>
      </c>
      <c r="J429" s="2" t="str">
        <f>IF(H429&lt;200,"&lt;₹200",IF(H429&lt;=500,"₹200 -  ₹500",IF(H429&gt;500,"&gt;₹500")))</f>
        <v>₹200 -  ₹500</v>
      </c>
      <c r="K429" s="1">
        <v>0.84</v>
      </c>
      <c r="L4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429" s="1" t="str">
        <f>IF(K429&gt;=50%,"Yes","No")</f>
        <v>Yes</v>
      </c>
      <c r="N429">
        <v>4.2</v>
      </c>
      <c r="O429" t="str">
        <f>IF(amazon[[#This Row],[Rating]]&lt;1,"0",IF(amazon[[#This Row],[Rating]]&lt;2,"1",IF(amazon[[#This Row],[Rating]]&lt;3,"2",IF(amazon[[#This Row],[Rating]]&lt;4,"3",IF(amazon[[#This Row],[Rating]]&lt;5,"4",IF(amazon[[#This Row],[Rating]]&gt;=5,"5"))))))</f>
        <v>4</v>
      </c>
      <c r="P429" s="4">
        <v>1949</v>
      </c>
      <c r="Q429" s="10">
        <f>H429*P429</f>
        <v>972551</v>
      </c>
      <c r="R429" s="10">
        <f>amazon[[#This Row],[Average Rating]] + (amazon[[#This Row],[Rating Count]]/1000)</f>
        <v>86.117336673346685</v>
      </c>
      <c r="S429" t="s">
        <v>4295</v>
      </c>
      <c r="T429" t="s">
        <v>4043</v>
      </c>
      <c r="U429" t="s">
        <v>4044</v>
      </c>
      <c r="V429" t="s">
        <v>4045</v>
      </c>
      <c r="W429" t="s">
        <v>4046</v>
      </c>
      <c r="X429" t="s">
        <v>4047</v>
      </c>
      <c r="Y429" t="s">
        <v>4296</v>
      </c>
      <c r="Z429" t="s">
        <v>4297</v>
      </c>
    </row>
    <row r="430" spans="1:26" x14ac:dyDescent="0.4">
      <c r="A430" t="s">
        <v>3971</v>
      </c>
      <c r="B430" t="s">
        <v>3972</v>
      </c>
      <c r="C430" t="s">
        <v>13076</v>
      </c>
      <c r="D430" t="s">
        <v>13115</v>
      </c>
      <c r="E430" t="s">
        <v>13116</v>
      </c>
      <c r="F430" t="s">
        <v>13135</v>
      </c>
      <c r="G430" s="8">
        <v>279</v>
      </c>
      <c r="H430" s="7">
        <v>1499</v>
      </c>
      <c r="I430" s="7">
        <f>(amazon[[#This Row],[Actual Price]]-amazon[[#This Row],[Discounted Price]]) / amazon[[#This Row],[Actual Price]] * 100</f>
        <v>81.387591727818545</v>
      </c>
      <c r="J430" s="2" t="str">
        <f>IF(H430&lt;200,"&lt;₹200",IF(H430&lt;=500,"₹200 -  ₹500",IF(H430&gt;500,"&gt;₹500")))</f>
        <v>&gt;₹500</v>
      </c>
      <c r="K430" s="1">
        <v>0.81</v>
      </c>
      <c r="L4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430" s="1" t="str">
        <f>IF(K430&gt;=50%,"Yes","No")</f>
        <v>Yes</v>
      </c>
      <c r="N430">
        <v>4.2</v>
      </c>
      <c r="O430" t="str">
        <f>IF(amazon[[#This Row],[Rating]]&lt;1,"0",IF(amazon[[#This Row],[Rating]]&lt;2,"1",IF(amazon[[#This Row],[Rating]]&lt;3,"2",IF(amazon[[#This Row],[Rating]]&lt;4,"3",IF(amazon[[#This Row],[Rating]]&lt;5,"4",IF(amazon[[#This Row],[Rating]]&gt;=5,"5"))))))</f>
        <v>4</v>
      </c>
      <c r="P430" s="4">
        <v>2646</v>
      </c>
      <c r="Q430" s="10">
        <f>H430*P430</f>
        <v>3966354</v>
      </c>
      <c r="R430" s="10">
        <f>amazon[[#This Row],[Average Rating]] + (amazon[[#This Row],[Rating Count]]/1000)</f>
        <v>84.033591727818546</v>
      </c>
      <c r="S430" t="s">
        <v>3974</v>
      </c>
      <c r="T430" t="s">
        <v>3975</v>
      </c>
      <c r="U430" t="s">
        <v>3976</v>
      </c>
      <c r="V430" t="s">
        <v>3977</v>
      </c>
      <c r="W430" t="s">
        <v>3978</v>
      </c>
      <c r="X430" t="s">
        <v>3979</v>
      </c>
      <c r="Y430" t="s">
        <v>3980</v>
      </c>
      <c r="Z430" t="s">
        <v>3981</v>
      </c>
    </row>
    <row r="431" spans="1:26" x14ac:dyDescent="0.4">
      <c r="A431" t="s">
        <v>4630</v>
      </c>
      <c r="B431" t="s">
        <v>4631</v>
      </c>
      <c r="C431" t="s">
        <v>13076</v>
      </c>
      <c r="D431" t="s">
        <v>13113</v>
      </c>
      <c r="E431" t="s">
        <v>13114</v>
      </c>
      <c r="G431" s="8">
        <v>1499</v>
      </c>
      <c r="H431" s="7">
        <v>7999</v>
      </c>
      <c r="I431" s="7">
        <f>(amazon[[#This Row],[Actual Price]]-amazon[[#This Row],[Discounted Price]]) / amazon[[#This Row],[Actual Price]] * 100</f>
        <v>81.260157519689955</v>
      </c>
      <c r="J431" s="2" t="str">
        <f>IF(H431&lt;200,"&lt;₹200",IF(H431&lt;=500,"₹200 -  ₹500",IF(H431&gt;500,"&gt;₹500")))</f>
        <v>&gt;₹500</v>
      </c>
      <c r="K431" s="1">
        <v>0.81</v>
      </c>
      <c r="L4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431" s="1" t="str">
        <f>IF(K431&gt;=50%,"Yes","No")</f>
        <v>Yes</v>
      </c>
      <c r="N431">
        <v>4.2</v>
      </c>
      <c r="O431" t="str">
        <f>IF(amazon[[#This Row],[Rating]]&lt;1,"0",IF(amazon[[#This Row],[Rating]]&lt;2,"1",IF(amazon[[#This Row],[Rating]]&lt;3,"2",IF(amazon[[#This Row],[Rating]]&lt;4,"3",IF(amazon[[#This Row],[Rating]]&lt;5,"4",IF(amazon[[#This Row],[Rating]]&gt;=5,"5"))))))</f>
        <v>4</v>
      </c>
      <c r="P431" s="4">
        <v>22638</v>
      </c>
      <c r="Q431" s="10">
        <f>H431*P431</f>
        <v>181081362</v>
      </c>
      <c r="R431" s="10">
        <f>amazon[[#This Row],[Average Rating]] + (amazon[[#This Row],[Rating Count]]/1000)</f>
        <v>103.89815751968996</v>
      </c>
      <c r="S431" t="s">
        <v>4632</v>
      </c>
      <c r="T431" t="s">
        <v>3184</v>
      </c>
      <c r="U431" t="s">
        <v>3185</v>
      </c>
      <c r="V431" t="s">
        <v>3186</v>
      </c>
      <c r="W431" t="s">
        <v>3187</v>
      </c>
      <c r="X431" t="s">
        <v>3188</v>
      </c>
      <c r="Y431" t="s">
        <v>4633</v>
      </c>
      <c r="Z431" t="s">
        <v>4634</v>
      </c>
    </row>
    <row r="432" spans="1:26" x14ac:dyDescent="0.4">
      <c r="A432" t="s">
        <v>3181</v>
      </c>
      <c r="B432" t="s">
        <v>3182</v>
      </c>
      <c r="C432" t="s">
        <v>13076</v>
      </c>
      <c r="D432" t="s">
        <v>13113</v>
      </c>
      <c r="E432" t="s">
        <v>13114</v>
      </c>
      <c r="G432" s="8">
        <v>1499</v>
      </c>
      <c r="H432" s="7">
        <v>7999</v>
      </c>
      <c r="I432" s="7">
        <f>(amazon[[#This Row],[Actual Price]]-amazon[[#This Row],[Discounted Price]]) / amazon[[#This Row],[Actual Price]] * 100</f>
        <v>81.260157519689955</v>
      </c>
      <c r="J432" s="2" t="str">
        <f>IF(H432&lt;200,"&lt;₹200",IF(H432&lt;=500,"₹200 -  ₹500",IF(H432&gt;500,"&gt;₹500")))</f>
        <v>&gt;₹500</v>
      </c>
      <c r="K432" s="1">
        <v>0.81</v>
      </c>
      <c r="L4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432" s="1" t="str">
        <f>IF(K432&gt;=50%,"Yes","No")</f>
        <v>Yes</v>
      </c>
      <c r="N432">
        <v>4.2</v>
      </c>
      <c r="O432" t="str">
        <f>IF(amazon[[#This Row],[Rating]]&lt;1,"0",IF(amazon[[#This Row],[Rating]]&lt;2,"1",IF(amazon[[#This Row],[Rating]]&lt;3,"2",IF(amazon[[#This Row],[Rating]]&lt;4,"3",IF(amazon[[#This Row],[Rating]]&lt;5,"4",IF(amazon[[#This Row],[Rating]]&gt;=5,"5"))))))</f>
        <v>4</v>
      </c>
      <c r="P432" s="4">
        <v>22636</v>
      </c>
      <c r="Q432" s="10">
        <f>H432*P432</f>
        <v>181065364</v>
      </c>
      <c r="R432" s="10">
        <f>amazon[[#This Row],[Average Rating]] + (amazon[[#This Row],[Rating Count]]/1000)</f>
        <v>103.89615751968995</v>
      </c>
      <c r="S432" t="s">
        <v>3183</v>
      </c>
      <c r="T432" t="s">
        <v>3184</v>
      </c>
      <c r="U432" t="s">
        <v>3185</v>
      </c>
      <c r="V432" t="s">
        <v>3186</v>
      </c>
      <c r="W432" t="s">
        <v>3187</v>
      </c>
      <c r="X432" t="s">
        <v>3188</v>
      </c>
      <c r="Y432" t="s">
        <v>3189</v>
      </c>
      <c r="Z432" t="s">
        <v>3190</v>
      </c>
    </row>
    <row r="433" spans="1:26" x14ac:dyDescent="0.4">
      <c r="A433" t="s">
        <v>4040</v>
      </c>
      <c r="B433" t="s">
        <v>4041</v>
      </c>
      <c r="C433" t="s">
        <v>13076</v>
      </c>
      <c r="D433" t="s">
        <v>13115</v>
      </c>
      <c r="E433" t="s">
        <v>13116</v>
      </c>
      <c r="F433" t="s">
        <v>13131</v>
      </c>
      <c r="G433" s="8">
        <v>95</v>
      </c>
      <c r="H433" s="7">
        <v>499</v>
      </c>
      <c r="I433" s="7">
        <f>(amazon[[#This Row],[Actual Price]]-amazon[[#This Row],[Discounted Price]]) / amazon[[#This Row],[Actual Price]] * 100</f>
        <v>80.961923847695388</v>
      </c>
      <c r="J433" s="2" t="str">
        <f>IF(H433&lt;200,"&lt;₹200",IF(H433&lt;=500,"₹200 -  ₹500",IF(H433&gt;500,"&gt;₹500")))</f>
        <v>₹200 -  ₹500</v>
      </c>
      <c r="K433" s="1">
        <v>0.81</v>
      </c>
      <c r="L4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433" s="1" t="str">
        <f>IF(K433&gt;=50%,"Yes","No")</f>
        <v>Yes</v>
      </c>
      <c r="N433">
        <v>4.2</v>
      </c>
      <c r="O433" t="str">
        <f>IF(amazon[[#This Row],[Rating]]&lt;1,"0",IF(amazon[[#This Row],[Rating]]&lt;2,"1",IF(amazon[[#This Row],[Rating]]&lt;3,"2",IF(amazon[[#This Row],[Rating]]&lt;4,"3",IF(amazon[[#This Row],[Rating]]&lt;5,"4",IF(amazon[[#This Row],[Rating]]&gt;=5,"5"))))))</f>
        <v>4</v>
      </c>
      <c r="P433" s="4">
        <v>1949</v>
      </c>
      <c r="Q433" s="10">
        <f>H433*P433</f>
        <v>972551</v>
      </c>
      <c r="R433" s="10">
        <f>amazon[[#This Row],[Average Rating]] + (amazon[[#This Row],[Rating Count]]/1000)</f>
        <v>82.910923847695386</v>
      </c>
      <c r="S433" t="s">
        <v>4042</v>
      </c>
      <c r="T433" t="s">
        <v>4043</v>
      </c>
      <c r="U433" t="s">
        <v>4044</v>
      </c>
      <c r="V433" t="s">
        <v>4045</v>
      </c>
      <c r="W433" t="s">
        <v>4046</v>
      </c>
      <c r="X433" t="s">
        <v>4047</v>
      </c>
      <c r="Y433" t="s">
        <v>4048</v>
      </c>
      <c r="Z433" t="s">
        <v>4049</v>
      </c>
    </row>
    <row r="434" spans="1:26" x14ac:dyDescent="0.4">
      <c r="A434" t="s">
        <v>7192</v>
      </c>
      <c r="B434" t="s">
        <v>7193</v>
      </c>
      <c r="C434" t="s">
        <v>13075</v>
      </c>
      <c r="D434" t="s">
        <v>13199</v>
      </c>
      <c r="E434" t="s">
        <v>13218</v>
      </c>
      <c r="G434" s="8">
        <v>199</v>
      </c>
      <c r="H434" s="7">
        <v>999</v>
      </c>
      <c r="I434" s="7">
        <f>(amazon[[#This Row],[Actual Price]]-amazon[[#This Row],[Discounted Price]]) / amazon[[#This Row],[Actual Price]] * 100</f>
        <v>80.08008008008008</v>
      </c>
      <c r="J434" s="2" t="str">
        <f>IF(H434&lt;200,"&lt;₹200",IF(H434&lt;=500,"₹200 -  ₹500",IF(H434&gt;500,"&gt;₹500")))</f>
        <v>&gt;₹500</v>
      </c>
      <c r="K434" s="1">
        <v>0.8</v>
      </c>
      <c r="L4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34" s="1" t="str">
        <f>IF(K434&gt;=50%,"Yes","No")</f>
        <v>Yes</v>
      </c>
      <c r="N434">
        <v>4.2</v>
      </c>
      <c r="O434" t="str">
        <f>IF(amazon[[#This Row],[Rating]]&lt;1,"0",IF(amazon[[#This Row],[Rating]]&lt;2,"1",IF(amazon[[#This Row],[Rating]]&lt;3,"2",IF(amazon[[#This Row],[Rating]]&lt;4,"3",IF(amazon[[#This Row],[Rating]]&lt;5,"4",IF(amazon[[#This Row],[Rating]]&gt;=5,"5"))))))</f>
        <v>4</v>
      </c>
      <c r="P434" s="4">
        <v>362</v>
      </c>
      <c r="Q434" s="10">
        <f>H434*P434</f>
        <v>361638</v>
      </c>
      <c r="R434" s="10">
        <f>amazon[[#This Row],[Average Rating]] + (amazon[[#This Row],[Rating Count]]/1000)</f>
        <v>80.442080080080075</v>
      </c>
      <c r="S434" t="s">
        <v>7195</v>
      </c>
      <c r="T434" t="s">
        <v>7196</v>
      </c>
      <c r="U434" t="s">
        <v>7197</v>
      </c>
      <c r="V434" t="s">
        <v>7198</v>
      </c>
      <c r="W434" t="s">
        <v>7199</v>
      </c>
      <c r="X434" t="s">
        <v>7200</v>
      </c>
      <c r="Y434" t="s">
        <v>7201</v>
      </c>
      <c r="Z434" t="s">
        <v>7202</v>
      </c>
    </row>
    <row r="435" spans="1:26" x14ac:dyDescent="0.4">
      <c r="A435" t="s">
        <v>2335</v>
      </c>
      <c r="B435" t="s">
        <v>2336</v>
      </c>
      <c r="C435" t="s">
        <v>13075</v>
      </c>
      <c r="D435" t="s">
        <v>13087</v>
      </c>
      <c r="E435" t="s">
        <v>13088</v>
      </c>
      <c r="F435" t="s">
        <v>13089</v>
      </c>
      <c r="G435" s="8">
        <v>199</v>
      </c>
      <c r="H435" s="7">
        <v>999</v>
      </c>
      <c r="I435" s="7">
        <f>(amazon[[#This Row],[Actual Price]]-amazon[[#This Row],[Discounted Price]]) / amazon[[#This Row],[Actual Price]] * 100</f>
        <v>80.08008008008008</v>
      </c>
      <c r="J435" s="2" t="str">
        <f>IF(H435&lt;200,"&lt;₹200",IF(H435&lt;=500,"₹200 -  ₹500",IF(H435&gt;500,"&gt;₹500")))</f>
        <v>&gt;₹500</v>
      </c>
      <c r="K435" s="1">
        <v>0.8</v>
      </c>
      <c r="L4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35" s="1" t="str">
        <f>IF(K435&gt;=50%,"Yes","No")</f>
        <v>Yes</v>
      </c>
      <c r="N435">
        <v>4.2</v>
      </c>
      <c r="O435" t="str">
        <f>IF(amazon[[#This Row],[Rating]]&lt;1,"0",IF(amazon[[#This Row],[Rating]]&lt;2,"1",IF(amazon[[#This Row],[Rating]]&lt;3,"2",IF(amazon[[#This Row],[Rating]]&lt;4,"3",IF(amazon[[#This Row],[Rating]]&lt;5,"4",IF(amazon[[#This Row],[Rating]]&gt;=5,"5"))))))</f>
        <v>4</v>
      </c>
      <c r="P435" s="4">
        <v>85</v>
      </c>
      <c r="Q435" s="10">
        <f>H435*P435</f>
        <v>84915</v>
      </c>
      <c r="R435" s="10">
        <f>amazon[[#This Row],[Average Rating]] + (amazon[[#This Row],[Rating Count]]/1000)</f>
        <v>80.165080080080074</v>
      </c>
      <c r="S435" t="s">
        <v>2337</v>
      </c>
      <c r="T435" t="s">
        <v>2338</v>
      </c>
      <c r="U435" t="s">
        <v>2339</v>
      </c>
      <c r="V435" t="s">
        <v>2340</v>
      </c>
      <c r="W435" t="s">
        <v>2341</v>
      </c>
      <c r="X435" t="s">
        <v>2342</v>
      </c>
      <c r="Y435" t="s">
        <v>2343</v>
      </c>
      <c r="Z435" t="s">
        <v>2344</v>
      </c>
    </row>
    <row r="436" spans="1:26" x14ac:dyDescent="0.4">
      <c r="A436" t="s">
        <v>7910</v>
      </c>
      <c r="B436" t="s">
        <v>7911</v>
      </c>
      <c r="C436" t="s">
        <v>13075</v>
      </c>
      <c r="D436" t="s">
        <v>13087</v>
      </c>
      <c r="E436" t="s">
        <v>13137</v>
      </c>
      <c r="F436" t="s">
        <v>13197</v>
      </c>
      <c r="G436" s="8">
        <v>299</v>
      </c>
      <c r="H436" s="7">
        <v>1499</v>
      </c>
      <c r="I436" s="7">
        <f>(amazon[[#This Row],[Actual Price]]-amazon[[#This Row],[Discounted Price]]) / amazon[[#This Row],[Actual Price]] * 100</f>
        <v>80.053368912608406</v>
      </c>
      <c r="J436" s="2" t="str">
        <f>IF(H436&lt;200,"&lt;₹200",IF(H436&lt;=500,"₹200 -  ₹500",IF(H436&gt;500,"&gt;₹500")))</f>
        <v>&gt;₹500</v>
      </c>
      <c r="K436" s="1">
        <v>0.8</v>
      </c>
      <c r="L4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36" s="1" t="str">
        <f>IF(K436&gt;=50%,"Yes","No")</f>
        <v>Yes</v>
      </c>
      <c r="N436">
        <v>4.2</v>
      </c>
      <c r="O436" t="str">
        <f>IF(amazon[[#This Row],[Rating]]&lt;1,"0",IF(amazon[[#This Row],[Rating]]&lt;2,"1",IF(amazon[[#This Row],[Rating]]&lt;3,"2",IF(amazon[[#This Row],[Rating]]&lt;4,"3",IF(amazon[[#This Row],[Rating]]&lt;5,"4",IF(amazon[[#This Row],[Rating]]&gt;=5,"5"))))))</f>
        <v>4</v>
      </c>
      <c r="P436" s="4">
        <v>2868</v>
      </c>
      <c r="Q436" s="10">
        <f>H436*P436</f>
        <v>4299132</v>
      </c>
      <c r="R436" s="10">
        <f>amazon[[#This Row],[Average Rating]] + (amazon[[#This Row],[Rating Count]]/1000)</f>
        <v>82.921368912608401</v>
      </c>
      <c r="S436" t="s">
        <v>7912</v>
      </c>
      <c r="T436" t="s">
        <v>7913</v>
      </c>
      <c r="U436" t="s">
        <v>7914</v>
      </c>
      <c r="V436" t="s">
        <v>7915</v>
      </c>
      <c r="W436" t="s">
        <v>7916</v>
      </c>
      <c r="X436" t="s">
        <v>7917</v>
      </c>
      <c r="Y436" t="s">
        <v>7918</v>
      </c>
      <c r="Z436" t="s">
        <v>7919</v>
      </c>
    </row>
    <row r="437" spans="1:26" x14ac:dyDescent="0.4">
      <c r="A437" t="s">
        <v>6241</v>
      </c>
      <c r="B437" t="s">
        <v>6242</v>
      </c>
      <c r="C437" t="s">
        <v>13075</v>
      </c>
      <c r="D437" t="s">
        <v>13087</v>
      </c>
      <c r="E437" t="s">
        <v>13137</v>
      </c>
      <c r="F437" t="s">
        <v>13145</v>
      </c>
      <c r="G437" s="8">
        <v>299</v>
      </c>
      <c r="H437" s="7">
        <v>1499</v>
      </c>
      <c r="I437" s="7">
        <f>(amazon[[#This Row],[Actual Price]]-amazon[[#This Row],[Discounted Price]]) / amazon[[#This Row],[Actual Price]] * 100</f>
        <v>80.053368912608406</v>
      </c>
      <c r="J437" s="2" t="str">
        <f>IF(H437&lt;200,"&lt;₹200",IF(H437&lt;=500,"₹200 -  ₹500",IF(H437&gt;500,"&gt;₹500")))</f>
        <v>&gt;₹500</v>
      </c>
      <c r="K437" s="1">
        <v>0.8</v>
      </c>
      <c r="L4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37" s="1" t="str">
        <f>IF(K437&gt;=50%,"Yes","No")</f>
        <v>Yes</v>
      </c>
      <c r="N437">
        <v>4.2</v>
      </c>
      <c r="O437" t="str">
        <f>IF(amazon[[#This Row],[Rating]]&lt;1,"0",IF(amazon[[#This Row],[Rating]]&lt;2,"1",IF(amazon[[#This Row],[Rating]]&lt;3,"2",IF(amazon[[#This Row],[Rating]]&lt;4,"3",IF(amazon[[#This Row],[Rating]]&lt;5,"4",IF(amazon[[#This Row],[Rating]]&gt;=5,"5"))))))</f>
        <v>4</v>
      </c>
      <c r="P437" s="4">
        <v>903</v>
      </c>
      <c r="Q437" s="10">
        <f>H437*P437</f>
        <v>1353597</v>
      </c>
      <c r="R437" s="10">
        <f>amazon[[#This Row],[Average Rating]] + (amazon[[#This Row],[Rating Count]]/1000)</f>
        <v>80.956368912608411</v>
      </c>
      <c r="S437" t="s">
        <v>6243</v>
      </c>
      <c r="T437" t="s">
        <v>6244</v>
      </c>
      <c r="U437" t="s">
        <v>6245</v>
      </c>
      <c r="V437" t="s">
        <v>6246</v>
      </c>
      <c r="W437" t="s">
        <v>6247</v>
      </c>
      <c r="X437" t="s">
        <v>6248</v>
      </c>
      <c r="Y437" t="s">
        <v>6249</v>
      </c>
      <c r="Z437" t="s">
        <v>6250</v>
      </c>
    </row>
    <row r="438" spans="1:26" x14ac:dyDescent="0.4">
      <c r="A438" t="s">
        <v>7132</v>
      </c>
      <c r="B438" t="s">
        <v>7133</v>
      </c>
      <c r="C438" t="s">
        <v>13075</v>
      </c>
      <c r="D438" t="s">
        <v>13087</v>
      </c>
      <c r="E438" t="s">
        <v>13170</v>
      </c>
      <c r="F438" t="s">
        <v>13171</v>
      </c>
      <c r="G438" s="8">
        <v>575</v>
      </c>
      <c r="H438" s="7">
        <v>2799</v>
      </c>
      <c r="I438" s="7">
        <f>(amazon[[#This Row],[Actual Price]]-amazon[[#This Row],[Discounted Price]]) / amazon[[#This Row],[Actual Price]] * 100</f>
        <v>79.456948910325124</v>
      </c>
      <c r="J438" s="2" t="str">
        <f>IF(H438&lt;200,"&lt;₹200",IF(H438&lt;=500,"₹200 -  ₹500",IF(H438&gt;500,"&gt;₹500")))</f>
        <v>&gt;₹500</v>
      </c>
      <c r="K438" s="1">
        <v>0.79</v>
      </c>
      <c r="L4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38" s="1" t="str">
        <f>IF(K438&gt;=50%,"Yes","No")</f>
        <v>Yes</v>
      </c>
      <c r="N438">
        <v>4.2</v>
      </c>
      <c r="O438" t="str">
        <f>IF(amazon[[#This Row],[Rating]]&lt;1,"0",IF(amazon[[#This Row],[Rating]]&lt;2,"1",IF(amazon[[#This Row],[Rating]]&lt;3,"2",IF(amazon[[#This Row],[Rating]]&lt;4,"3",IF(amazon[[#This Row],[Rating]]&lt;5,"4",IF(amazon[[#This Row],[Rating]]&gt;=5,"5"))))))</f>
        <v>4</v>
      </c>
      <c r="P438" s="4">
        <v>8537</v>
      </c>
      <c r="Q438" s="10">
        <f>H438*P438</f>
        <v>23895063</v>
      </c>
      <c r="R438" s="10">
        <f>amazon[[#This Row],[Average Rating]] + (amazon[[#This Row],[Rating Count]]/1000)</f>
        <v>87.99394891032513</v>
      </c>
      <c r="S438" t="s">
        <v>7134</v>
      </c>
      <c r="T438" t="s">
        <v>7135</v>
      </c>
      <c r="U438" t="s">
        <v>7136</v>
      </c>
      <c r="V438" t="s">
        <v>7137</v>
      </c>
      <c r="W438" t="s">
        <v>7138</v>
      </c>
      <c r="X438" t="s">
        <v>13057</v>
      </c>
      <c r="Y438" t="s">
        <v>7139</v>
      </c>
      <c r="Z438" t="s">
        <v>7140</v>
      </c>
    </row>
    <row r="439" spans="1:26" x14ac:dyDescent="0.4">
      <c r="A439" t="s">
        <v>2657</v>
      </c>
      <c r="B439" t="s">
        <v>2658</v>
      </c>
      <c r="C439" t="s">
        <v>13075</v>
      </c>
      <c r="D439" t="s">
        <v>13090</v>
      </c>
      <c r="E439" t="s">
        <v>13091</v>
      </c>
      <c r="F439" t="s">
        <v>13092</v>
      </c>
      <c r="G439" s="8">
        <v>218</v>
      </c>
      <c r="H439" s="7">
        <v>999</v>
      </c>
      <c r="I439" s="7">
        <f>(amazon[[#This Row],[Actual Price]]-amazon[[#This Row],[Discounted Price]]) / amazon[[#This Row],[Actual Price]] * 100</f>
        <v>78.178178178178186</v>
      </c>
      <c r="J439" s="2" t="str">
        <f>IF(H439&lt;200,"&lt;₹200",IF(H439&lt;=500,"₹200 -  ₹500",IF(H439&gt;500,"&gt;₹500")))</f>
        <v>&gt;₹500</v>
      </c>
      <c r="K439" s="1">
        <v>0.78</v>
      </c>
      <c r="L4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39" s="1" t="str">
        <f>IF(K439&gt;=50%,"Yes","No")</f>
        <v>Yes</v>
      </c>
      <c r="N439">
        <v>4.2</v>
      </c>
      <c r="O439" t="str">
        <f>IF(amazon[[#This Row],[Rating]]&lt;1,"0",IF(amazon[[#This Row],[Rating]]&lt;2,"1",IF(amazon[[#This Row],[Rating]]&lt;3,"2",IF(amazon[[#This Row],[Rating]]&lt;4,"3",IF(amazon[[#This Row],[Rating]]&lt;5,"4",IF(amazon[[#This Row],[Rating]]&gt;=5,"5"))))))</f>
        <v>4</v>
      </c>
      <c r="P439" s="4">
        <v>163</v>
      </c>
      <c r="Q439" s="10">
        <f>H439*P439</f>
        <v>162837</v>
      </c>
      <c r="R439" s="10">
        <f>amazon[[#This Row],[Average Rating]] + (amazon[[#This Row],[Rating Count]]/1000)</f>
        <v>78.341178178178183</v>
      </c>
      <c r="S439" t="s">
        <v>2659</v>
      </c>
      <c r="T439" t="s">
        <v>2660</v>
      </c>
      <c r="U439" t="s">
        <v>2661</v>
      </c>
      <c r="V439" t="s">
        <v>2662</v>
      </c>
      <c r="W439" t="s">
        <v>2663</v>
      </c>
      <c r="X439" t="s">
        <v>2664</v>
      </c>
      <c r="Y439" t="s">
        <v>2665</v>
      </c>
      <c r="Z439" t="s">
        <v>2666</v>
      </c>
    </row>
    <row r="440" spans="1:26" x14ac:dyDescent="0.4">
      <c r="A440" t="s">
        <v>4036</v>
      </c>
      <c r="B440" t="s">
        <v>3221</v>
      </c>
      <c r="C440" t="s">
        <v>13076</v>
      </c>
      <c r="D440" t="s">
        <v>13113</v>
      </c>
      <c r="E440" t="s">
        <v>13114</v>
      </c>
      <c r="G440" s="8">
        <v>2199</v>
      </c>
      <c r="H440" s="7">
        <v>9999</v>
      </c>
      <c r="I440" s="7">
        <f>(amazon[[#This Row],[Actual Price]]-amazon[[#This Row],[Discounted Price]]) / amazon[[#This Row],[Actual Price]] * 100</f>
        <v>78.007800780078014</v>
      </c>
      <c r="J440" s="2" t="str">
        <f>IF(H440&lt;200,"&lt;₹200",IF(H440&lt;=500,"₹200 -  ₹500",IF(H440&gt;500,"&gt;₹500")))</f>
        <v>&gt;₹500</v>
      </c>
      <c r="K440" s="1">
        <v>0.78</v>
      </c>
      <c r="L4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40" s="1" t="str">
        <f>IF(K440&gt;=50%,"Yes","No")</f>
        <v>Yes</v>
      </c>
      <c r="N440">
        <v>4.2</v>
      </c>
      <c r="O440" t="str">
        <f>IF(amazon[[#This Row],[Rating]]&lt;1,"0",IF(amazon[[#This Row],[Rating]]&lt;2,"1",IF(amazon[[#This Row],[Rating]]&lt;3,"2",IF(amazon[[#This Row],[Rating]]&lt;4,"3",IF(amazon[[#This Row],[Rating]]&lt;5,"4",IF(amazon[[#This Row],[Rating]]&gt;=5,"5"))))))</f>
        <v>4</v>
      </c>
      <c r="P440" s="4">
        <v>29472</v>
      </c>
      <c r="Q440" s="10">
        <f>H440*P440</f>
        <v>294690528</v>
      </c>
      <c r="R440" s="10">
        <f>amazon[[#This Row],[Average Rating]] + (amazon[[#This Row],[Rating Count]]/1000)</f>
        <v>107.47980078007802</v>
      </c>
      <c r="S440" t="s">
        <v>4037</v>
      </c>
      <c r="T440" t="s">
        <v>3223</v>
      </c>
      <c r="U440" t="s">
        <v>3224</v>
      </c>
      <c r="V440" t="s">
        <v>3225</v>
      </c>
      <c r="W440" t="s">
        <v>3226</v>
      </c>
      <c r="X440" t="s">
        <v>3227</v>
      </c>
      <c r="Y440" t="s">
        <v>4038</v>
      </c>
      <c r="Z440" t="s">
        <v>4039</v>
      </c>
    </row>
    <row r="441" spans="1:26" x14ac:dyDescent="0.4">
      <c r="A441" t="s">
        <v>3220</v>
      </c>
      <c r="B441" t="s">
        <v>3221</v>
      </c>
      <c r="C441" t="s">
        <v>13076</v>
      </c>
      <c r="D441" t="s">
        <v>13113</v>
      </c>
      <c r="E441" t="s">
        <v>13114</v>
      </c>
      <c r="G441" s="8">
        <v>2199</v>
      </c>
      <c r="H441" s="7">
        <v>9999</v>
      </c>
      <c r="I441" s="7">
        <f>(amazon[[#This Row],[Actual Price]]-amazon[[#This Row],[Discounted Price]]) / amazon[[#This Row],[Actual Price]] * 100</f>
        <v>78.007800780078014</v>
      </c>
      <c r="J441" s="2" t="str">
        <f>IF(H441&lt;200,"&lt;₹200",IF(H441&lt;=500,"₹200 -  ₹500",IF(H441&gt;500,"&gt;₹500")))</f>
        <v>&gt;₹500</v>
      </c>
      <c r="K441" s="1">
        <v>0.78</v>
      </c>
      <c r="L4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41" s="1" t="str">
        <f>IF(K441&gt;=50%,"Yes","No")</f>
        <v>Yes</v>
      </c>
      <c r="N441">
        <v>4.2</v>
      </c>
      <c r="O441" t="str">
        <f>IF(amazon[[#This Row],[Rating]]&lt;1,"0",IF(amazon[[#This Row],[Rating]]&lt;2,"1",IF(amazon[[#This Row],[Rating]]&lt;3,"2",IF(amazon[[#This Row],[Rating]]&lt;4,"3",IF(amazon[[#This Row],[Rating]]&lt;5,"4",IF(amazon[[#This Row],[Rating]]&gt;=5,"5"))))))</f>
        <v>4</v>
      </c>
      <c r="P441" s="4">
        <v>29471</v>
      </c>
      <c r="Q441" s="10">
        <f>H441*P441</f>
        <v>294680529</v>
      </c>
      <c r="R441" s="10">
        <f>amazon[[#This Row],[Average Rating]] + (amazon[[#This Row],[Rating Count]]/1000)</f>
        <v>107.47880078007802</v>
      </c>
      <c r="S441" t="s">
        <v>3222</v>
      </c>
      <c r="T441" t="s">
        <v>3223</v>
      </c>
      <c r="U441" t="s">
        <v>3224</v>
      </c>
      <c r="V441" t="s">
        <v>3225</v>
      </c>
      <c r="W441" t="s">
        <v>3226</v>
      </c>
      <c r="X441" t="s">
        <v>3227</v>
      </c>
      <c r="Y441" t="s">
        <v>3228</v>
      </c>
      <c r="Z441" t="s">
        <v>3229</v>
      </c>
    </row>
    <row r="442" spans="1:26" x14ac:dyDescent="0.4">
      <c r="A442" t="s">
        <v>6492</v>
      </c>
      <c r="B442" t="s">
        <v>6493</v>
      </c>
      <c r="C442" t="s">
        <v>13075</v>
      </c>
      <c r="D442" t="s">
        <v>13087</v>
      </c>
      <c r="E442" t="s">
        <v>13141</v>
      </c>
      <c r="F442" t="s">
        <v>13169</v>
      </c>
      <c r="G442" s="8">
        <v>230</v>
      </c>
      <c r="H442" s="7">
        <v>999</v>
      </c>
      <c r="I442" s="7">
        <f>(amazon[[#This Row],[Actual Price]]-amazon[[#This Row],[Discounted Price]]) / amazon[[#This Row],[Actual Price]] * 100</f>
        <v>76.976976976976971</v>
      </c>
      <c r="J442" s="2" t="str">
        <f>IF(H442&lt;200,"&lt;₹200",IF(H442&lt;=500,"₹200 -  ₹500",IF(H442&gt;500,"&gt;₹500")))</f>
        <v>&gt;₹500</v>
      </c>
      <c r="K442" s="1">
        <v>0.77</v>
      </c>
      <c r="L4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42" s="1" t="str">
        <f>IF(K442&gt;=50%,"Yes","No")</f>
        <v>Yes</v>
      </c>
      <c r="N442">
        <v>4.2</v>
      </c>
      <c r="O442" t="str">
        <f>IF(amazon[[#This Row],[Rating]]&lt;1,"0",IF(amazon[[#This Row],[Rating]]&lt;2,"1",IF(amazon[[#This Row],[Rating]]&lt;3,"2",IF(amazon[[#This Row],[Rating]]&lt;4,"3",IF(amazon[[#This Row],[Rating]]&lt;5,"4",IF(amazon[[#This Row],[Rating]]&gt;=5,"5"))))))</f>
        <v>4</v>
      </c>
      <c r="P442" s="4">
        <v>1528</v>
      </c>
      <c r="Q442" s="10">
        <f>H442*P442</f>
        <v>1526472</v>
      </c>
      <c r="R442" s="10">
        <f>amazon[[#This Row],[Average Rating]] + (amazon[[#This Row],[Rating Count]]/1000)</f>
        <v>78.504976976976977</v>
      </c>
      <c r="S442" t="s">
        <v>6494</v>
      </c>
      <c r="T442" t="s">
        <v>6495</v>
      </c>
      <c r="U442" t="s">
        <v>6496</v>
      </c>
      <c r="V442" t="s">
        <v>6497</v>
      </c>
      <c r="W442" t="s">
        <v>6498</v>
      </c>
      <c r="X442" t="s">
        <v>6499</v>
      </c>
      <c r="Y442" t="s">
        <v>6500</v>
      </c>
      <c r="Z442" t="s">
        <v>6501</v>
      </c>
    </row>
    <row r="443" spans="1:26" x14ac:dyDescent="0.4">
      <c r="A443" t="s">
        <v>546</v>
      </c>
      <c r="B443" t="s">
        <v>547</v>
      </c>
      <c r="C443" t="s">
        <v>13075</v>
      </c>
      <c r="D443" t="s">
        <v>13087</v>
      </c>
      <c r="E443" t="s">
        <v>13088</v>
      </c>
      <c r="F443" t="s">
        <v>13089</v>
      </c>
      <c r="G443" s="8">
        <v>348</v>
      </c>
      <c r="H443" s="7">
        <v>1499</v>
      </c>
      <c r="I443" s="7">
        <f>(amazon[[#This Row],[Actual Price]]-amazon[[#This Row],[Discounted Price]]) / amazon[[#This Row],[Actual Price]] * 100</f>
        <v>76.784523015343566</v>
      </c>
      <c r="J443" s="2" t="str">
        <f>IF(H443&lt;200,"&lt;₹200",IF(H443&lt;=500,"₹200 -  ₹500",IF(H443&gt;500,"&gt;₹500")))</f>
        <v>&gt;₹500</v>
      </c>
      <c r="K443" s="1">
        <v>0.77</v>
      </c>
      <c r="L4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43" s="1" t="str">
        <f>IF(K443&gt;=50%,"Yes","No")</f>
        <v>Yes</v>
      </c>
      <c r="N443">
        <v>4.2</v>
      </c>
      <c r="O443" t="str">
        <f>IF(amazon[[#This Row],[Rating]]&lt;1,"0",IF(amazon[[#This Row],[Rating]]&lt;2,"1",IF(amazon[[#This Row],[Rating]]&lt;3,"2",IF(amazon[[#This Row],[Rating]]&lt;4,"3",IF(amazon[[#This Row],[Rating]]&lt;5,"4",IF(amazon[[#This Row],[Rating]]&gt;=5,"5"))))))</f>
        <v>4</v>
      </c>
      <c r="P443" s="4">
        <v>656</v>
      </c>
      <c r="Q443" s="10">
        <f>H443*P443</f>
        <v>983344</v>
      </c>
      <c r="R443" s="10">
        <f>amazon[[#This Row],[Average Rating]] + (amazon[[#This Row],[Rating Count]]/1000)</f>
        <v>77.440523015343572</v>
      </c>
      <c r="S443" t="s">
        <v>548</v>
      </c>
      <c r="T443" t="s">
        <v>549</v>
      </c>
      <c r="U443" t="s">
        <v>550</v>
      </c>
      <c r="V443" t="s">
        <v>551</v>
      </c>
      <c r="W443" t="s">
        <v>552</v>
      </c>
      <c r="X443" t="s">
        <v>553</v>
      </c>
      <c r="Y443" t="s">
        <v>554</v>
      </c>
      <c r="Z443" t="s">
        <v>555</v>
      </c>
    </row>
    <row r="444" spans="1:26" x14ac:dyDescent="0.4">
      <c r="A444" t="s">
        <v>1671</v>
      </c>
      <c r="B444" t="s">
        <v>1672</v>
      </c>
      <c r="C444" t="s">
        <v>13076</v>
      </c>
      <c r="D444" t="s">
        <v>13093</v>
      </c>
      <c r="E444" t="s">
        <v>13094</v>
      </c>
      <c r="F444" t="s">
        <v>13089</v>
      </c>
      <c r="G444" s="8">
        <v>486</v>
      </c>
      <c r="H444" s="7">
        <v>1999</v>
      </c>
      <c r="I444" s="7">
        <f>(amazon[[#This Row],[Actual Price]]-amazon[[#This Row],[Discounted Price]]) / amazon[[#This Row],[Actual Price]] * 100</f>
        <v>75.68784392196099</v>
      </c>
      <c r="J444" s="2" t="str">
        <f>IF(H444&lt;200,"&lt;₹200",IF(H444&lt;=500,"₹200 -  ₹500",IF(H444&gt;500,"&gt;₹500")))</f>
        <v>&gt;₹500</v>
      </c>
      <c r="K444" s="1">
        <v>0.76</v>
      </c>
      <c r="L4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44" s="1" t="str">
        <f>IF(K444&gt;=50%,"Yes","No")</f>
        <v>Yes</v>
      </c>
      <c r="N444">
        <v>4.2</v>
      </c>
      <c r="O444" t="str">
        <f>IF(amazon[[#This Row],[Rating]]&lt;1,"0",IF(amazon[[#This Row],[Rating]]&lt;2,"1",IF(amazon[[#This Row],[Rating]]&lt;3,"2",IF(amazon[[#This Row],[Rating]]&lt;4,"3",IF(amazon[[#This Row],[Rating]]&lt;5,"4",IF(amazon[[#This Row],[Rating]]&gt;=5,"5"))))))</f>
        <v>4</v>
      </c>
      <c r="P444" s="4">
        <v>30023</v>
      </c>
      <c r="Q444" s="10">
        <f>H444*P444</f>
        <v>60015977</v>
      </c>
      <c r="R444" s="10">
        <f>amazon[[#This Row],[Average Rating]] + (amazon[[#This Row],[Rating Count]]/1000)</f>
        <v>105.71084392196099</v>
      </c>
      <c r="S444" t="s">
        <v>1673</v>
      </c>
      <c r="T444" t="s">
        <v>1335</v>
      </c>
      <c r="U444" t="s">
        <v>1336</v>
      </c>
      <c r="V444" t="s">
        <v>1337</v>
      </c>
      <c r="W444" t="s">
        <v>1338</v>
      </c>
      <c r="X444" t="s">
        <v>1339</v>
      </c>
      <c r="Y444" t="s">
        <v>1674</v>
      </c>
      <c r="Z444" t="s">
        <v>1675</v>
      </c>
    </row>
    <row r="445" spans="1:26" x14ac:dyDescent="0.4">
      <c r="A445" t="s">
        <v>6885</v>
      </c>
      <c r="B445" t="s">
        <v>6886</v>
      </c>
      <c r="C445" t="s">
        <v>13076</v>
      </c>
      <c r="D445" t="s">
        <v>13113</v>
      </c>
      <c r="E445" t="s">
        <v>13114</v>
      </c>
      <c r="G445" s="8">
        <v>1999</v>
      </c>
      <c r="H445" s="7">
        <v>7999</v>
      </c>
      <c r="I445" s="7">
        <f>(amazon[[#This Row],[Actual Price]]-amazon[[#This Row],[Discounted Price]]) / amazon[[#This Row],[Actual Price]] * 100</f>
        <v>75.009376172021504</v>
      </c>
      <c r="J445" s="2" t="str">
        <f>IF(H445&lt;200,"&lt;₹200",IF(H445&lt;=500,"₹200 -  ₹500",IF(H445&gt;500,"&gt;₹500")))</f>
        <v>&gt;₹500</v>
      </c>
      <c r="K445" s="1">
        <v>0.75</v>
      </c>
      <c r="L4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45" s="1" t="str">
        <f>IF(K445&gt;=50%,"Yes","No")</f>
        <v>Yes</v>
      </c>
      <c r="N445">
        <v>4.2</v>
      </c>
      <c r="O445" t="str">
        <f>IF(amazon[[#This Row],[Rating]]&lt;1,"0",IF(amazon[[#This Row],[Rating]]&lt;2,"1",IF(amazon[[#This Row],[Rating]]&lt;3,"2",IF(amazon[[#This Row],[Rating]]&lt;4,"3",IF(amazon[[#This Row],[Rating]]&lt;5,"4",IF(amazon[[#This Row],[Rating]]&gt;=5,"5"))))))</f>
        <v>4</v>
      </c>
      <c r="P445" s="4">
        <v>31305</v>
      </c>
      <c r="Q445" s="10">
        <f>H445*P445</f>
        <v>250408695</v>
      </c>
      <c r="R445" s="10">
        <f>amazon[[#This Row],[Average Rating]] + (amazon[[#This Row],[Rating Count]]/1000)</f>
        <v>106.3143761720215</v>
      </c>
      <c r="S445" t="s">
        <v>6887</v>
      </c>
      <c r="T445" t="s">
        <v>6888</v>
      </c>
      <c r="U445" t="s">
        <v>6889</v>
      </c>
      <c r="V445" t="s">
        <v>6890</v>
      </c>
      <c r="W445" t="s">
        <v>6891</v>
      </c>
      <c r="X445" t="s">
        <v>6892</v>
      </c>
      <c r="Y445" t="s">
        <v>6893</v>
      </c>
      <c r="Z445" t="s">
        <v>6894</v>
      </c>
    </row>
    <row r="446" spans="1:26" x14ac:dyDescent="0.4">
      <c r="A446" t="s">
        <v>788</v>
      </c>
      <c r="B446" t="s">
        <v>789</v>
      </c>
      <c r="C446" t="s">
        <v>13075</v>
      </c>
      <c r="D446" t="s">
        <v>13087</v>
      </c>
      <c r="E446" t="s">
        <v>13088</v>
      </c>
      <c r="F446" t="s">
        <v>13089</v>
      </c>
      <c r="G446" s="8">
        <v>325</v>
      </c>
      <c r="H446" s="7">
        <v>1299</v>
      </c>
      <c r="I446" s="7">
        <f>(amazon[[#This Row],[Actual Price]]-amazon[[#This Row],[Discounted Price]]) / amazon[[#This Row],[Actual Price]] * 100</f>
        <v>74.980754426481909</v>
      </c>
      <c r="J446" s="2" t="str">
        <f>IF(H446&lt;200,"&lt;₹200",IF(H446&lt;=500,"₹200 -  ₹500",IF(H446&gt;500,"&gt;₹500")))</f>
        <v>&gt;₹500</v>
      </c>
      <c r="K446" s="1">
        <v>0.75</v>
      </c>
      <c r="L4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46" s="1" t="str">
        <f>IF(K446&gt;=50%,"Yes","No")</f>
        <v>Yes</v>
      </c>
      <c r="N446">
        <v>4.2</v>
      </c>
      <c r="O446" t="str">
        <f>IF(amazon[[#This Row],[Rating]]&lt;1,"0",IF(amazon[[#This Row],[Rating]]&lt;2,"1",IF(amazon[[#This Row],[Rating]]&lt;3,"2",IF(amazon[[#This Row],[Rating]]&lt;4,"3",IF(amazon[[#This Row],[Rating]]&lt;5,"4",IF(amazon[[#This Row],[Rating]]&gt;=5,"5"))))))</f>
        <v>4</v>
      </c>
      <c r="P446" s="4">
        <v>10576</v>
      </c>
      <c r="Q446" s="10">
        <f>H446*P446</f>
        <v>13738224</v>
      </c>
      <c r="R446" s="10">
        <f>amazon[[#This Row],[Average Rating]] + (amazon[[#This Row],[Rating Count]]/1000)</f>
        <v>85.556754426481916</v>
      </c>
      <c r="S446" t="s">
        <v>790</v>
      </c>
      <c r="T446" t="s">
        <v>791</v>
      </c>
      <c r="U446" t="s">
        <v>792</v>
      </c>
      <c r="V446" t="s">
        <v>793</v>
      </c>
      <c r="W446" t="s">
        <v>794</v>
      </c>
      <c r="X446" t="s">
        <v>795</v>
      </c>
      <c r="Y446" t="s">
        <v>796</v>
      </c>
      <c r="Z446" t="s">
        <v>797</v>
      </c>
    </row>
    <row r="447" spans="1:26" x14ac:dyDescent="0.4">
      <c r="A447" t="s">
        <v>7805</v>
      </c>
      <c r="B447" t="s">
        <v>7806</v>
      </c>
      <c r="C447" t="s">
        <v>13075</v>
      </c>
      <c r="D447" t="s">
        <v>13087</v>
      </c>
      <c r="E447" t="s">
        <v>13190</v>
      </c>
      <c r="F447" t="s">
        <v>13133</v>
      </c>
      <c r="G447" s="8">
        <v>379</v>
      </c>
      <c r="H447" s="7">
        <v>1499</v>
      </c>
      <c r="I447" s="7">
        <f>(amazon[[#This Row],[Actual Price]]-amazon[[#This Row],[Discounted Price]]) / amazon[[#This Row],[Actual Price]] * 100</f>
        <v>74.716477651767846</v>
      </c>
      <c r="J447" s="2" t="str">
        <f>IF(H447&lt;200,"&lt;₹200",IF(H447&lt;=500,"₹200 -  ₹500",IF(H447&gt;500,"&gt;₹500")))</f>
        <v>&gt;₹500</v>
      </c>
      <c r="K447" s="1">
        <v>0.75</v>
      </c>
      <c r="L4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47" s="1" t="str">
        <f>IF(K447&gt;=50%,"Yes","No")</f>
        <v>Yes</v>
      </c>
      <c r="N447">
        <v>4.2</v>
      </c>
      <c r="O447" t="str">
        <f>IF(amazon[[#This Row],[Rating]]&lt;1,"0",IF(amazon[[#This Row],[Rating]]&lt;2,"1",IF(amazon[[#This Row],[Rating]]&lt;3,"2",IF(amazon[[#This Row],[Rating]]&lt;4,"3",IF(amazon[[#This Row],[Rating]]&lt;5,"4",IF(amazon[[#This Row],[Rating]]&gt;=5,"5"))))))</f>
        <v>4</v>
      </c>
      <c r="P447" s="4">
        <v>4149</v>
      </c>
      <c r="Q447" s="10">
        <f>H447*P447</f>
        <v>6219351</v>
      </c>
      <c r="R447" s="10">
        <f>amazon[[#This Row],[Average Rating]] + (amazon[[#This Row],[Rating Count]]/1000)</f>
        <v>78.865477651767847</v>
      </c>
      <c r="S447" t="s">
        <v>7807</v>
      </c>
      <c r="T447" t="s">
        <v>7808</v>
      </c>
      <c r="U447" t="s">
        <v>7809</v>
      </c>
      <c r="V447" t="s">
        <v>7810</v>
      </c>
      <c r="W447" t="s">
        <v>7811</v>
      </c>
      <c r="X447" t="s">
        <v>7812</v>
      </c>
      <c r="Y447" t="s">
        <v>7813</v>
      </c>
      <c r="Z447" t="s">
        <v>7814</v>
      </c>
    </row>
    <row r="448" spans="1:26" x14ac:dyDescent="0.4">
      <c r="A448" t="s">
        <v>4794</v>
      </c>
      <c r="B448" t="s">
        <v>4795</v>
      </c>
      <c r="C448" t="s">
        <v>13076</v>
      </c>
      <c r="D448" t="s">
        <v>13115</v>
      </c>
      <c r="E448" t="s">
        <v>13116</v>
      </c>
      <c r="F448" t="s">
        <v>13127</v>
      </c>
      <c r="G448" s="8">
        <v>139</v>
      </c>
      <c r="H448" s="7">
        <v>499</v>
      </c>
      <c r="I448" s="7">
        <f>(amazon[[#This Row],[Actual Price]]-amazon[[#This Row],[Discounted Price]]) / amazon[[#This Row],[Actual Price]] * 100</f>
        <v>72.144288577154313</v>
      </c>
      <c r="J448" s="2" t="str">
        <f>IF(H448&lt;200,"&lt;₹200",IF(H448&lt;=500,"₹200 -  ₹500",IF(H448&gt;500,"&gt;₹500")))</f>
        <v>₹200 -  ₹500</v>
      </c>
      <c r="K448" s="1">
        <v>0.72</v>
      </c>
      <c r="L4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48" s="1" t="str">
        <f>IF(K448&gt;=50%,"Yes","No")</f>
        <v>Yes</v>
      </c>
      <c r="N448">
        <v>4.2</v>
      </c>
      <c r="O448" t="str">
        <f>IF(amazon[[#This Row],[Rating]]&lt;1,"0",IF(amazon[[#This Row],[Rating]]&lt;2,"1",IF(amazon[[#This Row],[Rating]]&lt;3,"2",IF(amazon[[#This Row],[Rating]]&lt;4,"3",IF(amazon[[#This Row],[Rating]]&lt;5,"4",IF(amazon[[#This Row],[Rating]]&gt;=5,"5"))))))</f>
        <v>4</v>
      </c>
      <c r="P448" s="4">
        <v>4971</v>
      </c>
      <c r="Q448" s="10">
        <f>H448*P448</f>
        <v>2480529</v>
      </c>
      <c r="R448" s="10">
        <f>amazon[[#This Row],[Average Rating]] + (amazon[[#This Row],[Rating Count]]/1000)</f>
        <v>77.115288577154317</v>
      </c>
      <c r="S448" t="s">
        <v>4796</v>
      </c>
      <c r="T448" t="s">
        <v>4797</v>
      </c>
      <c r="U448" t="s">
        <v>4798</v>
      </c>
      <c r="V448" t="s">
        <v>4799</v>
      </c>
      <c r="W448" t="s">
        <v>4800</v>
      </c>
      <c r="X448" t="s">
        <v>4801</v>
      </c>
      <c r="Y448" t="s">
        <v>4802</v>
      </c>
      <c r="Z448" t="s">
        <v>4803</v>
      </c>
    </row>
    <row r="449" spans="1:26" x14ac:dyDescent="0.4">
      <c r="A449" t="s">
        <v>252</v>
      </c>
      <c r="B449" t="s">
        <v>253</v>
      </c>
      <c r="C449" t="s">
        <v>13076</v>
      </c>
      <c r="D449" t="s">
        <v>13093</v>
      </c>
      <c r="E449" t="s">
        <v>13094</v>
      </c>
      <c r="F449" t="s">
        <v>13089</v>
      </c>
      <c r="G449" s="8">
        <v>199</v>
      </c>
      <c r="H449" s="7">
        <v>699</v>
      </c>
      <c r="I449" s="7">
        <f>(amazon[[#This Row],[Actual Price]]-amazon[[#This Row],[Discounted Price]]) / amazon[[#This Row],[Actual Price]] * 100</f>
        <v>71.530758226037193</v>
      </c>
      <c r="J449" s="2" t="str">
        <f>IF(H449&lt;200,"&lt;₹200",IF(H449&lt;=500,"₹200 -  ₹500",IF(H449&gt;500,"&gt;₹500")))</f>
        <v>&gt;₹500</v>
      </c>
      <c r="K449" s="1">
        <v>0.72</v>
      </c>
      <c r="L4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49" s="1" t="str">
        <f>IF(K449&gt;=50%,"Yes","No")</f>
        <v>Yes</v>
      </c>
      <c r="N449">
        <v>4.2</v>
      </c>
      <c r="O449" t="str">
        <f>IF(amazon[[#This Row],[Rating]]&lt;1,"0",IF(amazon[[#This Row],[Rating]]&lt;2,"1",IF(amazon[[#This Row],[Rating]]&lt;3,"2",IF(amazon[[#This Row],[Rating]]&lt;4,"3",IF(amazon[[#This Row],[Rating]]&lt;5,"4",IF(amazon[[#This Row],[Rating]]&gt;=5,"5"))))))</f>
        <v>4</v>
      </c>
      <c r="P449" s="4">
        <v>12153</v>
      </c>
      <c r="Q449" s="10">
        <f>H449*P449</f>
        <v>8494947</v>
      </c>
      <c r="R449" s="10">
        <f>amazon[[#This Row],[Average Rating]] + (amazon[[#This Row],[Rating Count]]/1000)</f>
        <v>83.683758226037199</v>
      </c>
      <c r="S449" t="s">
        <v>254</v>
      </c>
      <c r="T449" t="s">
        <v>255</v>
      </c>
      <c r="U449" t="s">
        <v>256</v>
      </c>
      <c r="V449" t="s">
        <v>257</v>
      </c>
      <c r="W449" t="s">
        <v>258</v>
      </c>
      <c r="X449" t="s">
        <v>259</v>
      </c>
      <c r="Y449" t="s">
        <v>260</v>
      </c>
      <c r="Z449" t="s">
        <v>261</v>
      </c>
    </row>
    <row r="450" spans="1:26" x14ac:dyDescent="0.4">
      <c r="A450" t="s">
        <v>3421</v>
      </c>
      <c r="B450" t="s">
        <v>3422</v>
      </c>
      <c r="C450" t="s">
        <v>13076</v>
      </c>
      <c r="D450" t="s">
        <v>13113</v>
      </c>
      <c r="E450" t="s">
        <v>13114</v>
      </c>
      <c r="G450" s="8">
        <v>2299</v>
      </c>
      <c r="H450" s="7">
        <v>7990</v>
      </c>
      <c r="I450" s="7">
        <f>(amazon[[#This Row],[Actual Price]]-amazon[[#This Row],[Discounted Price]]) / amazon[[#This Row],[Actual Price]] * 100</f>
        <v>71.226533166458069</v>
      </c>
      <c r="J450" s="2" t="str">
        <f>IF(H450&lt;200,"&lt;₹200",IF(H450&lt;=500,"₹200 -  ₹500",IF(H450&gt;500,"&gt;₹500")))</f>
        <v>&gt;₹500</v>
      </c>
      <c r="K450" s="1">
        <v>0.71</v>
      </c>
      <c r="L4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450" s="1" t="str">
        <f>IF(K450&gt;=50%,"Yes","No")</f>
        <v>Yes</v>
      </c>
      <c r="N450">
        <v>4.2</v>
      </c>
      <c r="O450" t="str">
        <f>IF(amazon[[#This Row],[Rating]]&lt;1,"0",IF(amazon[[#This Row],[Rating]]&lt;2,"1",IF(amazon[[#This Row],[Rating]]&lt;3,"2",IF(amazon[[#This Row],[Rating]]&lt;4,"3",IF(amazon[[#This Row],[Rating]]&lt;5,"4",IF(amazon[[#This Row],[Rating]]&gt;=5,"5"))))))</f>
        <v>4</v>
      </c>
      <c r="P450" s="4">
        <v>69622</v>
      </c>
      <c r="Q450" s="10">
        <f>H450*P450</f>
        <v>556279780</v>
      </c>
      <c r="R450" s="10">
        <f>amazon[[#This Row],[Average Rating]] + (amazon[[#This Row],[Rating Count]]/1000)</f>
        <v>140.84853316645808</v>
      </c>
      <c r="S450" t="s">
        <v>3423</v>
      </c>
      <c r="T450" t="s">
        <v>3424</v>
      </c>
      <c r="U450" t="s">
        <v>3425</v>
      </c>
      <c r="V450" t="s">
        <v>3426</v>
      </c>
      <c r="W450" t="s">
        <v>3427</v>
      </c>
      <c r="X450" t="s">
        <v>3428</v>
      </c>
      <c r="Y450" t="s">
        <v>3429</v>
      </c>
      <c r="Z450" t="s">
        <v>3430</v>
      </c>
    </row>
    <row r="451" spans="1:26" x14ac:dyDescent="0.4">
      <c r="A451" t="s">
        <v>2299</v>
      </c>
      <c r="B451" t="s">
        <v>2300</v>
      </c>
      <c r="C451" t="s">
        <v>13075</v>
      </c>
      <c r="D451" t="s">
        <v>13087</v>
      </c>
      <c r="E451" t="s">
        <v>13088</v>
      </c>
      <c r="F451" t="s">
        <v>13089</v>
      </c>
      <c r="G451" s="8">
        <v>325</v>
      </c>
      <c r="H451" s="7">
        <v>1099</v>
      </c>
      <c r="I451" s="7">
        <f>(amazon[[#This Row],[Actual Price]]-amazon[[#This Row],[Discounted Price]]) / amazon[[#This Row],[Actual Price]] * 100</f>
        <v>70.427661510464063</v>
      </c>
      <c r="J451" s="2" t="str">
        <f>IF(H451&lt;200,"&lt;₹200",IF(H451&lt;=500,"₹200 -  ₹500",IF(H451&gt;500,"&gt;₹500")))</f>
        <v>&gt;₹500</v>
      </c>
      <c r="K451" s="1">
        <v>0.7</v>
      </c>
      <c r="L4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51" s="1" t="str">
        <f>IF(K451&gt;=50%,"Yes","No")</f>
        <v>Yes</v>
      </c>
      <c r="N451">
        <v>4.2</v>
      </c>
      <c r="O451" t="str">
        <f>IF(amazon[[#This Row],[Rating]]&lt;1,"0",IF(amazon[[#This Row],[Rating]]&lt;2,"1",IF(amazon[[#This Row],[Rating]]&lt;3,"2",IF(amazon[[#This Row],[Rating]]&lt;4,"3",IF(amazon[[#This Row],[Rating]]&lt;5,"4",IF(amazon[[#This Row],[Rating]]&gt;=5,"5"))))))</f>
        <v>4</v>
      </c>
      <c r="P451" s="4">
        <v>10576</v>
      </c>
      <c r="Q451" s="10">
        <f>H451*P451</f>
        <v>11623024</v>
      </c>
      <c r="R451" s="10">
        <f>amazon[[#This Row],[Average Rating]] + (amazon[[#This Row],[Rating Count]]/1000)</f>
        <v>81.00366151046407</v>
      </c>
      <c r="S451" t="s">
        <v>2301</v>
      </c>
      <c r="T451" t="s">
        <v>791</v>
      </c>
      <c r="U451" t="s">
        <v>792</v>
      </c>
      <c r="V451" t="s">
        <v>793</v>
      </c>
      <c r="W451" t="s">
        <v>794</v>
      </c>
      <c r="X451" t="s">
        <v>795</v>
      </c>
      <c r="Y451" t="s">
        <v>2302</v>
      </c>
      <c r="Z451" t="s">
        <v>2303</v>
      </c>
    </row>
    <row r="452" spans="1:26" x14ac:dyDescent="0.4">
      <c r="A452" t="s">
        <v>2570</v>
      </c>
      <c r="B452" t="s">
        <v>2571</v>
      </c>
      <c r="C452" t="s">
        <v>13076</v>
      </c>
      <c r="D452" t="s">
        <v>13093</v>
      </c>
      <c r="E452" t="s">
        <v>13094</v>
      </c>
      <c r="F452" t="s">
        <v>13089</v>
      </c>
      <c r="G452" s="8">
        <v>599</v>
      </c>
      <c r="H452" s="7">
        <v>1999</v>
      </c>
      <c r="I452" s="7">
        <f>(amazon[[#This Row],[Actual Price]]-amazon[[#This Row],[Discounted Price]]) / amazon[[#This Row],[Actual Price]] * 100</f>
        <v>70.035017508754379</v>
      </c>
      <c r="J452" s="2" t="str">
        <f>IF(H452&lt;200,"&lt;₹200",IF(H452&lt;=500,"₹200 -  ₹500",IF(H452&gt;500,"&gt;₹500")))</f>
        <v>&gt;₹500</v>
      </c>
      <c r="K452" s="1">
        <v>0.7</v>
      </c>
      <c r="L4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52" s="1" t="str">
        <f>IF(K452&gt;=50%,"Yes","No")</f>
        <v>Yes</v>
      </c>
      <c r="N452">
        <v>4.2</v>
      </c>
      <c r="O452" t="str">
        <f>IF(amazon[[#This Row],[Rating]]&lt;1,"0",IF(amazon[[#This Row],[Rating]]&lt;2,"1",IF(amazon[[#This Row],[Rating]]&lt;3,"2",IF(amazon[[#This Row],[Rating]]&lt;4,"3",IF(amazon[[#This Row],[Rating]]&lt;5,"4",IF(amazon[[#This Row],[Rating]]&gt;=5,"5"))))))</f>
        <v>4</v>
      </c>
      <c r="P452" s="4">
        <v>47</v>
      </c>
      <c r="Q452" s="10">
        <f>H452*P452</f>
        <v>93953</v>
      </c>
      <c r="R452" s="10">
        <f>amazon[[#This Row],[Average Rating]] + (amazon[[#This Row],[Rating Count]]/1000)</f>
        <v>70.082017508754376</v>
      </c>
      <c r="S452" t="s">
        <v>2572</v>
      </c>
      <c r="T452" t="s">
        <v>2573</v>
      </c>
      <c r="U452" t="s">
        <v>2574</v>
      </c>
      <c r="V452" t="s">
        <v>2575</v>
      </c>
      <c r="W452" t="s">
        <v>2576</v>
      </c>
      <c r="X452" t="s">
        <v>2577</v>
      </c>
      <c r="Y452" t="s">
        <v>2578</v>
      </c>
      <c r="Z452" t="s">
        <v>2579</v>
      </c>
    </row>
    <row r="453" spans="1:26" x14ac:dyDescent="0.4">
      <c r="A453" t="s">
        <v>3961</v>
      </c>
      <c r="B453" t="s">
        <v>3962</v>
      </c>
      <c r="C453" t="s">
        <v>13076</v>
      </c>
      <c r="D453" t="s">
        <v>13113</v>
      </c>
      <c r="E453" t="s">
        <v>13114</v>
      </c>
      <c r="G453" s="8">
        <v>2999</v>
      </c>
      <c r="H453" s="7">
        <v>9999</v>
      </c>
      <c r="I453" s="7">
        <f>(amazon[[#This Row],[Actual Price]]-amazon[[#This Row],[Discounted Price]]) / amazon[[#This Row],[Actual Price]] * 100</f>
        <v>70.007000700070009</v>
      </c>
      <c r="J453" s="2" t="str">
        <f>IF(H453&lt;200,"&lt;₹200",IF(H453&lt;=500,"₹200 -  ₹500",IF(H453&gt;500,"&gt;₹500")))</f>
        <v>&gt;₹500</v>
      </c>
      <c r="K453" s="1">
        <v>0.7</v>
      </c>
      <c r="L45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53" s="1" t="str">
        <f>IF(K453&gt;=50%,"Yes","No")</f>
        <v>Yes</v>
      </c>
      <c r="N453">
        <v>4.2</v>
      </c>
      <c r="O453" t="str">
        <f>IF(amazon[[#This Row],[Rating]]&lt;1,"0",IF(amazon[[#This Row],[Rating]]&lt;2,"1",IF(amazon[[#This Row],[Rating]]&lt;3,"2",IF(amazon[[#This Row],[Rating]]&lt;4,"3",IF(amazon[[#This Row],[Rating]]&lt;5,"4",IF(amazon[[#This Row],[Rating]]&gt;=5,"5"))))))</f>
        <v>4</v>
      </c>
      <c r="P453" s="4">
        <v>20879</v>
      </c>
      <c r="Q453" s="10">
        <f>H453*P453</f>
        <v>208769121</v>
      </c>
      <c r="R453" s="10">
        <f>amazon[[#This Row],[Average Rating]] + (amazon[[#This Row],[Rating Count]]/1000)</f>
        <v>90.886000700070014</v>
      </c>
      <c r="S453" t="s">
        <v>3963</v>
      </c>
      <c r="T453" t="s">
        <v>3964</v>
      </c>
      <c r="U453" t="s">
        <v>3965</v>
      </c>
      <c r="V453" t="s">
        <v>3966</v>
      </c>
      <c r="W453" t="s">
        <v>3967</v>
      </c>
      <c r="X453" t="s">
        <v>3968</v>
      </c>
      <c r="Y453" t="s">
        <v>3969</v>
      </c>
      <c r="Z453" t="s">
        <v>3970</v>
      </c>
    </row>
    <row r="454" spans="1:26" x14ac:dyDescent="0.4">
      <c r="A454" t="s">
        <v>8356</v>
      </c>
      <c r="B454" t="s">
        <v>8357</v>
      </c>
      <c r="C454" t="s">
        <v>13076</v>
      </c>
      <c r="D454" t="s">
        <v>13100</v>
      </c>
      <c r="E454" t="s">
        <v>13110</v>
      </c>
      <c r="F454" t="s">
        <v>13179</v>
      </c>
      <c r="G454" s="8">
        <v>1199</v>
      </c>
      <c r="H454" s="7">
        <v>3990</v>
      </c>
      <c r="I454" s="7">
        <f>(amazon[[#This Row],[Actual Price]]-amazon[[#This Row],[Discounted Price]]) / amazon[[#This Row],[Actual Price]] * 100</f>
        <v>69.949874686716797</v>
      </c>
      <c r="J454" s="2" t="str">
        <f>IF(H454&lt;200,"&lt;₹200",IF(H454&lt;=500,"₹200 -  ₹500",IF(H454&gt;500,"&gt;₹500")))</f>
        <v>&gt;₹500</v>
      </c>
      <c r="K454" s="1">
        <v>0.7</v>
      </c>
      <c r="L45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54" s="1" t="str">
        <f>IF(K454&gt;=50%,"Yes","No")</f>
        <v>Yes</v>
      </c>
      <c r="N454">
        <v>4.2</v>
      </c>
      <c r="O454" t="str">
        <f>IF(amazon[[#This Row],[Rating]]&lt;1,"0",IF(amazon[[#This Row],[Rating]]&lt;2,"1",IF(amazon[[#This Row],[Rating]]&lt;3,"2",IF(amazon[[#This Row],[Rating]]&lt;4,"3",IF(amazon[[#This Row],[Rating]]&lt;5,"4",IF(amazon[[#This Row],[Rating]]&gt;=5,"5"))))))</f>
        <v>4</v>
      </c>
      <c r="P454" s="4">
        <v>2908</v>
      </c>
      <c r="Q454" s="10">
        <f>H454*P454</f>
        <v>11602920</v>
      </c>
      <c r="R454" s="10">
        <f>amazon[[#This Row],[Average Rating]] + (amazon[[#This Row],[Rating Count]]/1000)</f>
        <v>72.857874686716798</v>
      </c>
      <c r="S454" t="s">
        <v>8358</v>
      </c>
      <c r="T454" t="s">
        <v>8359</v>
      </c>
      <c r="U454" t="s">
        <v>8360</v>
      </c>
      <c r="V454" t="s">
        <v>8361</v>
      </c>
      <c r="W454" t="s">
        <v>8362</v>
      </c>
      <c r="X454" t="s">
        <v>8363</v>
      </c>
      <c r="Y454" t="s">
        <v>8364</v>
      </c>
      <c r="Z454" t="s">
        <v>8365</v>
      </c>
    </row>
    <row r="455" spans="1:26" x14ac:dyDescent="0.4">
      <c r="A455" t="s">
        <v>1486</v>
      </c>
      <c r="B455" t="s">
        <v>1487</v>
      </c>
      <c r="C455" t="s">
        <v>13075</v>
      </c>
      <c r="D455" t="s">
        <v>13087</v>
      </c>
      <c r="E455" t="s">
        <v>13088</v>
      </c>
      <c r="F455" t="s">
        <v>13089</v>
      </c>
      <c r="G455" s="8">
        <v>399</v>
      </c>
      <c r="H455" s="7">
        <v>1299</v>
      </c>
      <c r="I455" s="7">
        <f>(amazon[[#This Row],[Actual Price]]-amazon[[#This Row],[Discounted Price]]) / amazon[[#This Row],[Actual Price]] * 100</f>
        <v>69.284064665127019</v>
      </c>
      <c r="J455" s="2" t="str">
        <f>IF(H455&lt;200,"&lt;₹200",IF(H455&lt;=500,"₹200 -  ₹500",IF(H455&gt;500,"&gt;₹500")))</f>
        <v>&gt;₹500</v>
      </c>
      <c r="K455" s="1">
        <v>0.69</v>
      </c>
      <c r="L45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55" s="1" t="str">
        <f>IF(K455&gt;=50%,"Yes","No")</f>
        <v>Yes</v>
      </c>
      <c r="N455">
        <v>4.2</v>
      </c>
      <c r="O455" t="str">
        <f>IF(amazon[[#This Row],[Rating]]&lt;1,"0",IF(amazon[[#This Row],[Rating]]&lt;2,"1",IF(amazon[[#This Row],[Rating]]&lt;3,"2",IF(amazon[[#This Row],[Rating]]&lt;4,"3",IF(amazon[[#This Row],[Rating]]&lt;5,"4",IF(amazon[[#This Row],[Rating]]&gt;=5,"5"))))))</f>
        <v>4</v>
      </c>
      <c r="P455" s="4">
        <v>13120</v>
      </c>
      <c r="Q455" s="10">
        <f>H455*P455</f>
        <v>17042880</v>
      </c>
      <c r="R455" s="10">
        <f>amazon[[#This Row],[Average Rating]] + (amazon[[#This Row],[Rating Count]]/1000)</f>
        <v>82.404064665127024</v>
      </c>
      <c r="S455" t="s">
        <v>1488</v>
      </c>
      <c r="T455" t="s">
        <v>954</v>
      </c>
      <c r="U455" t="s">
        <v>955</v>
      </c>
      <c r="V455" t="s">
        <v>956</v>
      </c>
      <c r="W455" t="s">
        <v>957</v>
      </c>
      <c r="X455" t="s">
        <v>958</v>
      </c>
      <c r="Y455" t="s">
        <v>1489</v>
      </c>
      <c r="Z455" t="s">
        <v>1490</v>
      </c>
    </row>
    <row r="456" spans="1:26" x14ac:dyDescent="0.4">
      <c r="A456" t="s">
        <v>7619</v>
      </c>
      <c r="B456" t="s">
        <v>7620</v>
      </c>
      <c r="C456" t="s">
        <v>13076</v>
      </c>
      <c r="D456" t="s">
        <v>13123</v>
      </c>
      <c r="E456" t="s">
        <v>13124</v>
      </c>
      <c r="F456" t="s">
        <v>13125</v>
      </c>
      <c r="G456" s="8">
        <v>399</v>
      </c>
      <c r="H456" s="7">
        <v>1290</v>
      </c>
      <c r="I456" s="7">
        <f>(amazon[[#This Row],[Actual Price]]-amazon[[#This Row],[Discounted Price]]) / amazon[[#This Row],[Actual Price]] * 100</f>
        <v>69.069767441860463</v>
      </c>
      <c r="J456" s="2" t="str">
        <f>IF(H456&lt;200,"&lt;₹200",IF(H456&lt;=500,"₹200 -  ₹500",IF(H456&gt;500,"&gt;₹500")))</f>
        <v>&gt;₹500</v>
      </c>
      <c r="K456" s="1">
        <v>0.69</v>
      </c>
      <c r="L45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56" s="1" t="str">
        <f>IF(K456&gt;=50%,"Yes","No")</f>
        <v>Yes</v>
      </c>
      <c r="N456">
        <v>4.2</v>
      </c>
      <c r="O456" t="str">
        <f>IF(amazon[[#This Row],[Rating]]&lt;1,"0",IF(amazon[[#This Row],[Rating]]&lt;2,"1",IF(amazon[[#This Row],[Rating]]&lt;3,"2",IF(amazon[[#This Row],[Rating]]&lt;4,"3",IF(amazon[[#This Row],[Rating]]&lt;5,"4",IF(amazon[[#This Row],[Rating]]&gt;=5,"5"))))))</f>
        <v>4</v>
      </c>
      <c r="P456" s="4">
        <v>76042</v>
      </c>
      <c r="Q456" s="10">
        <f>H456*P456</f>
        <v>98094180</v>
      </c>
      <c r="R456" s="10">
        <f>amazon[[#This Row],[Average Rating]] + (amazon[[#This Row],[Rating Count]]/1000)</f>
        <v>145.11176744186048</v>
      </c>
      <c r="S456" t="s">
        <v>7621</v>
      </c>
      <c r="T456" t="s">
        <v>7622</v>
      </c>
      <c r="U456" t="s">
        <v>7623</v>
      </c>
      <c r="V456" t="s">
        <v>7624</v>
      </c>
      <c r="W456" t="s">
        <v>7625</v>
      </c>
      <c r="X456" t="s">
        <v>7626</v>
      </c>
      <c r="Y456" t="s">
        <v>7627</v>
      </c>
      <c r="Z456" t="s">
        <v>7628</v>
      </c>
    </row>
    <row r="457" spans="1:26" x14ac:dyDescent="0.4">
      <c r="A457" t="s">
        <v>5090</v>
      </c>
      <c r="B457" t="s">
        <v>5091</v>
      </c>
      <c r="C457" t="s">
        <v>13076</v>
      </c>
      <c r="D457" t="s">
        <v>13123</v>
      </c>
      <c r="E457" t="s">
        <v>13124</v>
      </c>
      <c r="F457" t="s">
        <v>13125</v>
      </c>
      <c r="G457" s="8">
        <v>399</v>
      </c>
      <c r="H457" s="7">
        <v>1290</v>
      </c>
      <c r="I457" s="7">
        <f>(amazon[[#This Row],[Actual Price]]-amazon[[#This Row],[Discounted Price]]) / amazon[[#This Row],[Actual Price]] * 100</f>
        <v>69.069767441860463</v>
      </c>
      <c r="J457" s="2" t="str">
        <f>IF(H457&lt;200,"&lt;₹200",IF(H457&lt;=500,"₹200 -  ₹500",IF(H457&gt;500,"&gt;₹500")))</f>
        <v>&gt;₹500</v>
      </c>
      <c r="K457" s="1">
        <v>0.69</v>
      </c>
      <c r="L45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57" s="1" t="str">
        <f>IF(K457&gt;=50%,"Yes","No")</f>
        <v>Yes</v>
      </c>
      <c r="N457">
        <v>4.2</v>
      </c>
      <c r="O457" t="str">
        <f>IF(amazon[[#This Row],[Rating]]&lt;1,"0",IF(amazon[[#This Row],[Rating]]&lt;2,"1",IF(amazon[[#This Row],[Rating]]&lt;3,"2",IF(amazon[[#This Row],[Rating]]&lt;4,"3",IF(amazon[[#This Row],[Rating]]&lt;5,"4",IF(amazon[[#This Row],[Rating]]&gt;=5,"5"))))))</f>
        <v>4</v>
      </c>
      <c r="P457" s="4">
        <v>206</v>
      </c>
      <c r="Q457" s="10">
        <f>H457*P457</f>
        <v>265740</v>
      </c>
      <c r="R457" s="10">
        <f>amazon[[#This Row],[Average Rating]] + (amazon[[#This Row],[Rating Count]]/1000)</f>
        <v>69.275767441860467</v>
      </c>
      <c r="S457" t="s">
        <v>5092</v>
      </c>
      <c r="T457" t="s">
        <v>5093</v>
      </c>
      <c r="U457" t="s">
        <v>5094</v>
      </c>
      <c r="V457" t="s">
        <v>5095</v>
      </c>
      <c r="W457" t="s">
        <v>5096</v>
      </c>
      <c r="X457" t="s">
        <v>5097</v>
      </c>
      <c r="Y457" t="s">
        <v>5098</v>
      </c>
      <c r="Z457" t="s">
        <v>5099</v>
      </c>
    </row>
    <row r="458" spans="1:26" x14ac:dyDescent="0.4">
      <c r="A458" t="s">
        <v>4960</v>
      </c>
      <c r="B458" t="s">
        <v>4961</v>
      </c>
      <c r="C458" t="s">
        <v>13075</v>
      </c>
      <c r="D458" t="s">
        <v>13139</v>
      </c>
      <c r="E458" t="s">
        <v>13140</v>
      </c>
      <c r="G458" s="8">
        <v>475</v>
      </c>
      <c r="H458" s="7">
        <v>1500</v>
      </c>
      <c r="I458" s="7">
        <f>(amazon[[#This Row],[Actual Price]]-amazon[[#This Row],[Discounted Price]]) / amazon[[#This Row],[Actual Price]] * 100</f>
        <v>68.333333333333329</v>
      </c>
      <c r="J458" s="2" t="str">
        <f>IF(H458&lt;200,"&lt;₹200",IF(H458&lt;=500,"₹200 -  ₹500",IF(H458&gt;500,"&gt;₹500")))</f>
        <v>&gt;₹500</v>
      </c>
      <c r="K458" s="1">
        <v>0.68</v>
      </c>
      <c r="L45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58" s="1" t="str">
        <f>IF(K458&gt;=50%,"Yes","No")</f>
        <v>Yes</v>
      </c>
      <c r="N458">
        <v>4.2</v>
      </c>
      <c r="O458" t="str">
        <f>IF(amazon[[#This Row],[Rating]]&lt;1,"0",IF(amazon[[#This Row],[Rating]]&lt;2,"1",IF(amazon[[#This Row],[Rating]]&lt;3,"2",IF(amazon[[#This Row],[Rating]]&lt;4,"3",IF(amazon[[#This Row],[Rating]]&lt;5,"4",IF(amazon[[#This Row],[Rating]]&gt;=5,"5"))))))</f>
        <v>4</v>
      </c>
      <c r="P458" s="4">
        <v>64273</v>
      </c>
      <c r="Q458" s="10">
        <f>H458*P458</f>
        <v>96409500</v>
      </c>
      <c r="R458" s="10">
        <f>amazon[[#This Row],[Average Rating]] + (amazon[[#This Row],[Rating Count]]/1000)</f>
        <v>132.60633333333334</v>
      </c>
      <c r="S458" t="s">
        <v>4962</v>
      </c>
      <c r="T458" t="s">
        <v>4963</v>
      </c>
      <c r="U458" t="s">
        <v>4964</v>
      </c>
      <c r="V458" t="s">
        <v>4965</v>
      </c>
      <c r="W458" t="s">
        <v>4966</v>
      </c>
      <c r="X458" t="s">
        <v>4967</v>
      </c>
      <c r="Y458" t="s">
        <v>4968</v>
      </c>
      <c r="Z458" t="s">
        <v>4969</v>
      </c>
    </row>
    <row r="459" spans="1:26" x14ac:dyDescent="0.4">
      <c r="A459" t="s">
        <v>823</v>
      </c>
      <c r="B459" t="s">
        <v>824</v>
      </c>
      <c r="C459" t="s">
        <v>13075</v>
      </c>
      <c r="D459" t="s">
        <v>13087</v>
      </c>
      <c r="E459" t="s">
        <v>13088</v>
      </c>
      <c r="F459" t="s">
        <v>13089</v>
      </c>
      <c r="G459" s="8">
        <v>649</v>
      </c>
      <c r="H459" s="7">
        <v>1999</v>
      </c>
      <c r="I459" s="7">
        <f>(amazon[[#This Row],[Actual Price]]-amazon[[#This Row],[Discounted Price]]) / amazon[[#This Row],[Actual Price]] * 100</f>
        <v>67.533766883441729</v>
      </c>
      <c r="J459" s="2" t="str">
        <f>IF(H459&lt;200,"&lt;₹200",IF(H459&lt;=500,"₹200 -  ₹500",IF(H459&gt;500,"&gt;₹500")))</f>
        <v>&gt;₹500</v>
      </c>
      <c r="K459" s="1">
        <v>0.68</v>
      </c>
      <c r="L45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59" s="1" t="str">
        <f>IF(K459&gt;=50%,"Yes","No")</f>
        <v>Yes</v>
      </c>
      <c r="N459">
        <v>4.2</v>
      </c>
      <c r="O459" t="str">
        <f>IF(amazon[[#This Row],[Rating]]&lt;1,"0",IF(amazon[[#This Row],[Rating]]&lt;2,"1",IF(amazon[[#This Row],[Rating]]&lt;3,"2",IF(amazon[[#This Row],[Rating]]&lt;4,"3",IF(amazon[[#This Row],[Rating]]&lt;5,"4",IF(amazon[[#This Row],[Rating]]&gt;=5,"5"))))))</f>
        <v>4</v>
      </c>
      <c r="P459" s="4">
        <v>24269</v>
      </c>
      <c r="Q459" s="10">
        <f>H459*P459</f>
        <v>48513731</v>
      </c>
      <c r="R459" s="10">
        <f>amazon[[#This Row],[Average Rating]] + (amazon[[#This Row],[Rating Count]]/1000)</f>
        <v>91.802766883441734</v>
      </c>
      <c r="S459" t="s">
        <v>417</v>
      </c>
      <c r="T459" t="s">
        <v>20</v>
      </c>
      <c r="U459" t="s">
        <v>21</v>
      </c>
      <c r="V459" t="s">
        <v>22</v>
      </c>
      <c r="W459" t="s">
        <v>23</v>
      </c>
      <c r="X459" t="s">
        <v>825</v>
      </c>
      <c r="Y459" t="s">
        <v>826</v>
      </c>
      <c r="Z459" t="s">
        <v>827</v>
      </c>
    </row>
    <row r="460" spans="1:26" x14ac:dyDescent="0.4">
      <c r="A460" t="s">
        <v>1949</v>
      </c>
      <c r="B460" t="s">
        <v>1950</v>
      </c>
      <c r="C460" t="s">
        <v>13075</v>
      </c>
      <c r="D460" t="s">
        <v>13087</v>
      </c>
      <c r="E460" t="s">
        <v>13088</v>
      </c>
      <c r="F460" t="s">
        <v>13089</v>
      </c>
      <c r="G460" s="8">
        <v>649</v>
      </c>
      <c r="H460" s="7">
        <v>1999</v>
      </c>
      <c r="I460" s="7">
        <f>(amazon[[#This Row],[Actual Price]]-amazon[[#This Row],[Discounted Price]]) / amazon[[#This Row],[Actual Price]] * 100</f>
        <v>67.533766883441729</v>
      </c>
      <c r="J460" s="2" t="str">
        <f>IF(H460&lt;200,"&lt;₹200",IF(H460&lt;=500,"₹200 -  ₹500",IF(H460&gt;500,"&gt;₹500")))</f>
        <v>&gt;₹500</v>
      </c>
      <c r="K460" s="1">
        <v>0.68</v>
      </c>
      <c r="L46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60" s="1" t="str">
        <f>IF(K460&gt;=50%,"Yes","No")</f>
        <v>Yes</v>
      </c>
      <c r="N460">
        <v>4.2</v>
      </c>
      <c r="O460" t="str">
        <f>IF(amazon[[#This Row],[Rating]]&lt;1,"0",IF(amazon[[#This Row],[Rating]]&lt;2,"1",IF(amazon[[#This Row],[Rating]]&lt;3,"2",IF(amazon[[#This Row],[Rating]]&lt;4,"3",IF(amazon[[#This Row],[Rating]]&lt;5,"4",IF(amazon[[#This Row],[Rating]]&gt;=5,"5"))))))</f>
        <v>4</v>
      </c>
      <c r="P460" s="4">
        <v>24269</v>
      </c>
      <c r="Q460" s="10">
        <f>H460*P460</f>
        <v>48513731</v>
      </c>
      <c r="R460" s="10">
        <f>amazon[[#This Row],[Average Rating]] + (amazon[[#This Row],[Rating Count]]/1000)</f>
        <v>91.802766883441734</v>
      </c>
      <c r="S460" t="s">
        <v>1951</v>
      </c>
      <c r="T460" t="s">
        <v>20</v>
      </c>
      <c r="U460" t="s">
        <v>21</v>
      </c>
      <c r="V460" t="s">
        <v>22</v>
      </c>
      <c r="W460" t="s">
        <v>23</v>
      </c>
      <c r="X460" t="s">
        <v>825</v>
      </c>
      <c r="Y460" t="s">
        <v>1952</v>
      </c>
      <c r="Z460" t="s">
        <v>1953</v>
      </c>
    </row>
    <row r="461" spans="1:26" x14ac:dyDescent="0.4">
      <c r="A461" t="s">
        <v>4188</v>
      </c>
      <c r="B461" t="s">
        <v>4189</v>
      </c>
      <c r="C461" t="s">
        <v>13076</v>
      </c>
      <c r="D461" t="s">
        <v>13115</v>
      </c>
      <c r="E461" t="s">
        <v>13116</v>
      </c>
      <c r="F461" t="s">
        <v>13117</v>
      </c>
      <c r="G461" s="8">
        <v>329</v>
      </c>
      <c r="H461" s="7">
        <v>999</v>
      </c>
      <c r="I461" s="7">
        <f>(amazon[[#This Row],[Actual Price]]-amazon[[#This Row],[Discounted Price]]) / amazon[[#This Row],[Actual Price]] * 100</f>
        <v>67.067067067067072</v>
      </c>
      <c r="J461" s="2" t="str">
        <f>IF(H461&lt;200,"&lt;₹200",IF(H461&lt;=500,"₹200 -  ₹500",IF(H461&gt;500,"&gt;₹500")))</f>
        <v>&gt;₹500</v>
      </c>
      <c r="K461" s="1">
        <v>0.67</v>
      </c>
      <c r="L46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61" s="1" t="str">
        <f>IF(K461&gt;=50%,"Yes","No")</f>
        <v>Yes</v>
      </c>
      <c r="N461">
        <v>4.2</v>
      </c>
      <c r="O461" t="str">
        <f>IF(amazon[[#This Row],[Rating]]&lt;1,"0",IF(amazon[[#This Row],[Rating]]&lt;2,"1",IF(amazon[[#This Row],[Rating]]&lt;3,"2",IF(amazon[[#This Row],[Rating]]&lt;4,"3",IF(amazon[[#This Row],[Rating]]&lt;5,"4",IF(amazon[[#This Row],[Rating]]&gt;=5,"5"))))))</f>
        <v>4</v>
      </c>
      <c r="P461" s="4">
        <v>3492</v>
      </c>
      <c r="Q461" s="10">
        <f>H461*P461</f>
        <v>3488508</v>
      </c>
      <c r="R461" s="10">
        <f>amazon[[#This Row],[Average Rating]] + (amazon[[#This Row],[Rating Count]]/1000)</f>
        <v>70.559067067067076</v>
      </c>
      <c r="S461" t="s">
        <v>4190</v>
      </c>
      <c r="T461" t="s">
        <v>4191</v>
      </c>
      <c r="U461" t="s">
        <v>4192</v>
      </c>
      <c r="V461" t="s">
        <v>4193</v>
      </c>
      <c r="W461" t="s">
        <v>4194</v>
      </c>
      <c r="X461" t="s">
        <v>4195</v>
      </c>
      <c r="Y461" t="s">
        <v>4196</v>
      </c>
      <c r="Z461" t="s">
        <v>4197</v>
      </c>
    </row>
    <row r="462" spans="1:26" x14ac:dyDescent="0.4">
      <c r="A462" t="s">
        <v>7481</v>
      </c>
      <c r="B462" t="s">
        <v>7482</v>
      </c>
      <c r="C462" t="s">
        <v>13076</v>
      </c>
      <c r="D462" t="s">
        <v>13115</v>
      </c>
      <c r="E462" t="s">
        <v>13116</v>
      </c>
      <c r="F462" t="s">
        <v>13134</v>
      </c>
      <c r="G462" s="8">
        <v>2025</v>
      </c>
      <c r="H462" s="7">
        <v>5999</v>
      </c>
      <c r="I462" s="7">
        <f>(amazon[[#This Row],[Actual Price]]-amazon[[#This Row],[Discounted Price]]) / amazon[[#This Row],[Actual Price]] * 100</f>
        <v>66.244374062343724</v>
      </c>
      <c r="J462" s="2" t="str">
        <f>IF(H462&lt;200,"&lt;₹200",IF(H462&lt;=500,"₹200 -  ₹500",IF(H462&gt;500,"&gt;₹500")))</f>
        <v>&gt;₹500</v>
      </c>
      <c r="K462" s="1">
        <v>0.66</v>
      </c>
      <c r="L46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62" s="1" t="str">
        <f>IF(K462&gt;=50%,"Yes","No")</f>
        <v>Yes</v>
      </c>
      <c r="N462">
        <v>4.2</v>
      </c>
      <c r="O462" t="str">
        <f>IF(amazon[[#This Row],[Rating]]&lt;1,"0",IF(amazon[[#This Row],[Rating]]&lt;2,"1",IF(amazon[[#This Row],[Rating]]&lt;3,"2",IF(amazon[[#This Row],[Rating]]&lt;4,"3",IF(amazon[[#This Row],[Rating]]&lt;5,"4",IF(amazon[[#This Row],[Rating]]&gt;=5,"5"))))))</f>
        <v>4</v>
      </c>
      <c r="P462" s="4">
        <v>6233</v>
      </c>
      <c r="Q462" s="10">
        <f>H462*P462</f>
        <v>37391767</v>
      </c>
      <c r="R462" s="10">
        <f>amazon[[#This Row],[Average Rating]] + (amazon[[#This Row],[Rating Count]]/1000)</f>
        <v>72.477374062343728</v>
      </c>
      <c r="S462" t="s">
        <v>7483</v>
      </c>
      <c r="T462" t="s">
        <v>7484</v>
      </c>
      <c r="U462" t="s">
        <v>7485</v>
      </c>
      <c r="V462" t="s">
        <v>7486</v>
      </c>
      <c r="W462" t="s">
        <v>7487</v>
      </c>
      <c r="X462" t="s">
        <v>7488</v>
      </c>
      <c r="Y462" t="s">
        <v>7489</v>
      </c>
      <c r="Z462" t="s">
        <v>7490</v>
      </c>
    </row>
    <row r="463" spans="1:26" x14ac:dyDescent="0.4">
      <c r="A463" t="s">
        <v>8494</v>
      </c>
      <c r="B463" t="s">
        <v>8495</v>
      </c>
      <c r="C463" t="s">
        <v>13076</v>
      </c>
      <c r="D463" t="s">
        <v>13123</v>
      </c>
      <c r="E463" t="s">
        <v>13124</v>
      </c>
      <c r="F463" t="s">
        <v>13136</v>
      </c>
      <c r="G463" s="8">
        <v>849</v>
      </c>
      <c r="H463" s="7">
        <v>2490</v>
      </c>
      <c r="I463" s="7">
        <f>(amazon[[#This Row],[Actual Price]]-amazon[[#This Row],[Discounted Price]]) / amazon[[#This Row],[Actual Price]] * 100</f>
        <v>65.903614457831324</v>
      </c>
      <c r="J463" s="2" t="str">
        <f>IF(H463&lt;200,"&lt;₹200",IF(H463&lt;=500,"₹200 -  ₹500",IF(H463&gt;500,"&gt;₹500")))</f>
        <v>&gt;₹500</v>
      </c>
      <c r="K463" s="1">
        <v>0.66</v>
      </c>
      <c r="L46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63" s="1" t="str">
        <f>IF(K463&gt;=50%,"Yes","No")</f>
        <v>Yes</v>
      </c>
      <c r="N463">
        <v>4.2</v>
      </c>
      <c r="O463" t="str">
        <f>IF(amazon[[#This Row],[Rating]]&lt;1,"0",IF(amazon[[#This Row],[Rating]]&lt;2,"1",IF(amazon[[#This Row],[Rating]]&lt;3,"2",IF(amazon[[#This Row],[Rating]]&lt;4,"3",IF(amazon[[#This Row],[Rating]]&lt;5,"4",IF(amazon[[#This Row],[Rating]]&gt;=5,"5"))))))</f>
        <v>4</v>
      </c>
      <c r="P463" s="4">
        <v>91188</v>
      </c>
      <c r="Q463" s="10">
        <f>H463*P463</f>
        <v>227058120</v>
      </c>
      <c r="R463" s="10">
        <f>amazon[[#This Row],[Average Rating]] + (amazon[[#This Row],[Rating Count]]/1000)</f>
        <v>157.09161445783133</v>
      </c>
      <c r="S463" t="s">
        <v>8496</v>
      </c>
      <c r="T463" t="s">
        <v>8497</v>
      </c>
      <c r="U463" t="s">
        <v>8498</v>
      </c>
      <c r="V463" t="s">
        <v>8499</v>
      </c>
      <c r="W463" t="s">
        <v>8500</v>
      </c>
      <c r="X463" t="s">
        <v>8501</v>
      </c>
      <c r="Y463" t="s">
        <v>8502</v>
      </c>
      <c r="Z463" t="s">
        <v>8503</v>
      </c>
    </row>
    <row r="464" spans="1:26" x14ac:dyDescent="0.4">
      <c r="A464" t="s">
        <v>5221</v>
      </c>
      <c r="B464" t="s">
        <v>5222</v>
      </c>
      <c r="C464" t="s">
        <v>13075</v>
      </c>
      <c r="D464" t="s">
        <v>13090</v>
      </c>
      <c r="E464" t="s">
        <v>13165</v>
      </c>
      <c r="G464" s="8">
        <v>1889</v>
      </c>
      <c r="H464" s="7">
        <v>5499</v>
      </c>
      <c r="I464" s="7">
        <f>(amazon[[#This Row],[Actual Price]]-amazon[[#This Row],[Discounted Price]]) / amazon[[#This Row],[Actual Price]] * 100</f>
        <v>65.64829969085288</v>
      </c>
      <c r="J464" s="2" t="str">
        <f>IF(H464&lt;200,"&lt;₹200",IF(H464&lt;=500,"₹200 -  ₹500",IF(H464&gt;500,"&gt;₹500")))</f>
        <v>&gt;₹500</v>
      </c>
      <c r="K464" s="1">
        <v>0.66</v>
      </c>
      <c r="L46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64" s="1" t="str">
        <f>IF(K464&gt;=50%,"Yes","No")</f>
        <v>Yes</v>
      </c>
      <c r="N464">
        <v>4.2</v>
      </c>
      <c r="O464" t="str">
        <f>IF(amazon[[#This Row],[Rating]]&lt;1,"0",IF(amazon[[#This Row],[Rating]]&lt;2,"1",IF(amazon[[#This Row],[Rating]]&lt;3,"2",IF(amazon[[#This Row],[Rating]]&lt;4,"3",IF(amazon[[#This Row],[Rating]]&lt;5,"4",IF(amazon[[#This Row],[Rating]]&gt;=5,"5"))))))</f>
        <v>4</v>
      </c>
      <c r="P464" s="4">
        <v>49551</v>
      </c>
      <c r="Q464" s="10">
        <f>H464*P464</f>
        <v>272480949</v>
      </c>
      <c r="R464" s="10">
        <f>amazon[[#This Row],[Average Rating]] + (amazon[[#This Row],[Rating Count]]/1000)</f>
        <v>115.19929969085288</v>
      </c>
      <c r="S464" t="s">
        <v>5224</v>
      </c>
      <c r="T464" t="s">
        <v>5225</v>
      </c>
      <c r="U464" t="s">
        <v>5226</v>
      </c>
      <c r="V464" t="s">
        <v>5227</v>
      </c>
      <c r="W464" t="s">
        <v>5228</v>
      </c>
      <c r="X464" t="s">
        <v>5229</v>
      </c>
      <c r="Y464" t="s">
        <v>5230</v>
      </c>
      <c r="Z464" t="s">
        <v>5231</v>
      </c>
    </row>
    <row r="465" spans="1:26" x14ac:dyDescent="0.4">
      <c r="A465" t="s">
        <v>8453</v>
      </c>
      <c r="B465" t="s">
        <v>8454</v>
      </c>
      <c r="C465" t="s">
        <v>13075</v>
      </c>
      <c r="D465" t="s">
        <v>13139</v>
      </c>
      <c r="E465" t="s">
        <v>13140</v>
      </c>
      <c r="G465" s="8">
        <v>449</v>
      </c>
      <c r="H465" s="7">
        <v>1300</v>
      </c>
      <c r="I465" s="7">
        <f>(amazon[[#This Row],[Actual Price]]-amazon[[#This Row],[Discounted Price]]) / amazon[[#This Row],[Actual Price]] * 100</f>
        <v>65.461538461538453</v>
      </c>
      <c r="J465" s="2" t="str">
        <f>IF(H465&lt;200,"&lt;₹200",IF(H465&lt;=500,"₹200 -  ₹500",IF(H465&gt;500,"&gt;₹500")))</f>
        <v>&gt;₹500</v>
      </c>
      <c r="K465" s="1">
        <v>0.65</v>
      </c>
      <c r="L46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65" s="1" t="str">
        <f>IF(K465&gt;=50%,"Yes","No")</f>
        <v>Yes</v>
      </c>
      <c r="N465">
        <v>4.2</v>
      </c>
      <c r="O465" t="str">
        <f>IF(amazon[[#This Row],[Rating]]&lt;1,"0",IF(amazon[[#This Row],[Rating]]&lt;2,"1",IF(amazon[[#This Row],[Rating]]&lt;3,"2",IF(amazon[[#This Row],[Rating]]&lt;4,"3",IF(amazon[[#This Row],[Rating]]&lt;5,"4",IF(amazon[[#This Row],[Rating]]&gt;=5,"5"))))))</f>
        <v>4</v>
      </c>
      <c r="P465" s="4">
        <v>4959</v>
      </c>
      <c r="Q465" s="10">
        <f>H465*P465</f>
        <v>6446700</v>
      </c>
      <c r="R465" s="10">
        <f>amazon[[#This Row],[Average Rating]] + (amazon[[#This Row],[Rating Count]]/1000)</f>
        <v>70.420538461538456</v>
      </c>
      <c r="S465" t="s">
        <v>8455</v>
      </c>
      <c r="T465" t="s">
        <v>8456</v>
      </c>
      <c r="U465" t="s">
        <v>8457</v>
      </c>
      <c r="V465" t="s">
        <v>8458</v>
      </c>
      <c r="W465" t="s">
        <v>8459</v>
      </c>
      <c r="X465" t="s">
        <v>8460</v>
      </c>
      <c r="Y465" t="s">
        <v>8461</v>
      </c>
      <c r="Z465" t="s">
        <v>8462</v>
      </c>
    </row>
    <row r="466" spans="1:26" x14ac:dyDescent="0.4">
      <c r="A466" t="s">
        <v>971</v>
      </c>
      <c r="B466" t="s">
        <v>972</v>
      </c>
      <c r="C466" t="s">
        <v>13075</v>
      </c>
      <c r="D466" t="s">
        <v>13087</v>
      </c>
      <c r="E466" t="s">
        <v>13088</v>
      </c>
      <c r="F466" t="s">
        <v>13089</v>
      </c>
      <c r="G466" s="8">
        <v>449</v>
      </c>
      <c r="H466" s="7">
        <v>1299</v>
      </c>
      <c r="I466" s="7">
        <f>(amazon[[#This Row],[Actual Price]]-amazon[[#This Row],[Discounted Price]]) / amazon[[#This Row],[Actual Price]] * 100</f>
        <v>65.434949961508849</v>
      </c>
      <c r="J466" s="2" t="str">
        <f>IF(H466&lt;200,"&lt;₹200",IF(H466&lt;=500,"₹200 -  ₹500",IF(H466&gt;500,"&gt;₹500")))</f>
        <v>&gt;₹500</v>
      </c>
      <c r="K466" s="1">
        <v>0.65</v>
      </c>
      <c r="L46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66" s="1" t="str">
        <f>IF(K466&gt;=50%,"Yes","No")</f>
        <v>Yes</v>
      </c>
      <c r="N466">
        <v>4.2</v>
      </c>
      <c r="O466" t="str">
        <f>IF(amazon[[#This Row],[Rating]]&lt;1,"0",IF(amazon[[#This Row],[Rating]]&lt;2,"1",IF(amazon[[#This Row],[Rating]]&lt;3,"2",IF(amazon[[#This Row],[Rating]]&lt;4,"3",IF(amazon[[#This Row],[Rating]]&lt;5,"4",IF(amazon[[#This Row],[Rating]]&gt;=5,"5"))))))</f>
        <v>4</v>
      </c>
      <c r="P466" s="4">
        <v>24269</v>
      </c>
      <c r="Q466" s="10">
        <f>H466*P466</f>
        <v>31525431</v>
      </c>
      <c r="R466" s="10">
        <f>amazon[[#This Row],[Average Rating]] + (amazon[[#This Row],[Rating Count]]/1000)</f>
        <v>89.70394996150884</v>
      </c>
      <c r="S466" t="s">
        <v>973</v>
      </c>
      <c r="T466" t="s">
        <v>20</v>
      </c>
      <c r="U466" t="s">
        <v>21</v>
      </c>
      <c r="V466" t="s">
        <v>22</v>
      </c>
      <c r="W466" t="s">
        <v>23</v>
      </c>
      <c r="X466" t="s">
        <v>24</v>
      </c>
      <c r="Y466" t="s">
        <v>25</v>
      </c>
      <c r="Z466" t="s">
        <v>974</v>
      </c>
    </row>
    <row r="467" spans="1:26" x14ac:dyDescent="0.4">
      <c r="A467" t="s">
        <v>951</v>
      </c>
      <c r="B467" t="s">
        <v>952</v>
      </c>
      <c r="C467" t="s">
        <v>13075</v>
      </c>
      <c r="D467" t="s">
        <v>13087</v>
      </c>
      <c r="E467" t="s">
        <v>13088</v>
      </c>
      <c r="F467" t="s">
        <v>13089</v>
      </c>
      <c r="G467" s="8">
        <v>349</v>
      </c>
      <c r="H467" s="7">
        <v>999</v>
      </c>
      <c r="I467" s="7">
        <f>(amazon[[#This Row],[Actual Price]]-amazon[[#This Row],[Discounted Price]]) / amazon[[#This Row],[Actual Price]] * 100</f>
        <v>65.06506506506507</v>
      </c>
      <c r="J467" s="2" t="str">
        <f>IF(H467&lt;200,"&lt;₹200",IF(H467&lt;=500,"₹200 -  ₹500",IF(H467&gt;500,"&gt;₹500")))</f>
        <v>&gt;₹500</v>
      </c>
      <c r="K467" s="1">
        <v>0.65</v>
      </c>
      <c r="L46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67" s="1" t="str">
        <f>IF(K467&gt;=50%,"Yes","No")</f>
        <v>Yes</v>
      </c>
      <c r="N467">
        <v>4.2</v>
      </c>
      <c r="O467" t="str">
        <f>IF(amazon[[#This Row],[Rating]]&lt;1,"0",IF(amazon[[#This Row],[Rating]]&lt;2,"1",IF(amazon[[#This Row],[Rating]]&lt;3,"2",IF(amazon[[#This Row],[Rating]]&lt;4,"3",IF(amazon[[#This Row],[Rating]]&lt;5,"4",IF(amazon[[#This Row],[Rating]]&gt;=5,"5"))))))</f>
        <v>4</v>
      </c>
      <c r="P467" s="4">
        <v>13120</v>
      </c>
      <c r="Q467" s="10">
        <f>H467*P467</f>
        <v>13106880</v>
      </c>
      <c r="R467" s="10">
        <f>amazon[[#This Row],[Average Rating]] + (amazon[[#This Row],[Rating Count]]/1000)</f>
        <v>78.185065065065075</v>
      </c>
      <c r="S467" t="s">
        <v>953</v>
      </c>
      <c r="T467" t="s">
        <v>954</v>
      </c>
      <c r="U467" t="s">
        <v>955</v>
      </c>
      <c r="V467" t="s">
        <v>956</v>
      </c>
      <c r="W467" t="s">
        <v>957</v>
      </c>
      <c r="X467" t="s">
        <v>958</v>
      </c>
      <c r="Y467" t="s">
        <v>959</v>
      </c>
      <c r="Z467" t="s">
        <v>960</v>
      </c>
    </row>
    <row r="468" spans="1:26" x14ac:dyDescent="0.4">
      <c r="A468" t="s">
        <v>2382</v>
      </c>
      <c r="B468" t="s">
        <v>2383</v>
      </c>
      <c r="C468" t="s">
        <v>13076</v>
      </c>
      <c r="D468" t="s">
        <v>13093</v>
      </c>
      <c r="E468" t="s">
        <v>13094</v>
      </c>
      <c r="F468" t="s">
        <v>13097</v>
      </c>
      <c r="G468" s="8">
        <v>349</v>
      </c>
      <c r="H468" s="7">
        <v>999</v>
      </c>
      <c r="I468" s="7">
        <f>(amazon[[#This Row],[Actual Price]]-amazon[[#This Row],[Discounted Price]]) / amazon[[#This Row],[Actual Price]] * 100</f>
        <v>65.06506506506507</v>
      </c>
      <c r="J468" s="2" t="str">
        <f>IF(H468&lt;200,"&lt;₹200",IF(H468&lt;=500,"₹200 -  ₹500",IF(H468&gt;500,"&gt;₹500")))</f>
        <v>&gt;₹500</v>
      </c>
      <c r="K468" s="1">
        <v>0.65</v>
      </c>
      <c r="L46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68" s="1" t="str">
        <f>IF(K468&gt;=50%,"Yes","No")</f>
        <v>Yes</v>
      </c>
      <c r="N468">
        <v>4.2</v>
      </c>
      <c r="O468" t="str">
        <f>IF(amazon[[#This Row],[Rating]]&lt;1,"0",IF(amazon[[#This Row],[Rating]]&lt;2,"1",IF(amazon[[#This Row],[Rating]]&lt;3,"2",IF(amazon[[#This Row],[Rating]]&lt;4,"3",IF(amazon[[#This Row],[Rating]]&lt;5,"4",IF(amazon[[#This Row],[Rating]]&gt;=5,"5"))))))</f>
        <v>4</v>
      </c>
      <c r="P468" s="4">
        <v>513</v>
      </c>
      <c r="Q468" s="10">
        <f>H468*P468</f>
        <v>512487</v>
      </c>
      <c r="R468" s="10">
        <f>amazon[[#This Row],[Average Rating]] + (amazon[[#This Row],[Rating Count]]/1000)</f>
        <v>65.578065065065076</v>
      </c>
      <c r="S468" t="s">
        <v>2384</v>
      </c>
      <c r="T468" t="s">
        <v>2385</v>
      </c>
      <c r="U468" t="s">
        <v>2386</v>
      </c>
      <c r="V468" t="s">
        <v>2387</v>
      </c>
      <c r="W468" t="s">
        <v>2388</v>
      </c>
      <c r="X468" t="s">
        <v>2389</v>
      </c>
      <c r="Y468" t="s">
        <v>2390</v>
      </c>
      <c r="Z468" t="s">
        <v>2391</v>
      </c>
    </row>
    <row r="469" spans="1:26" x14ac:dyDescent="0.4">
      <c r="A469" t="s">
        <v>6927</v>
      </c>
      <c r="B469" t="s">
        <v>6928</v>
      </c>
      <c r="C469" t="s">
        <v>13076</v>
      </c>
      <c r="D469" t="s">
        <v>13159</v>
      </c>
      <c r="E469" t="s">
        <v>13094</v>
      </c>
      <c r="F469" t="s">
        <v>13161</v>
      </c>
      <c r="G469" s="8">
        <v>349</v>
      </c>
      <c r="H469" s="7">
        <v>995</v>
      </c>
      <c r="I469" s="7">
        <f>(amazon[[#This Row],[Actual Price]]-amazon[[#This Row],[Discounted Price]]) / amazon[[#This Row],[Actual Price]] * 100</f>
        <v>64.924623115577887</v>
      </c>
      <c r="J469" s="2" t="str">
        <f>IF(H469&lt;200,"&lt;₹200",IF(H469&lt;=500,"₹200 -  ₹500",IF(H469&gt;500,"&gt;₹500")))</f>
        <v>&gt;₹500</v>
      </c>
      <c r="K469" s="1">
        <v>0.65</v>
      </c>
      <c r="L46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69" s="1" t="str">
        <f>IF(K469&gt;=50%,"Yes","No")</f>
        <v>Yes</v>
      </c>
      <c r="N469">
        <v>4.2</v>
      </c>
      <c r="O469" t="str">
        <f>IF(amazon[[#This Row],[Rating]]&lt;1,"0",IF(amazon[[#This Row],[Rating]]&lt;2,"1",IF(amazon[[#This Row],[Rating]]&lt;3,"2",IF(amazon[[#This Row],[Rating]]&lt;4,"3",IF(amazon[[#This Row],[Rating]]&lt;5,"4",IF(amazon[[#This Row],[Rating]]&gt;=5,"5"))))))</f>
        <v>4</v>
      </c>
      <c r="P469" s="4">
        <v>6676</v>
      </c>
      <c r="Q469" s="10">
        <f>H469*P469</f>
        <v>6642620</v>
      </c>
      <c r="R469" s="10">
        <f>amazon[[#This Row],[Average Rating]] + (amazon[[#This Row],[Rating Count]]/1000)</f>
        <v>71.600623115577889</v>
      </c>
      <c r="S469" t="s">
        <v>6929</v>
      </c>
      <c r="T469" t="s">
        <v>6930</v>
      </c>
      <c r="U469" t="s">
        <v>6931</v>
      </c>
      <c r="V469" t="s">
        <v>6932</v>
      </c>
      <c r="W469" t="s">
        <v>6933</v>
      </c>
      <c r="X469" t="s">
        <v>6934</v>
      </c>
      <c r="Y469" t="s">
        <v>6935</v>
      </c>
      <c r="Z469" t="s">
        <v>6936</v>
      </c>
    </row>
    <row r="470" spans="1:26" x14ac:dyDescent="0.4">
      <c r="A470" t="s">
        <v>1151</v>
      </c>
      <c r="B470" t="s">
        <v>1152</v>
      </c>
      <c r="C470" t="s">
        <v>13076</v>
      </c>
      <c r="D470" t="s">
        <v>13093</v>
      </c>
      <c r="E470" t="s">
        <v>13095</v>
      </c>
      <c r="F470" t="s">
        <v>13096</v>
      </c>
      <c r="G470" s="8">
        <v>9999</v>
      </c>
      <c r="H470" s="7">
        <v>27990</v>
      </c>
      <c r="I470" s="7">
        <f>(amazon[[#This Row],[Actual Price]]-amazon[[#This Row],[Discounted Price]]) / amazon[[#This Row],[Actual Price]] * 100</f>
        <v>64.276527331189712</v>
      </c>
      <c r="J470" s="2" t="str">
        <f>IF(H470&lt;200,"&lt;₹200",IF(H470&lt;=500,"₹200 -  ₹500",IF(H470&gt;500,"&gt;₹500")))</f>
        <v>&gt;₹500</v>
      </c>
      <c r="K470" s="1">
        <v>0.64</v>
      </c>
      <c r="L47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70" s="1" t="str">
        <f>IF(K470&gt;=50%,"Yes","No")</f>
        <v>Yes</v>
      </c>
      <c r="N470">
        <v>4.2</v>
      </c>
      <c r="O470" t="str">
        <f>IF(amazon[[#This Row],[Rating]]&lt;1,"0",IF(amazon[[#This Row],[Rating]]&lt;2,"1",IF(amazon[[#This Row],[Rating]]&lt;3,"2",IF(amazon[[#This Row],[Rating]]&lt;4,"3",IF(amazon[[#This Row],[Rating]]&lt;5,"4",IF(amazon[[#This Row],[Rating]]&gt;=5,"5"))))))</f>
        <v>4</v>
      </c>
      <c r="P470" s="4">
        <v>1269</v>
      </c>
      <c r="Q470" s="10">
        <f>H470*P470</f>
        <v>35519310</v>
      </c>
      <c r="R470" s="10">
        <f>amazon[[#This Row],[Average Rating]] + (amazon[[#This Row],[Rating Count]]/1000)</f>
        <v>65.545527331189717</v>
      </c>
      <c r="S470" t="s">
        <v>1153</v>
      </c>
      <c r="T470" t="s">
        <v>1154</v>
      </c>
      <c r="U470" t="s">
        <v>1155</v>
      </c>
      <c r="V470" t="s">
        <v>1156</v>
      </c>
      <c r="W470" t="s">
        <v>1157</v>
      </c>
      <c r="X470" t="s">
        <v>1158</v>
      </c>
      <c r="Y470" t="s">
        <v>1159</v>
      </c>
      <c r="Z470" t="s">
        <v>1160</v>
      </c>
    </row>
    <row r="471" spans="1:26" x14ac:dyDescent="0.4">
      <c r="A471" t="s">
        <v>491</v>
      </c>
      <c r="B471" t="s">
        <v>492</v>
      </c>
      <c r="C471" t="s">
        <v>13075</v>
      </c>
      <c r="D471" t="s">
        <v>13087</v>
      </c>
      <c r="E471" t="s">
        <v>13088</v>
      </c>
      <c r="F471" t="s">
        <v>13089</v>
      </c>
      <c r="G471" s="8">
        <v>179</v>
      </c>
      <c r="H471" s="7">
        <v>500</v>
      </c>
      <c r="I471" s="7">
        <f>(amazon[[#This Row],[Actual Price]]-amazon[[#This Row],[Discounted Price]]) / amazon[[#This Row],[Actual Price]] * 100</f>
        <v>64.2</v>
      </c>
      <c r="J471" s="2" t="str">
        <f>IF(H471&lt;200,"&lt;₹200",IF(H471&lt;=500,"₹200 -  ₹500",IF(H471&gt;500,"&gt;₹500")))</f>
        <v>₹200 -  ₹500</v>
      </c>
      <c r="K471" s="1">
        <v>0.64</v>
      </c>
      <c r="L47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71" s="1" t="str">
        <f>IF(K471&gt;=50%,"Yes","No")</f>
        <v>Yes</v>
      </c>
      <c r="N471">
        <v>4.2</v>
      </c>
      <c r="O471" t="str">
        <f>IF(amazon[[#This Row],[Rating]]&lt;1,"0",IF(amazon[[#This Row],[Rating]]&lt;2,"1",IF(amazon[[#This Row],[Rating]]&lt;3,"2",IF(amazon[[#This Row],[Rating]]&lt;4,"3",IF(amazon[[#This Row],[Rating]]&lt;5,"4",IF(amazon[[#This Row],[Rating]]&gt;=5,"5"))))))</f>
        <v>4</v>
      </c>
      <c r="P471" s="4">
        <v>92595</v>
      </c>
      <c r="Q471" s="10">
        <f>H471*P471</f>
        <v>46297500</v>
      </c>
      <c r="R471" s="10">
        <f>amazon[[#This Row],[Average Rating]] + (amazon[[#This Row],[Rating Count]]/1000)</f>
        <v>156.79500000000002</v>
      </c>
      <c r="S471" t="s">
        <v>493</v>
      </c>
      <c r="T471" t="s">
        <v>474</v>
      </c>
      <c r="U471" t="s">
        <v>475</v>
      </c>
      <c r="V471" t="s">
        <v>476</v>
      </c>
      <c r="W471" t="s">
        <v>477</v>
      </c>
      <c r="X471" t="s">
        <v>478</v>
      </c>
      <c r="Y471" t="s">
        <v>494</v>
      </c>
      <c r="Z471" t="s">
        <v>495</v>
      </c>
    </row>
    <row r="472" spans="1:26" x14ac:dyDescent="0.4">
      <c r="A472" t="s">
        <v>6669</v>
      </c>
      <c r="B472" t="s">
        <v>6670</v>
      </c>
      <c r="C472" t="s">
        <v>13076</v>
      </c>
      <c r="D472" t="s">
        <v>13100</v>
      </c>
      <c r="E472" t="s">
        <v>13110</v>
      </c>
      <c r="F472" t="s">
        <v>13179</v>
      </c>
      <c r="G472" s="8">
        <v>1799</v>
      </c>
      <c r="H472" s="7">
        <v>4990</v>
      </c>
      <c r="I472" s="7">
        <f>(amazon[[#This Row],[Actual Price]]-amazon[[#This Row],[Discounted Price]]) / amazon[[#This Row],[Actual Price]] * 100</f>
        <v>63.947895791583164</v>
      </c>
      <c r="J472" s="2" t="str">
        <f>IF(H472&lt;200,"&lt;₹200",IF(H472&lt;=500,"₹200 -  ₹500",IF(H472&gt;500,"&gt;₹500")))</f>
        <v>&gt;₹500</v>
      </c>
      <c r="K472" s="1">
        <v>0.64</v>
      </c>
      <c r="L47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72" s="1" t="str">
        <f>IF(K472&gt;=50%,"Yes","No")</f>
        <v>Yes</v>
      </c>
      <c r="N472">
        <v>4.2</v>
      </c>
      <c r="O472" t="str">
        <f>IF(amazon[[#This Row],[Rating]]&lt;1,"0",IF(amazon[[#This Row],[Rating]]&lt;2,"1",IF(amazon[[#This Row],[Rating]]&lt;3,"2",IF(amazon[[#This Row],[Rating]]&lt;4,"3",IF(amazon[[#This Row],[Rating]]&lt;5,"4",IF(amazon[[#This Row],[Rating]]&gt;=5,"5"))))))</f>
        <v>4</v>
      </c>
      <c r="P472" s="4">
        <v>41226</v>
      </c>
      <c r="Q472" s="10">
        <f>H472*P472</f>
        <v>205717740</v>
      </c>
      <c r="R472" s="10">
        <f>amazon[[#This Row],[Average Rating]] + (amazon[[#This Row],[Rating Count]]/1000)</f>
        <v>105.17389579158316</v>
      </c>
      <c r="S472" t="s">
        <v>6671</v>
      </c>
      <c r="T472" t="s">
        <v>6672</v>
      </c>
      <c r="U472" t="s">
        <v>6673</v>
      </c>
      <c r="V472" t="s">
        <v>6674</v>
      </c>
      <c r="W472" t="s">
        <v>6675</v>
      </c>
      <c r="X472" t="s">
        <v>6676</v>
      </c>
      <c r="Y472" t="s">
        <v>6677</v>
      </c>
      <c r="Z472" t="s">
        <v>6678</v>
      </c>
    </row>
    <row r="473" spans="1:26" x14ac:dyDescent="0.4">
      <c r="A473" t="s">
        <v>415</v>
      </c>
      <c r="B473" t="s">
        <v>416</v>
      </c>
      <c r="C473" t="s">
        <v>13075</v>
      </c>
      <c r="D473" t="s">
        <v>13087</v>
      </c>
      <c r="E473" t="s">
        <v>13088</v>
      </c>
      <c r="F473" t="s">
        <v>13089</v>
      </c>
      <c r="G473" s="8">
        <v>399</v>
      </c>
      <c r="H473" s="7">
        <v>1099</v>
      </c>
      <c r="I473" s="7">
        <f>(amazon[[#This Row],[Actual Price]]-amazon[[#This Row],[Discounted Price]]) / amazon[[#This Row],[Actual Price]] * 100</f>
        <v>63.694267515923563</v>
      </c>
      <c r="J473" s="2" t="str">
        <f>IF(H473&lt;200,"&lt;₹200",IF(H473&lt;=500,"₹200 -  ₹500",IF(H473&gt;500,"&gt;₹500")))</f>
        <v>&gt;₹500</v>
      </c>
      <c r="K473" s="1">
        <v>0.64</v>
      </c>
      <c r="L47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73" s="1" t="str">
        <f>IF(K473&gt;=50%,"Yes","No")</f>
        <v>Yes</v>
      </c>
      <c r="N473">
        <v>4.2</v>
      </c>
      <c r="O473" t="str">
        <f>IF(amazon[[#This Row],[Rating]]&lt;1,"0",IF(amazon[[#This Row],[Rating]]&lt;2,"1",IF(amazon[[#This Row],[Rating]]&lt;3,"2",IF(amazon[[#This Row],[Rating]]&lt;4,"3",IF(amazon[[#This Row],[Rating]]&lt;5,"4",IF(amazon[[#This Row],[Rating]]&gt;=5,"5"))))))</f>
        <v>4</v>
      </c>
      <c r="P473" s="4">
        <v>24269</v>
      </c>
      <c r="Q473" s="10">
        <f>H473*P473</f>
        <v>26671631</v>
      </c>
      <c r="R473" s="10">
        <f>amazon[[#This Row],[Average Rating]] + (amazon[[#This Row],[Rating Count]]/1000)</f>
        <v>87.963267515923562</v>
      </c>
      <c r="S473" t="s">
        <v>417</v>
      </c>
      <c r="T473" t="s">
        <v>20</v>
      </c>
      <c r="U473" t="s">
        <v>21</v>
      </c>
      <c r="V473" t="s">
        <v>22</v>
      </c>
      <c r="W473" t="s">
        <v>23</v>
      </c>
      <c r="X473" t="s">
        <v>24</v>
      </c>
      <c r="Y473" t="s">
        <v>418</v>
      </c>
      <c r="Z473" t="s">
        <v>419</v>
      </c>
    </row>
    <row r="474" spans="1:26" x14ac:dyDescent="0.4">
      <c r="A474" t="s">
        <v>16</v>
      </c>
      <c r="B474" t="s">
        <v>17</v>
      </c>
      <c r="C474" t="s">
        <v>13075</v>
      </c>
      <c r="D474" t="s">
        <v>13087</v>
      </c>
      <c r="E474" t="s">
        <v>13088</v>
      </c>
      <c r="F474" t="s">
        <v>13089</v>
      </c>
      <c r="G474" s="8">
        <v>399</v>
      </c>
      <c r="H474" s="7">
        <v>1099</v>
      </c>
      <c r="I474" s="7">
        <f>(amazon[[#This Row],[Actual Price]]-amazon[[#This Row],[Discounted Price]]) / amazon[[#This Row],[Actual Price]] * 100</f>
        <v>63.694267515923563</v>
      </c>
      <c r="J474" s="2" t="str">
        <f>IF(H474&lt;200,"&lt;₹200",IF(H474&lt;=500,"₹200 -  ₹500",IF(H474&gt;500,"&gt;₹500")))</f>
        <v>&gt;₹500</v>
      </c>
      <c r="K474" s="1">
        <v>0.64</v>
      </c>
      <c r="L47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74" s="1" t="str">
        <f>IF(K474&gt;=50%,"Yes","No")</f>
        <v>Yes</v>
      </c>
      <c r="N474">
        <v>4.2</v>
      </c>
      <c r="O474" t="str">
        <f>IF(amazon[[#This Row],[Rating]]&lt;1,"0",IF(amazon[[#This Row],[Rating]]&lt;2,"1",IF(amazon[[#This Row],[Rating]]&lt;3,"2",IF(amazon[[#This Row],[Rating]]&lt;4,"3",IF(amazon[[#This Row],[Rating]]&lt;5,"4",IF(amazon[[#This Row],[Rating]]&gt;=5,"5"))))))</f>
        <v>4</v>
      </c>
      <c r="P474" s="4">
        <v>24269</v>
      </c>
      <c r="Q474" s="10">
        <f>H474*P474</f>
        <v>26671631</v>
      </c>
      <c r="R474" s="10">
        <f>amazon[[#This Row],[Average Rating]] + (amazon[[#This Row],[Rating Count]]/1000)</f>
        <v>87.963267515923562</v>
      </c>
      <c r="S474" t="s">
        <v>19</v>
      </c>
      <c r="T474" t="s">
        <v>20</v>
      </c>
      <c r="U474" t="s">
        <v>21</v>
      </c>
      <c r="V474" t="s">
        <v>22</v>
      </c>
      <c r="W474" t="s">
        <v>23</v>
      </c>
      <c r="X474" t="s">
        <v>24</v>
      </c>
      <c r="Y474" t="s">
        <v>25</v>
      </c>
      <c r="Z474" t="s">
        <v>26</v>
      </c>
    </row>
    <row r="475" spans="1:26" x14ac:dyDescent="0.4">
      <c r="A475" t="s">
        <v>756</v>
      </c>
      <c r="B475" t="s">
        <v>757</v>
      </c>
      <c r="C475" t="s">
        <v>13075</v>
      </c>
      <c r="D475" t="s">
        <v>13087</v>
      </c>
      <c r="E475" t="s">
        <v>13088</v>
      </c>
      <c r="F475" t="s">
        <v>13089</v>
      </c>
      <c r="G475" s="8">
        <v>399</v>
      </c>
      <c r="H475" s="7">
        <v>1099</v>
      </c>
      <c r="I475" s="7">
        <f>(amazon[[#This Row],[Actual Price]]-amazon[[#This Row],[Discounted Price]]) / amazon[[#This Row],[Actual Price]] * 100</f>
        <v>63.694267515923563</v>
      </c>
      <c r="J475" s="2" t="str">
        <f>IF(H475&lt;200,"&lt;₹200",IF(H475&lt;=500,"₹200 -  ₹500",IF(H475&gt;500,"&gt;₹500")))</f>
        <v>&gt;₹500</v>
      </c>
      <c r="K475" s="1">
        <v>0.64</v>
      </c>
      <c r="L47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75" s="1" t="str">
        <f>IF(K475&gt;=50%,"Yes","No")</f>
        <v>Yes</v>
      </c>
      <c r="N475">
        <v>4.2</v>
      </c>
      <c r="O475" t="str">
        <f>IF(amazon[[#This Row],[Rating]]&lt;1,"0",IF(amazon[[#This Row],[Rating]]&lt;2,"1",IF(amazon[[#This Row],[Rating]]&lt;3,"2",IF(amazon[[#This Row],[Rating]]&lt;4,"3",IF(amazon[[#This Row],[Rating]]&lt;5,"4",IF(amazon[[#This Row],[Rating]]&gt;=5,"5"))))))</f>
        <v>4</v>
      </c>
      <c r="P475" s="4">
        <v>24269</v>
      </c>
      <c r="Q475" s="10">
        <f>H475*P475</f>
        <v>26671631</v>
      </c>
      <c r="R475" s="10">
        <f>amazon[[#This Row],[Average Rating]] + (amazon[[#This Row],[Rating Count]]/1000)</f>
        <v>87.963267515923562</v>
      </c>
      <c r="S475" t="s">
        <v>758</v>
      </c>
      <c r="T475" t="s">
        <v>20</v>
      </c>
      <c r="U475" t="s">
        <v>21</v>
      </c>
      <c r="V475" t="s">
        <v>22</v>
      </c>
      <c r="W475" t="s">
        <v>23</v>
      </c>
      <c r="X475" t="s">
        <v>759</v>
      </c>
      <c r="Y475" t="s">
        <v>760</v>
      </c>
      <c r="Z475" t="s">
        <v>761</v>
      </c>
    </row>
    <row r="476" spans="1:26" x14ac:dyDescent="0.4">
      <c r="A476" t="s">
        <v>2647</v>
      </c>
      <c r="B476" t="s">
        <v>2648</v>
      </c>
      <c r="C476" t="s">
        <v>13076</v>
      </c>
      <c r="D476" t="s">
        <v>13093</v>
      </c>
      <c r="E476" t="s">
        <v>13094</v>
      </c>
      <c r="F476" t="s">
        <v>13089</v>
      </c>
      <c r="G476" s="8">
        <v>185</v>
      </c>
      <c r="H476" s="7">
        <v>499</v>
      </c>
      <c r="I476" s="7">
        <f>(amazon[[#This Row],[Actual Price]]-amazon[[#This Row],[Discounted Price]]) / amazon[[#This Row],[Actual Price]] * 100</f>
        <v>62.925851703406806</v>
      </c>
      <c r="J476" s="2" t="str">
        <f>IF(H476&lt;200,"&lt;₹200",IF(H476&lt;=500,"₹200 -  ₹500",IF(H476&gt;500,"&gt;₹500")))</f>
        <v>₹200 -  ₹500</v>
      </c>
      <c r="K476" s="1">
        <v>0.63</v>
      </c>
      <c r="L47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76" s="1" t="str">
        <f>IF(K476&gt;=50%,"Yes","No")</f>
        <v>Yes</v>
      </c>
      <c r="N476">
        <v>4.2</v>
      </c>
      <c r="O476" t="str">
        <f>IF(amazon[[#This Row],[Rating]]&lt;1,"0",IF(amazon[[#This Row],[Rating]]&lt;2,"1",IF(amazon[[#This Row],[Rating]]&lt;3,"2",IF(amazon[[#This Row],[Rating]]&lt;4,"3",IF(amazon[[#This Row],[Rating]]&lt;5,"4",IF(amazon[[#This Row],[Rating]]&gt;=5,"5"))))))</f>
        <v>4</v>
      </c>
      <c r="P476" s="4">
        <v>25</v>
      </c>
      <c r="Q476" s="10">
        <f>H476*P476</f>
        <v>12475</v>
      </c>
      <c r="R476" s="10">
        <f>amazon[[#This Row],[Average Rating]] + (amazon[[#This Row],[Rating Count]]/1000)</f>
        <v>62.950851703406805</v>
      </c>
      <c r="S476" t="s">
        <v>2649</v>
      </c>
      <c r="T476" t="s">
        <v>2650</v>
      </c>
      <c r="U476" t="s">
        <v>2651</v>
      </c>
      <c r="V476" t="s">
        <v>2652</v>
      </c>
      <c r="W476" t="s">
        <v>2653</v>
      </c>
      <c r="X476" t="s">
        <v>2654</v>
      </c>
      <c r="Y476" t="s">
        <v>2655</v>
      </c>
      <c r="Z476" t="s">
        <v>2656</v>
      </c>
    </row>
    <row r="477" spans="1:26" x14ac:dyDescent="0.4">
      <c r="A477" t="s">
        <v>122</v>
      </c>
      <c r="B477" t="s">
        <v>123</v>
      </c>
      <c r="C477" t="s">
        <v>13075</v>
      </c>
      <c r="D477" t="s">
        <v>13087</v>
      </c>
      <c r="E477" t="s">
        <v>13088</v>
      </c>
      <c r="F477" t="s">
        <v>13089</v>
      </c>
      <c r="G477" s="8">
        <v>299</v>
      </c>
      <c r="H477" s="7">
        <v>799</v>
      </c>
      <c r="I477" s="7">
        <f>(amazon[[#This Row],[Actual Price]]-amazon[[#This Row],[Discounted Price]]) / amazon[[#This Row],[Actual Price]] * 100</f>
        <v>62.578222778473091</v>
      </c>
      <c r="J477" s="2" t="str">
        <f>IF(H477&lt;200,"&lt;₹200",IF(H477&lt;=500,"₹200 -  ₹500",IF(H477&gt;500,"&gt;₹500")))</f>
        <v>&gt;₹500</v>
      </c>
      <c r="K477" s="1">
        <v>0.63</v>
      </c>
      <c r="L47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77" s="1" t="str">
        <f>IF(K477&gt;=50%,"Yes","No")</f>
        <v>Yes</v>
      </c>
      <c r="N477">
        <v>4.2</v>
      </c>
      <c r="O477" t="str">
        <f>IF(amazon[[#This Row],[Rating]]&lt;1,"0",IF(amazon[[#This Row],[Rating]]&lt;2,"1",IF(amazon[[#This Row],[Rating]]&lt;3,"2",IF(amazon[[#This Row],[Rating]]&lt;4,"3",IF(amazon[[#This Row],[Rating]]&lt;5,"4",IF(amazon[[#This Row],[Rating]]&gt;=5,"5"))))))</f>
        <v>4</v>
      </c>
      <c r="P477" s="4">
        <v>94363</v>
      </c>
      <c r="Q477" s="10">
        <f>H477*P477</f>
        <v>75396037</v>
      </c>
      <c r="R477" s="10">
        <f>amazon[[#This Row],[Average Rating]] + (amazon[[#This Row],[Rating Count]]/1000)</f>
        <v>156.9412227784731</v>
      </c>
      <c r="S477" t="s">
        <v>124</v>
      </c>
      <c r="T477" t="s">
        <v>50</v>
      </c>
      <c r="U477" t="s">
        <v>51</v>
      </c>
      <c r="V477" t="s">
        <v>52</v>
      </c>
      <c r="W477" t="s">
        <v>53</v>
      </c>
      <c r="X477" t="s">
        <v>54</v>
      </c>
      <c r="Y477" t="s">
        <v>125</v>
      </c>
      <c r="Z477" t="s">
        <v>126</v>
      </c>
    </row>
    <row r="478" spans="1:26" x14ac:dyDescent="0.4">
      <c r="A478" t="s">
        <v>2274</v>
      </c>
      <c r="B478" t="s">
        <v>2275</v>
      </c>
      <c r="C478" t="s">
        <v>13075</v>
      </c>
      <c r="D478" t="s">
        <v>13087</v>
      </c>
      <c r="E478" t="s">
        <v>13088</v>
      </c>
      <c r="F478" t="s">
        <v>13089</v>
      </c>
      <c r="G478" s="8">
        <v>299</v>
      </c>
      <c r="H478" s="7">
        <v>799</v>
      </c>
      <c r="I478" s="7">
        <f>(amazon[[#This Row],[Actual Price]]-amazon[[#This Row],[Discounted Price]]) / amazon[[#This Row],[Actual Price]] * 100</f>
        <v>62.578222778473091</v>
      </c>
      <c r="J478" s="2" t="str">
        <f>IF(H478&lt;200,"&lt;₹200",IF(H478&lt;=500,"₹200 -  ₹500",IF(H478&gt;500,"&gt;₹500")))</f>
        <v>&gt;₹500</v>
      </c>
      <c r="K478" s="1">
        <v>0.63</v>
      </c>
      <c r="L47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78" s="1" t="str">
        <f>IF(K478&gt;=50%,"Yes","No")</f>
        <v>Yes</v>
      </c>
      <c r="N478">
        <v>4.2</v>
      </c>
      <c r="O478" t="str">
        <f>IF(amazon[[#This Row],[Rating]]&lt;1,"0",IF(amazon[[#This Row],[Rating]]&lt;2,"1",IF(amazon[[#This Row],[Rating]]&lt;3,"2",IF(amazon[[#This Row],[Rating]]&lt;4,"3",IF(amazon[[#This Row],[Rating]]&lt;5,"4",IF(amazon[[#This Row],[Rating]]&gt;=5,"5"))))))</f>
        <v>4</v>
      </c>
      <c r="P478" s="4">
        <v>94363</v>
      </c>
      <c r="Q478" s="10">
        <f>H478*P478</f>
        <v>75396037</v>
      </c>
      <c r="R478" s="10">
        <f>amazon[[#This Row],[Average Rating]] + (amazon[[#This Row],[Rating Count]]/1000)</f>
        <v>156.9412227784731</v>
      </c>
      <c r="S478" t="s">
        <v>2276</v>
      </c>
      <c r="T478" t="s">
        <v>50</v>
      </c>
      <c r="U478" t="s">
        <v>51</v>
      </c>
      <c r="V478" t="s">
        <v>52</v>
      </c>
      <c r="W478" t="s">
        <v>53</v>
      </c>
      <c r="X478" t="s">
        <v>54</v>
      </c>
      <c r="Y478" t="s">
        <v>2277</v>
      </c>
      <c r="Z478" t="s">
        <v>2278</v>
      </c>
    </row>
    <row r="479" spans="1:26" x14ac:dyDescent="0.4">
      <c r="A479" t="s">
        <v>2231</v>
      </c>
      <c r="B479" t="s">
        <v>2232</v>
      </c>
      <c r="C479" t="s">
        <v>13075</v>
      </c>
      <c r="D479" t="s">
        <v>13087</v>
      </c>
      <c r="E479" t="s">
        <v>13088</v>
      </c>
      <c r="F479" t="s">
        <v>13089</v>
      </c>
      <c r="G479" s="8">
        <v>299</v>
      </c>
      <c r="H479" s="7">
        <v>799</v>
      </c>
      <c r="I479" s="7">
        <f>(amazon[[#This Row],[Actual Price]]-amazon[[#This Row],[Discounted Price]]) / amazon[[#This Row],[Actual Price]] * 100</f>
        <v>62.578222778473091</v>
      </c>
      <c r="J479" s="2" t="str">
        <f>IF(H479&lt;200,"&lt;₹200",IF(H479&lt;=500,"₹200 -  ₹500",IF(H479&gt;500,"&gt;₹500")))</f>
        <v>&gt;₹500</v>
      </c>
      <c r="K479" s="1">
        <v>0.63</v>
      </c>
      <c r="L47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79" s="1" t="str">
        <f>IF(K479&gt;=50%,"Yes","No")</f>
        <v>Yes</v>
      </c>
      <c r="N479">
        <v>4.2</v>
      </c>
      <c r="O479" t="str">
        <f>IF(amazon[[#This Row],[Rating]]&lt;1,"0",IF(amazon[[#This Row],[Rating]]&lt;2,"1",IF(amazon[[#This Row],[Rating]]&lt;3,"2",IF(amazon[[#This Row],[Rating]]&lt;4,"3",IF(amazon[[#This Row],[Rating]]&lt;5,"4",IF(amazon[[#This Row],[Rating]]&gt;=5,"5"))))))</f>
        <v>4</v>
      </c>
      <c r="P479" s="4">
        <v>2117</v>
      </c>
      <c r="Q479" s="10">
        <f>H479*P479</f>
        <v>1691483</v>
      </c>
      <c r="R479" s="10">
        <f>amazon[[#This Row],[Average Rating]] + (amazon[[#This Row],[Rating Count]]/1000)</f>
        <v>64.695222778473095</v>
      </c>
      <c r="S479" t="s">
        <v>2233</v>
      </c>
      <c r="T479" t="s">
        <v>2234</v>
      </c>
      <c r="U479" t="s">
        <v>2235</v>
      </c>
      <c r="V479" t="s">
        <v>2236</v>
      </c>
      <c r="W479" t="s">
        <v>2237</v>
      </c>
      <c r="X479" t="s">
        <v>2238</v>
      </c>
      <c r="Y479" t="s">
        <v>2239</v>
      </c>
      <c r="Z479" t="s">
        <v>2240</v>
      </c>
    </row>
    <row r="480" spans="1:26" x14ac:dyDescent="0.4">
      <c r="A480" t="s">
        <v>1814</v>
      </c>
      <c r="B480" t="s">
        <v>1815</v>
      </c>
      <c r="C480" t="s">
        <v>13076</v>
      </c>
      <c r="D480" t="s">
        <v>13093</v>
      </c>
      <c r="E480" t="s">
        <v>13095</v>
      </c>
      <c r="F480" t="s">
        <v>13096</v>
      </c>
      <c r="G480" s="8">
        <v>11990</v>
      </c>
      <c r="H480" s="7">
        <v>31990</v>
      </c>
      <c r="I480" s="7">
        <f>(amazon[[#This Row],[Actual Price]]-amazon[[#This Row],[Discounted Price]]) / amazon[[#This Row],[Actual Price]] * 100</f>
        <v>62.519537355423573</v>
      </c>
      <c r="J480" s="2" t="str">
        <f>IF(H480&lt;200,"&lt;₹200",IF(H480&lt;=500,"₹200 -  ₹500",IF(H480&gt;500,"&gt;₹500")))</f>
        <v>&gt;₹500</v>
      </c>
      <c r="K480" s="1">
        <v>0.63</v>
      </c>
      <c r="L48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80" s="1" t="str">
        <f>IF(K480&gt;=50%,"Yes","No")</f>
        <v>Yes</v>
      </c>
      <c r="N480">
        <v>4.2</v>
      </c>
      <c r="O480" t="str">
        <f>IF(amazon[[#This Row],[Rating]]&lt;1,"0",IF(amazon[[#This Row],[Rating]]&lt;2,"1",IF(amazon[[#This Row],[Rating]]&lt;3,"2",IF(amazon[[#This Row],[Rating]]&lt;4,"3",IF(amazon[[#This Row],[Rating]]&lt;5,"4",IF(amazon[[#This Row],[Rating]]&gt;=5,"5"))))))</f>
        <v>4</v>
      </c>
      <c r="P480" s="4">
        <v>64</v>
      </c>
      <c r="Q480" s="10">
        <f>H480*P480</f>
        <v>2047360</v>
      </c>
      <c r="R480" s="10">
        <f>amazon[[#This Row],[Average Rating]] + (amazon[[#This Row],[Rating Count]]/1000)</f>
        <v>62.583537355423573</v>
      </c>
      <c r="S480" t="s">
        <v>728</v>
      </c>
      <c r="T480" t="s">
        <v>1816</v>
      </c>
      <c r="U480" t="s">
        <v>1817</v>
      </c>
      <c r="V480" t="s">
        <v>1818</v>
      </c>
      <c r="W480" t="s">
        <v>1819</v>
      </c>
      <c r="X480" t="s">
        <v>1820</v>
      </c>
      <c r="Y480" t="s">
        <v>1821</v>
      </c>
      <c r="Z480" t="s">
        <v>1822</v>
      </c>
    </row>
    <row r="481" spans="1:26" x14ac:dyDescent="0.4">
      <c r="A481" t="s">
        <v>7377</v>
      </c>
      <c r="B481" t="s">
        <v>7378</v>
      </c>
      <c r="C481" t="s">
        <v>13076</v>
      </c>
      <c r="D481" t="s">
        <v>13123</v>
      </c>
      <c r="E481" t="s">
        <v>13124</v>
      </c>
      <c r="F481" t="s">
        <v>13136</v>
      </c>
      <c r="G481" s="8">
        <v>1499</v>
      </c>
      <c r="H481" s="7">
        <v>3999</v>
      </c>
      <c r="I481" s="7">
        <f>(amazon[[#This Row],[Actual Price]]-amazon[[#This Row],[Discounted Price]]) / amazon[[#This Row],[Actual Price]] * 100</f>
        <v>62.515628907226805</v>
      </c>
      <c r="J481" s="2" t="str">
        <f>IF(H481&lt;200,"&lt;₹200",IF(H481&lt;=500,"₹200 -  ₹500",IF(H481&gt;500,"&gt;₹500")))</f>
        <v>&gt;₹500</v>
      </c>
      <c r="K481" s="1">
        <v>0.63</v>
      </c>
      <c r="L48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81" s="1" t="str">
        <f>IF(K481&gt;=50%,"Yes","No")</f>
        <v>Yes</v>
      </c>
      <c r="N481">
        <v>4.2</v>
      </c>
      <c r="O481" t="str">
        <f>IF(amazon[[#This Row],[Rating]]&lt;1,"0",IF(amazon[[#This Row],[Rating]]&lt;2,"1",IF(amazon[[#This Row],[Rating]]&lt;3,"2",IF(amazon[[#This Row],[Rating]]&lt;4,"3",IF(amazon[[#This Row],[Rating]]&lt;5,"4",IF(amazon[[#This Row],[Rating]]&gt;=5,"5"))))))</f>
        <v>4</v>
      </c>
      <c r="P481" s="4">
        <v>42775</v>
      </c>
      <c r="Q481" s="10">
        <f>H481*P481</f>
        <v>171057225</v>
      </c>
      <c r="R481" s="10">
        <f>amazon[[#This Row],[Average Rating]] + (amazon[[#This Row],[Rating Count]]/1000)</f>
        <v>105.2906289072268</v>
      </c>
      <c r="S481" t="s">
        <v>7379</v>
      </c>
      <c r="T481" t="s">
        <v>7380</v>
      </c>
      <c r="U481" t="s">
        <v>7381</v>
      </c>
      <c r="V481" t="s">
        <v>7382</v>
      </c>
      <c r="W481" t="s">
        <v>7383</v>
      </c>
      <c r="X481" t="s">
        <v>13058</v>
      </c>
      <c r="Y481" t="s">
        <v>7384</v>
      </c>
      <c r="Z481" t="s">
        <v>7385</v>
      </c>
    </row>
    <row r="482" spans="1:26" x14ac:dyDescent="0.4">
      <c r="A482" t="s">
        <v>2642</v>
      </c>
      <c r="B482" t="s">
        <v>2643</v>
      </c>
      <c r="C482" t="s">
        <v>13076</v>
      </c>
      <c r="D482" t="s">
        <v>13093</v>
      </c>
      <c r="E482" t="s">
        <v>13094</v>
      </c>
      <c r="F482" t="s">
        <v>13089</v>
      </c>
      <c r="G482" s="8">
        <v>379</v>
      </c>
      <c r="H482" s="7">
        <v>999</v>
      </c>
      <c r="I482" s="7">
        <f>(amazon[[#This Row],[Actual Price]]-amazon[[#This Row],[Discounted Price]]) / amazon[[#This Row],[Actual Price]] * 100</f>
        <v>62.062062062062061</v>
      </c>
      <c r="J482" s="2" t="str">
        <f>IF(H482&lt;200,"&lt;₹200",IF(H482&lt;=500,"₹200 -  ₹500",IF(H482&gt;500,"&gt;₹500")))</f>
        <v>&gt;₹500</v>
      </c>
      <c r="K482" s="1">
        <v>0.62</v>
      </c>
      <c r="L48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82" s="1" t="str">
        <f>IF(K482&gt;=50%,"Yes","No")</f>
        <v>Yes</v>
      </c>
      <c r="N482">
        <v>4.2</v>
      </c>
      <c r="O482" t="str">
        <f>IF(amazon[[#This Row],[Rating]]&lt;1,"0",IF(amazon[[#This Row],[Rating]]&lt;2,"1",IF(amazon[[#This Row],[Rating]]&lt;3,"2",IF(amazon[[#This Row],[Rating]]&lt;4,"3",IF(amazon[[#This Row],[Rating]]&lt;5,"4",IF(amazon[[#This Row],[Rating]]&gt;=5,"5"))))))</f>
        <v>4</v>
      </c>
      <c r="P482" s="4">
        <v>12153</v>
      </c>
      <c r="Q482" s="10">
        <f>H482*P482</f>
        <v>12140847</v>
      </c>
      <c r="R482" s="10">
        <f>amazon[[#This Row],[Average Rating]] + (amazon[[#This Row],[Rating Count]]/1000)</f>
        <v>74.21506206206206</v>
      </c>
      <c r="S482" t="s">
        <v>2644</v>
      </c>
      <c r="T482" t="s">
        <v>255</v>
      </c>
      <c r="U482" t="s">
        <v>256</v>
      </c>
      <c r="V482" t="s">
        <v>257</v>
      </c>
      <c r="W482" t="s">
        <v>258</v>
      </c>
      <c r="X482" t="s">
        <v>259</v>
      </c>
      <c r="Y482" t="s">
        <v>2645</v>
      </c>
      <c r="Z482" t="s">
        <v>2646</v>
      </c>
    </row>
    <row r="483" spans="1:26" x14ac:dyDescent="0.4">
      <c r="A483" t="s">
        <v>11666</v>
      </c>
      <c r="B483" t="s">
        <v>11667</v>
      </c>
      <c r="C483" t="s">
        <v>13079</v>
      </c>
      <c r="D483" t="s">
        <v>13243</v>
      </c>
      <c r="E483" t="s">
        <v>13250</v>
      </c>
      <c r="F483" t="s">
        <v>13251</v>
      </c>
      <c r="G483" s="8">
        <v>2575</v>
      </c>
      <c r="H483" s="7">
        <v>6700</v>
      </c>
      <c r="I483" s="7">
        <f>(amazon[[#This Row],[Actual Price]]-amazon[[#This Row],[Discounted Price]]) / amazon[[#This Row],[Actual Price]] * 100</f>
        <v>61.567164179104473</v>
      </c>
      <c r="J483" s="2" t="str">
        <f>IF(H483&lt;200,"&lt;₹200",IF(H483&lt;=500,"₹200 -  ₹500",IF(H483&gt;500,"&gt;₹500")))</f>
        <v>&gt;₹500</v>
      </c>
      <c r="K483" s="1">
        <v>0.62</v>
      </c>
      <c r="L48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83" s="1" t="str">
        <f>IF(K483&gt;=50%,"Yes","No")</f>
        <v>Yes</v>
      </c>
      <c r="N483">
        <v>4.2</v>
      </c>
      <c r="O483" t="str">
        <f>IF(amazon[[#This Row],[Rating]]&lt;1,"0",IF(amazon[[#This Row],[Rating]]&lt;2,"1",IF(amazon[[#This Row],[Rating]]&lt;3,"2",IF(amazon[[#This Row],[Rating]]&lt;4,"3",IF(amazon[[#This Row],[Rating]]&lt;5,"4",IF(amazon[[#This Row],[Rating]]&gt;=5,"5"))))))</f>
        <v>4</v>
      </c>
      <c r="P483" s="4">
        <v>611</v>
      </c>
      <c r="Q483" s="10">
        <f>H483*P483</f>
        <v>4093700</v>
      </c>
      <c r="R483" s="10">
        <f>amazon[[#This Row],[Average Rating]] + (amazon[[#This Row],[Rating Count]]/1000)</f>
        <v>62.178164179104471</v>
      </c>
      <c r="S483" t="s">
        <v>11668</v>
      </c>
      <c r="T483" t="s">
        <v>11669</v>
      </c>
      <c r="U483" t="s">
        <v>11670</v>
      </c>
      <c r="V483" t="s">
        <v>11671</v>
      </c>
      <c r="W483" t="s">
        <v>11672</v>
      </c>
      <c r="X483" t="s">
        <v>11673</v>
      </c>
      <c r="Y483" t="s">
        <v>11674</v>
      </c>
      <c r="Z483" t="s">
        <v>11675</v>
      </c>
    </row>
    <row r="484" spans="1:26" x14ac:dyDescent="0.4">
      <c r="A484" t="s">
        <v>57</v>
      </c>
      <c r="B484" t="s">
        <v>58</v>
      </c>
      <c r="C484" t="s">
        <v>13075</v>
      </c>
      <c r="D484" t="s">
        <v>13087</v>
      </c>
      <c r="E484" t="s">
        <v>13088</v>
      </c>
      <c r="F484" t="s">
        <v>13089</v>
      </c>
      <c r="G484" s="8">
        <v>154</v>
      </c>
      <c r="H484" s="7">
        <v>399</v>
      </c>
      <c r="I484" s="7">
        <f>(amazon[[#This Row],[Actual Price]]-amazon[[#This Row],[Discounted Price]]) / amazon[[#This Row],[Actual Price]] * 100</f>
        <v>61.403508771929829</v>
      </c>
      <c r="J484" s="2" t="str">
        <f>IF(H484&lt;200,"&lt;₹200",IF(H484&lt;=500,"₹200 -  ₹500",IF(H484&gt;500,"&gt;₹500")))</f>
        <v>₹200 -  ₹500</v>
      </c>
      <c r="K484" s="1">
        <v>0.61</v>
      </c>
      <c r="L48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84" s="1" t="str">
        <f>IF(K484&gt;=50%,"Yes","No")</f>
        <v>Yes</v>
      </c>
      <c r="N484">
        <v>4.2</v>
      </c>
      <c r="O484" t="str">
        <f>IF(amazon[[#This Row],[Rating]]&lt;1,"0",IF(amazon[[#This Row],[Rating]]&lt;2,"1",IF(amazon[[#This Row],[Rating]]&lt;3,"2",IF(amazon[[#This Row],[Rating]]&lt;4,"3",IF(amazon[[#This Row],[Rating]]&lt;5,"4",IF(amazon[[#This Row],[Rating]]&gt;=5,"5"))))))</f>
        <v>4</v>
      </c>
      <c r="P484" s="4">
        <v>16905</v>
      </c>
      <c r="Q484" s="10">
        <f>H484*P484</f>
        <v>6745095</v>
      </c>
      <c r="R484" s="10">
        <f>amazon[[#This Row],[Average Rating]] + (amazon[[#This Row],[Rating Count]]/1000)</f>
        <v>78.308508771929837</v>
      </c>
      <c r="S484" t="s">
        <v>59</v>
      </c>
      <c r="T484" t="s">
        <v>60</v>
      </c>
      <c r="U484" t="s">
        <v>61</v>
      </c>
      <c r="V484" t="s">
        <v>62</v>
      </c>
      <c r="W484" t="s">
        <v>63</v>
      </c>
      <c r="X484" t="s">
        <v>13023</v>
      </c>
      <c r="Y484" t="s">
        <v>64</v>
      </c>
      <c r="Z484" t="s">
        <v>65</v>
      </c>
    </row>
    <row r="485" spans="1:26" x14ac:dyDescent="0.4">
      <c r="A485" t="s">
        <v>138</v>
      </c>
      <c r="B485" t="s">
        <v>139</v>
      </c>
      <c r="C485" t="s">
        <v>13075</v>
      </c>
      <c r="D485" t="s">
        <v>13087</v>
      </c>
      <c r="E485" t="s">
        <v>13088</v>
      </c>
      <c r="F485" t="s">
        <v>13089</v>
      </c>
      <c r="G485" s="8">
        <v>350</v>
      </c>
      <c r="H485" s="7">
        <v>899</v>
      </c>
      <c r="I485" s="7">
        <f>(amazon[[#This Row],[Actual Price]]-amazon[[#This Row],[Discounted Price]]) / amazon[[#This Row],[Actual Price]] * 100</f>
        <v>61.067853170189103</v>
      </c>
      <c r="J485" s="2" t="str">
        <f>IF(H485&lt;200,"&lt;₹200",IF(H485&lt;=500,"₹200 -  ₹500",IF(H485&gt;500,"&gt;₹500")))</f>
        <v>&gt;₹500</v>
      </c>
      <c r="K485" s="1">
        <v>0.61</v>
      </c>
      <c r="L48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85" s="1" t="str">
        <f>IF(K485&gt;=50%,"Yes","No")</f>
        <v>Yes</v>
      </c>
      <c r="N485">
        <v>4.2</v>
      </c>
      <c r="O485" t="str">
        <f>IF(amazon[[#This Row],[Rating]]&lt;1,"0",IF(amazon[[#This Row],[Rating]]&lt;2,"1",IF(amazon[[#This Row],[Rating]]&lt;3,"2",IF(amazon[[#This Row],[Rating]]&lt;4,"3",IF(amazon[[#This Row],[Rating]]&lt;5,"4",IF(amazon[[#This Row],[Rating]]&gt;=5,"5"))))))</f>
        <v>4</v>
      </c>
      <c r="P485" s="4">
        <v>2262</v>
      </c>
      <c r="Q485" s="10">
        <f>H485*P485</f>
        <v>2033538</v>
      </c>
      <c r="R485" s="10">
        <f>amazon[[#This Row],[Average Rating]] + (amazon[[#This Row],[Rating Count]]/1000)</f>
        <v>63.329853170189104</v>
      </c>
      <c r="S485" t="s">
        <v>140</v>
      </c>
      <c r="T485" t="s">
        <v>141</v>
      </c>
      <c r="U485" t="s">
        <v>142</v>
      </c>
      <c r="V485" t="s">
        <v>143</v>
      </c>
      <c r="W485" t="s">
        <v>144</v>
      </c>
      <c r="X485" t="s">
        <v>145</v>
      </c>
      <c r="Y485" t="s">
        <v>146</v>
      </c>
      <c r="Z485" t="s">
        <v>147</v>
      </c>
    </row>
    <row r="486" spans="1:26" x14ac:dyDescent="0.4">
      <c r="A486" t="s">
        <v>596</v>
      </c>
      <c r="B486" t="s">
        <v>597</v>
      </c>
      <c r="C486" t="s">
        <v>13075</v>
      </c>
      <c r="D486" t="s">
        <v>13087</v>
      </c>
      <c r="E486" t="s">
        <v>13088</v>
      </c>
      <c r="F486" t="s">
        <v>13089</v>
      </c>
      <c r="G486" s="8">
        <v>329</v>
      </c>
      <c r="H486" s="7">
        <v>845</v>
      </c>
      <c r="I486" s="7">
        <f>(amazon[[#This Row],[Actual Price]]-amazon[[#This Row],[Discounted Price]]) / amazon[[#This Row],[Actual Price]] * 100</f>
        <v>61.065088757396445</v>
      </c>
      <c r="J486" s="2" t="str">
        <f>IF(H486&lt;200,"&lt;₹200",IF(H486&lt;=500,"₹200 -  ₹500",IF(H486&gt;500,"&gt;₹500")))</f>
        <v>&gt;₹500</v>
      </c>
      <c r="K486" s="1">
        <v>0.61</v>
      </c>
      <c r="L48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86" s="1" t="str">
        <f>IF(K486&gt;=50%,"Yes","No")</f>
        <v>Yes</v>
      </c>
      <c r="N486">
        <v>4.2</v>
      </c>
      <c r="O486" t="str">
        <f>IF(amazon[[#This Row],[Rating]]&lt;1,"0",IF(amazon[[#This Row],[Rating]]&lt;2,"1",IF(amazon[[#This Row],[Rating]]&lt;3,"2",IF(amazon[[#This Row],[Rating]]&lt;4,"3",IF(amazon[[#This Row],[Rating]]&lt;5,"4",IF(amazon[[#This Row],[Rating]]&gt;=5,"5"))))))</f>
        <v>4</v>
      </c>
      <c r="P486" s="4">
        <v>29746</v>
      </c>
      <c r="Q486" s="10">
        <f>H486*P486</f>
        <v>25135370</v>
      </c>
      <c r="R486" s="10">
        <f>amazon[[#This Row],[Average Rating]] + (amazon[[#This Row],[Rating Count]]/1000)</f>
        <v>90.811088757396448</v>
      </c>
      <c r="S486" t="s">
        <v>598</v>
      </c>
      <c r="T486" t="s">
        <v>599</v>
      </c>
      <c r="U486" t="s">
        <v>600</v>
      </c>
      <c r="V486" t="s">
        <v>601</v>
      </c>
      <c r="W486" t="s">
        <v>602</v>
      </c>
      <c r="X486" t="s">
        <v>603</v>
      </c>
      <c r="Y486" t="s">
        <v>604</v>
      </c>
      <c r="Z486" t="s">
        <v>605</v>
      </c>
    </row>
    <row r="487" spans="1:26" x14ac:dyDescent="0.4">
      <c r="A487" t="s">
        <v>10509</v>
      </c>
      <c r="B487" t="s">
        <v>10510</v>
      </c>
      <c r="C487" t="s">
        <v>13079</v>
      </c>
      <c r="D487" t="s">
        <v>13243</v>
      </c>
      <c r="E487" t="s">
        <v>13244</v>
      </c>
      <c r="F487" t="s">
        <v>13245</v>
      </c>
      <c r="G487" s="8">
        <v>1182</v>
      </c>
      <c r="H487" s="7">
        <v>2995</v>
      </c>
      <c r="I487" s="7">
        <f>(amazon[[#This Row],[Actual Price]]-amazon[[#This Row],[Discounted Price]]) / amazon[[#This Row],[Actual Price]] * 100</f>
        <v>60.534223706176959</v>
      </c>
      <c r="J487" s="2" t="str">
        <f>IF(H487&lt;200,"&lt;₹200",IF(H487&lt;=500,"₹200 -  ₹500",IF(H487&gt;500,"&gt;₹500")))</f>
        <v>&gt;₹500</v>
      </c>
      <c r="K487" s="1">
        <v>0.61</v>
      </c>
      <c r="L48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87" s="1" t="str">
        <f>IF(K487&gt;=50%,"Yes","No")</f>
        <v>Yes</v>
      </c>
      <c r="N487">
        <v>4.2</v>
      </c>
      <c r="O487" t="str">
        <f>IF(amazon[[#This Row],[Rating]]&lt;1,"0",IF(amazon[[#This Row],[Rating]]&lt;2,"1",IF(amazon[[#This Row],[Rating]]&lt;3,"2",IF(amazon[[#This Row],[Rating]]&lt;4,"3",IF(amazon[[#This Row],[Rating]]&lt;5,"4",IF(amazon[[#This Row],[Rating]]&gt;=5,"5"))))))</f>
        <v>4</v>
      </c>
      <c r="P487" s="4">
        <v>5178</v>
      </c>
      <c r="Q487" s="10">
        <f>H487*P487</f>
        <v>15508110</v>
      </c>
      <c r="R487" s="10">
        <f>amazon[[#This Row],[Average Rating]] + (amazon[[#This Row],[Rating Count]]/1000)</f>
        <v>65.712223706176957</v>
      </c>
      <c r="S487" t="s">
        <v>10511</v>
      </c>
      <c r="T487" t="s">
        <v>10512</v>
      </c>
      <c r="U487" t="s">
        <v>10513</v>
      </c>
      <c r="V487" t="s">
        <v>10514</v>
      </c>
      <c r="W487" t="s">
        <v>10515</v>
      </c>
      <c r="X487" t="s">
        <v>10516</v>
      </c>
      <c r="Y487" t="s">
        <v>10517</v>
      </c>
      <c r="Z487" t="s">
        <v>10518</v>
      </c>
    </row>
    <row r="488" spans="1:26" x14ac:dyDescent="0.4">
      <c r="A488" t="s">
        <v>2279</v>
      </c>
      <c r="B488" t="s">
        <v>2280</v>
      </c>
      <c r="C488" t="s">
        <v>13075</v>
      </c>
      <c r="D488" t="s">
        <v>13087</v>
      </c>
      <c r="E488" t="s">
        <v>13088</v>
      </c>
      <c r="F488" t="s">
        <v>13089</v>
      </c>
      <c r="G488" s="8">
        <v>789</v>
      </c>
      <c r="H488" s="7">
        <v>1999</v>
      </c>
      <c r="I488" s="7">
        <f>(amazon[[#This Row],[Actual Price]]-amazon[[#This Row],[Discounted Price]]) / amazon[[#This Row],[Actual Price]] * 100</f>
        <v>60.530265132566285</v>
      </c>
      <c r="J488" s="2" t="str">
        <f>IF(H488&lt;200,"&lt;₹200",IF(H488&lt;=500,"₹200 -  ₹500",IF(H488&gt;500,"&gt;₹500")))</f>
        <v>&gt;₹500</v>
      </c>
      <c r="K488" s="1">
        <v>0.61</v>
      </c>
      <c r="L48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488" s="1" t="str">
        <f>IF(K488&gt;=50%,"Yes","No")</f>
        <v>Yes</v>
      </c>
      <c r="N488">
        <v>4.2</v>
      </c>
      <c r="O488" t="str">
        <f>IF(amazon[[#This Row],[Rating]]&lt;1,"0",IF(amazon[[#This Row],[Rating]]&lt;2,"1",IF(amazon[[#This Row],[Rating]]&lt;3,"2",IF(amazon[[#This Row],[Rating]]&lt;4,"3",IF(amazon[[#This Row],[Rating]]&lt;5,"4",IF(amazon[[#This Row],[Rating]]&gt;=5,"5"))))))</f>
        <v>4</v>
      </c>
      <c r="P488" s="4">
        <v>34540</v>
      </c>
      <c r="Q488" s="10">
        <f>H488*P488</f>
        <v>69045460</v>
      </c>
      <c r="R488" s="10">
        <f>amazon[[#This Row],[Average Rating]] + (amazon[[#This Row],[Rating Count]]/1000)</f>
        <v>95.070265132566277</v>
      </c>
      <c r="S488" t="s">
        <v>2281</v>
      </c>
      <c r="T488" t="s">
        <v>2282</v>
      </c>
      <c r="U488" t="s">
        <v>2283</v>
      </c>
      <c r="V488" t="s">
        <v>2284</v>
      </c>
      <c r="W488" t="s">
        <v>2285</v>
      </c>
      <c r="X488" t="s">
        <v>2286</v>
      </c>
      <c r="Y488" t="s">
        <v>2287</v>
      </c>
      <c r="Z488" t="s">
        <v>2288</v>
      </c>
    </row>
    <row r="489" spans="1:26" x14ac:dyDescent="0.4">
      <c r="A489" t="s">
        <v>2407</v>
      </c>
      <c r="B489" t="s">
        <v>2408</v>
      </c>
      <c r="C489" t="s">
        <v>13076</v>
      </c>
      <c r="D489" t="s">
        <v>13093</v>
      </c>
      <c r="E489" t="s">
        <v>13105</v>
      </c>
      <c r="F489" t="s">
        <v>13106</v>
      </c>
      <c r="G489" s="8">
        <v>917</v>
      </c>
      <c r="H489" s="7">
        <v>2299</v>
      </c>
      <c r="I489" s="7">
        <f>(amazon[[#This Row],[Actual Price]]-amazon[[#This Row],[Discounted Price]]) / amazon[[#This Row],[Actual Price]] * 100</f>
        <v>60.113092648977819</v>
      </c>
      <c r="J489" s="2" t="str">
        <f>IF(H489&lt;200,"&lt;₹200",IF(H489&lt;=500,"₹200 -  ₹500",IF(H489&gt;500,"&gt;₹500")))</f>
        <v>&gt;₹500</v>
      </c>
      <c r="K489" s="1">
        <v>0.6</v>
      </c>
      <c r="L48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89" s="1" t="str">
        <f>IF(K489&gt;=50%,"Yes","No")</f>
        <v>Yes</v>
      </c>
      <c r="N489">
        <v>4.2</v>
      </c>
      <c r="O489" t="str">
        <f>IF(amazon[[#This Row],[Rating]]&lt;1,"0",IF(amazon[[#This Row],[Rating]]&lt;2,"1",IF(amazon[[#This Row],[Rating]]&lt;3,"2",IF(amazon[[#This Row],[Rating]]&lt;4,"3",IF(amazon[[#This Row],[Rating]]&lt;5,"4",IF(amazon[[#This Row],[Rating]]&gt;=5,"5"))))))</f>
        <v>4</v>
      </c>
      <c r="P489" s="4">
        <v>3300</v>
      </c>
      <c r="Q489" s="10">
        <f>H489*P489</f>
        <v>7586700</v>
      </c>
      <c r="R489" s="10">
        <f>amazon[[#This Row],[Average Rating]] + (amazon[[#This Row],[Rating Count]]/1000)</f>
        <v>63.413092648977816</v>
      </c>
      <c r="S489" t="s">
        <v>2409</v>
      </c>
      <c r="T489" t="s">
        <v>2410</v>
      </c>
      <c r="U489" t="s">
        <v>2411</v>
      </c>
      <c r="V489" t="s">
        <v>2412</v>
      </c>
      <c r="W489" t="s">
        <v>2413</v>
      </c>
      <c r="X489" t="s">
        <v>2414</v>
      </c>
      <c r="Y489" t="s">
        <v>2415</v>
      </c>
      <c r="Z489" t="s">
        <v>2416</v>
      </c>
    </row>
    <row r="490" spans="1:26" x14ac:dyDescent="0.4">
      <c r="A490" t="s">
        <v>1878</v>
      </c>
      <c r="B490" t="s">
        <v>1879</v>
      </c>
      <c r="C490" t="s">
        <v>13075</v>
      </c>
      <c r="D490" t="s">
        <v>13087</v>
      </c>
      <c r="E490" t="s">
        <v>13088</v>
      </c>
      <c r="F490" t="s">
        <v>13089</v>
      </c>
      <c r="G490" s="8">
        <v>799</v>
      </c>
      <c r="H490" s="7">
        <v>1999</v>
      </c>
      <c r="I490" s="7">
        <f>(amazon[[#This Row],[Actual Price]]-amazon[[#This Row],[Discounted Price]]) / amazon[[#This Row],[Actual Price]] * 100</f>
        <v>60.030015007503756</v>
      </c>
      <c r="J490" s="2" t="str">
        <f>IF(H490&lt;200,"&lt;₹200",IF(H490&lt;=500,"₹200 -  ₹500",IF(H490&gt;500,"&gt;₹500")))</f>
        <v>&gt;₹500</v>
      </c>
      <c r="K490" s="1">
        <v>0.6</v>
      </c>
      <c r="L49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90" s="1" t="str">
        <f>IF(K490&gt;=50%,"Yes","No")</f>
        <v>Yes</v>
      </c>
      <c r="N490">
        <v>4.2</v>
      </c>
      <c r="O490" t="str">
        <f>IF(amazon[[#This Row],[Rating]]&lt;1,"0",IF(amazon[[#This Row],[Rating]]&lt;2,"1",IF(amazon[[#This Row],[Rating]]&lt;3,"2",IF(amazon[[#This Row],[Rating]]&lt;4,"3",IF(amazon[[#This Row],[Rating]]&lt;5,"4",IF(amazon[[#This Row],[Rating]]&gt;=5,"5"))))))</f>
        <v>4</v>
      </c>
      <c r="P490" s="4">
        <v>8583</v>
      </c>
      <c r="Q490" s="10">
        <f>H490*P490</f>
        <v>17157417</v>
      </c>
      <c r="R490" s="10">
        <f>amazon[[#This Row],[Average Rating]] + (amazon[[#This Row],[Rating Count]]/1000)</f>
        <v>68.613015007503762</v>
      </c>
      <c r="S490" t="s">
        <v>1880</v>
      </c>
      <c r="T490" t="s">
        <v>1881</v>
      </c>
      <c r="U490" t="s">
        <v>1882</v>
      </c>
      <c r="V490" t="s">
        <v>1883</v>
      </c>
      <c r="W490" t="s">
        <v>1884</v>
      </c>
      <c r="X490" t="s">
        <v>1885</v>
      </c>
      <c r="Y490" t="s">
        <v>1886</v>
      </c>
      <c r="Z490" t="s">
        <v>1887</v>
      </c>
    </row>
    <row r="491" spans="1:26" x14ac:dyDescent="0.4">
      <c r="A491" t="s">
        <v>7608</v>
      </c>
      <c r="B491" t="s">
        <v>7609</v>
      </c>
      <c r="C491" t="s">
        <v>13076</v>
      </c>
      <c r="D491" t="s">
        <v>13100</v>
      </c>
      <c r="E491" t="s">
        <v>13110</v>
      </c>
      <c r="F491" t="s">
        <v>13222</v>
      </c>
      <c r="G491" s="8">
        <v>4999</v>
      </c>
      <c r="H491" s="7">
        <v>12499</v>
      </c>
      <c r="I491" s="7">
        <f>(amazon[[#This Row],[Actual Price]]-amazon[[#This Row],[Discounted Price]]) / amazon[[#This Row],[Actual Price]] * 100</f>
        <v>60.004800384030723</v>
      </c>
      <c r="J491" s="2" t="str">
        <f>IF(H491&lt;200,"&lt;₹200",IF(H491&lt;=500,"₹200 -  ₹500",IF(H491&gt;500,"&gt;₹500")))</f>
        <v>&gt;₹500</v>
      </c>
      <c r="K491" s="1">
        <v>0.6</v>
      </c>
      <c r="L49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91" s="1" t="str">
        <f>IF(K491&gt;=50%,"Yes","No")</f>
        <v>Yes</v>
      </c>
      <c r="N491">
        <v>4.2</v>
      </c>
      <c r="O491" t="str">
        <f>IF(amazon[[#This Row],[Rating]]&lt;1,"0",IF(amazon[[#This Row],[Rating]]&lt;2,"1",IF(amazon[[#This Row],[Rating]]&lt;3,"2",IF(amazon[[#This Row],[Rating]]&lt;4,"3",IF(amazon[[#This Row],[Rating]]&lt;5,"4",IF(amazon[[#This Row],[Rating]]&gt;=5,"5"))))))</f>
        <v>4</v>
      </c>
      <c r="P491" s="4">
        <v>4541</v>
      </c>
      <c r="Q491" s="10">
        <f>H491*P491</f>
        <v>56757959</v>
      </c>
      <c r="R491" s="10">
        <f>amazon[[#This Row],[Average Rating]] + (amazon[[#This Row],[Rating Count]]/1000)</f>
        <v>64.545800384030727</v>
      </c>
      <c r="S491" t="s">
        <v>7611</v>
      </c>
      <c r="T491" t="s">
        <v>7612</v>
      </c>
      <c r="U491" t="s">
        <v>7613</v>
      </c>
      <c r="V491" t="s">
        <v>7614</v>
      </c>
      <c r="W491" t="s">
        <v>7615</v>
      </c>
      <c r="X491" t="s">
        <v>7616</v>
      </c>
      <c r="Y491" t="s">
        <v>7617</v>
      </c>
      <c r="Z491" t="s">
        <v>7618</v>
      </c>
    </row>
    <row r="492" spans="1:26" x14ac:dyDescent="0.4">
      <c r="A492" t="s">
        <v>10113</v>
      </c>
      <c r="B492" t="s">
        <v>10114</v>
      </c>
      <c r="C492" t="s">
        <v>13079</v>
      </c>
      <c r="D492" t="s">
        <v>13264</v>
      </c>
      <c r="E492" t="s">
        <v>13265</v>
      </c>
      <c r="F492" t="s">
        <v>13293</v>
      </c>
      <c r="G492" s="8">
        <v>320</v>
      </c>
      <c r="H492" s="7">
        <v>799</v>
      </c>
      <c r="I492" s="7">
        <f>(amazon[[#This Row],[Actual Price]]-amazon[[#This Row],[Discounted Price]]) / amazon[[#This Row],[Actual Price]] * 100</f>
        <v>59.949937421777221</v>
      </c>
      <c r="J492" s="2" t="str">
        <f>IF(H492&lt;200,"&lt;₹200",IF(H492&lt;=500,"₹200 -  ₹500",IF(H492&gt;500,"&gt;₹500")))</f>
        <v>&gt;₹500</v>
      </c>
      <c r="K492" s="1">
        <v>0.6</v>
      </c>
      <c r="L49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92" s="1" t="str">
        <f>IF(K492&gt;=50%,"Yes","No")</f>
        <v>Yes</v>
      </c>
      <c r="N492">
        <v>4.2</v>
      </c>
      <c r="O492" t="str">
        <f>IF(amazon[[#This Row],[Rating]]&lt;1,"0",IF(amazon[[#This Row],[Rating]]&lt;2,"1",IF(amazon[[#This Row],[Rating]]&lt;3,"2",IF(amazon[[#This Row],[Rating]]&lt;4,"3",IF(amazon[[#This Row],[Rating]]&lt;5,"4",IF(amazon[[#This Row],[Rating]]&gt;=5,"5"))))))</f>
        <v>4</v>
      </c>
      <c r="P492" s="4">
        <v>3846</v>
      </c>
      <c r="Q492" s="10">
        <f>H492*P492</f>
        <v>3072954</v>
      </c>
      <c r="R492" s="10">
        <f>amazon[[#This Row],[Average Rating]] + (amazon[[#This Row],[Rating Count]]/1000)</f>
        <v>63.795937421777225</v>
      </c>
      <c r="S492" t="s">
        <v>10116</v>
      </c>
      <c r="T492" t="s">
        <v>10117</v>
      </c>
      <c r="U492" t="s">
        <v>10118</v>
      </c>
      <c r="V492" t="s">
        <v>10119</v>
      </c>
      <c r="W492" t="s">
        <v>10120</v>
      </c>
      <c r="X492" t="s">
        <v>10121</v>
      </c>
      <c r="Y492" t="s">
        <v>10122</v>
      </c>
      <c r="Z492" t="s">
        <v>10123</v>
      </c>
    </row>
    <row r="493" spans="1:26" x14ac:dyDescent="0.4">
      <c r="A493" t="s">
        <v>12573</v>
      </c>
      <c r="B493" t="s">
        <v>12574</v>
      </c>
      <c r="C493" t="s">
        <v>13079</v>
      </c>
      <c r="D493" t="s">
        <v>13243</v>
      </c>
      <c r="E493" t="s">
        <v>13279</v>
      </c>
      <c r="F493" t="s">
        <v>13314</v>
      </c>
      <c r="G493" s="8">
        <v>184</v>
      </c>
      <c r="H493" s="7">
        <v>450</v>
      </c>
      <c r="I493" s="7">
        <f>(amazon[[#This Row],[Actual Price]]-amazon[[#This Row],[Discounted Price]]) / amazon[[#This Row],[Actual Price]] * 100</f>
        <v>59.111111111111114</v>
      </c>
      <c r="J493" s="2" t="str">
        <f>IF(H493&lt;200,"&lt;₹200",IF(H493&lt;=500,"₹200 -  ₹500",IF(H493&gt;500,"&gt;₹500")))</f>
        <v>₹200 -  ₹500</v>
      </c>
      <c r="K493" s="1">
        <v>0.59</v>
      </c>
      <c r="L49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93" s="1" t="str">
        <f>IF(K493&gt;=50%,"Yes","No")</f>
        <v>Yes</v>
      </c>
      <c r="N493">
        <v>4.2</v>
      </c>
      <c r="O493" t="str">
        <f>IF(amazon[[#This Row],[Rating]]&lt;1,"0",IF(amazon[[#This Row],[Rating]]&lt;2,"1",IF(amazon[[#This Row],[Rating]]&lt;3,"2",IF(amazon[[#This Row],[Rating]]&lt;4,"3",IF(amazon[[#This Row],[Rating]]&lt;5,"4",IF(amazon[[#This Row],[Rating]]&gt;=5,"5"))))))</f>
        <v>4</v>
      </c>
      <c r="P493" s="4">
        <v>4971</v>
      </c>
      <c r="Q493" s="10">
        <f>H493*P493</f>
        <v>2236950</v>
      </c>
      <c r="R493" s="10">
        <f>amazon[[#This Row],[Average Rating]] + (amazon[[#This Row],[Rating Count]]/1000)</f>
        <v>64.082111111111118</v>
      </c>
      <c r="S493" t="s">
        <v>12575</v>
      </c>
      <c r="T493" t="s">
        <v>12576</v>
      </c>
      <c r="U493" t="s">
        <v>12577</v>
      </c>
      <c r="V493" t="s">
        <v>12578</v>
      </c>
      <c r="W493" t="s">
        <v>12579</v>
      </c>
      <c r="X493" t="s">
        <v>12580</v>
      </c>
      <c r="Y493" t="s">
        <v>12581</v>
      </c>
      <c r="Z493" t="s">
        <v>12582</v>
      </c>
    </row>
    <row r="494" spans="1:26" x14ac:dyDescent="0.4">
      <c r="A494" t="s">
        <v>2772</v>
      </c>
      <c r="B494" t="s">
        <v>2773</v>
      </c>
      <c r="C494" t="s">
        <v>13076</v>
      </c>
      <c r="D494" t="s">
        <v>13093</v>
      </c>
      <c r="E494" t="s">
        <v>13094</v>
      </c>
      <c r="F494" t="s">
        <v>13097</v>
      </c>
      <c r="G494" s="8">
        <v>246</v>
      </c>
      <c r="H494" s="7">
        <v>600</v>
      </c>
      <c r="I494" s="7">
        <f>(amazon[[#This Row],[Actual Price]]-amazon[[#This Row],[Discounted Price]]) / amazon[[#This Row],[Actual Price]] * 100</f>
        <v>59</v>
      </c>
      <c r="J494" s="2" t="str">
        <f>IF(H494&lt;200,"&lt;₹200",IF(H494&lt;=500,"₹200 -  ₹500",IF(H494&gt;500,"&gt;₹500")))</f>
        <v>&gt;₹500</v>
      </c>
      <c r="K494" s="1">
        <v>0.59</v>
      </c>
      <c r="L49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94" s="1" t="str">
        <f>IF(K494&gt;=50%,"Yes","No")</f>
        <v>Yes</v>
      </c>
      <c r="N494">
        <v>4.2</v>
      </c>
      <c r="O494" t="str">
        <f>IF(amazon[[#This Row],[Rating]]&lt;1,"0",IF(amazon[[#This Row],[Rating]]&lt;2,"1",IF(amazon[[#This Row],[Rating]]&lt;3,"2",IF(amazon[[#This Row],[Rating]]&lt;4,"3",IF(amazon[[#This Row],[Rating]]&lt;5,"4",IF(amazon[[#This Row],[Rating]]&gt;=5,"5"))))))</f>
        <v>4</v>
      </c>
      <c r="P494" s="4">
        <v>143</v>
      </c>
      <c r="Q494" s="10">
        <f>H494*P494</f>
        <v>85800</v>
      </c>
      <c r="R494" s="10">
        <f>amazon[[#This Row],[Average Rating]] + (amazon[[#This Row],[Rating Count]]/1000)</f>
        <v>59.143000000000001</v>
      </c>
      <c r="S494" t="s">
        <v>2774</v>
      </c>
      <c r="T494" t="s">
        <v>2775</v>
      </c>
      <c r="U494" t="s">
        <v>2776</v>
      </c>
      <c r="V494" t="s">
        <v>2777</v>
      </c>
      <c r="W494" t="s">
        <v>2778</v>
      </c>
      <c r="X494" t="s">
        <v>2779</v>
      </c>
      <c r="Y494" t="s">
        <v>2780</v>
      </c>
      <c r="Z494" t="s">
        <v>2781</v>
      </c>
    </row>
    <row r="495" spans="1:26" x14ac:dyDescent="0.4">
      <c r="A495" t="s">
        <v>12604</v>
      </c>
      <c r="B495" t="s">
        <v>12605</v>
      </c>
      <c r="C495" t="s">
        <v>13079</v>
      </c>
      <c r="D495" t="s">
        <v>13243</v>
      </c>
      <c r="E495" t="s">
        <v>13244</v>
      </c>
      <c r="F495" t="s">
        <v>13256</v>
      </c>
      <c r="G495" s="8">
        <v>1601</v>
      </c>
      <c r="H495" s="7">
        <v>3890</v>
      </c>
      <c r="I495" s="7">
        <f>(amazon[[#This Row],[Actual Price]]-amazon[[#This Row],[Discounted Price]]) / amazon[[#This Row],[Actual Price]] * 100</f>
        <v>58.843187660668384</v>
      </c>
      <c r="J495" s="2" t="str">
        <f>IF(H495&lt;200,"&lt;₹200",IF(H495&lt;=500,"₹200 -  ₹500",IF(H495&gt;500,"&gt;₹500")))</f>
        <v>&gt;₹500</v>
      </c>
      <c r="K495" s="1">
        <v>0.59</v>
      </c>
      <c r="L49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95" s="1" t="str">
        <f>IF(K495&gt;=50%,"Yes","No")</f>
        <v>Yes</v>
      </c>
      <c r="N495">
        <v>4.2</v>
      </c>
      <c r="O495" t="str">
        <f>IF(amazon[[#This Row],[Rating]]&lt;1,"0",IF(amazon[[#This Row],[Rating]]&lt;2,"1",IF(amazon[[#This Row],[Rating]]&lt;3,"2",IF(amazon[[#This Row],[Rating]]&lt;4,"3",IF(amazon[[#This Row],[Rating]]&lt;5,"4",IF(amazon[[#This Row],[Rating]]&gt;=5,"5"))))))</f>
        <v>4</v>
      </c>
      <c r="P495" s="4">
        <v>156</v>
      </c>
      <c r="Q495" s="10">
        <f>H495*P495</f>
        <v>606840</v>
      </c>
      <c r="R495" s="10">
        <f>amazon[[#This Row],[Average Rating]] + (amazon[[#This Row],[Rating Count]]/1000)</f>
        <v>58.999187660668383</v>
      </c>
      <c r="S495" t="s">
        <v>12606</v>
      </c>
      <c r="T495" t="s">
        <v>12607</v>
      </c>
      <c r="U495" t="s">
        <v>12608</v>
      </c>
      <c r="V495" t="s">
        <v>12609</v>
      </c>
      <c r="W495" t="s">
        <v>12610</v>
      </c>
      <c r="X495" t="s">
        <v>12611</v>
      </c>
      <c r="Y495" t="s">
        <v>12612</v>
      </c>
      <c r="Z495" t="s">
        <v>12613</v>
      </c>
    </row>
    <row r="496" spans="1:26" x14ac:dyDescent="0.4">
      <c r="A496" t="s">
        <v>10305</v>
      </c>
      <c r="B496" t="s">
        <v>10306</v>
      </c>
      <c r="C496" t="s">
        <v>13079</v>
      </c>
      <c r="D496" t="s">
        <v>13243</v>
      </c>
      <c r="E496" t="s">
        <v>13244</v>
      </c>
      <c r="F496" t="s">
        <v>13258</v>
      </c>
      <c r="G496" s="8">
        <v>3249</v>
      </c>
      <c r="H496" s="7">
        <v>7795</v>
      </c>
      <c r="I496" s="7">
        <f>(amazon[[#This Row],[Actual Price]]-amazon[[#This Row],[Discounted Price]]) / amazon[[#This Row],[Actual Price]] * 100</f>
        <v>58.319435535599737</v>
      </c>
      <c r="J496" s="2" t="str">
        <f>IF(H496&lt;200,"&lt;₹200",IF(H496&lt;=500,"₹200 -  ₹500",IF(H496&gt;500,"&gt;₹500")))</f>
        <v>&gt;₹500</v>
      </c>
      <c r="K496" s="1">
        <v>0.57999999999999996</v>
      </c>
      <c r="L49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96" s="1" t="str">
        <f>IF(K496&gt;=50%,"Yes","No")</f>
        <v>Yes</v>
      </c>
      <c r="N496">
        <v>4.2</v>
      </c>
      <c r="O496" t="str">
        <f>IF(amazon[[#This Row],[Rating]]&lt;1,"0",IF(amazon[[#This Row],[Rating]]&lt;2,"1",IF(amazon[[#This Row],[Rating]]&lt;3,"2",IF(amazon[[#This Row],[Rating]]&lt;4,"3",IF(amazon[[#This Row],[Rating]]&lt;5,"4",IF(amazon[[#This Row],[Rating]]&gt;=5,"5"))))))</f>
        <v>4</v>
      </c>
      <c r="P496" s="4">
        <v>4664</v>
      </c>
      <c r="Q496" s="10">
        <f>H496*P496</f>
        <v>36355880</v>
      </c>
      <c r="R496" s="10">
        <f>amazon[[#This Row],[Average Rating]] + (amazon[[#This Row],[Rating Count]]/1000)</f>
        <v>62.983435535599739</v>
      </c>
      <c r="S496" t="s">
        <v>10307</v>
      </c>
      <c r="T496" t="s">
        <v>10308</v>
      </c>
      <c r="U496" t="s">
        <v>10309</v>
      </c>
      <c r="V496" t="s">
        <v>10310</v>
      </c>
      <c r="W496" t="s">
        <v>10311</v>
      </c>
      <c r="X496" t="s">
        <v>10312</v>
      </c>
      <c r="Y496" t="s">
        <v>10313</v>
      </c>
      <c r="Z496" t="s">
        <v>10314</v>
      </c>
    </row>
    <row r="497" spans="1:26" x14ac:dyDescent="0.4">
      <c r="A497" t="s">
        <v>8771</v>
      </c>
      <c r="B497" t="s">
        <v>8772</v>
      </c>
      <c r="C497" t="s">
        <v>13079</v>
      </c>
      <c r="D497" t="s">
        <v>13246</v>
      </c>
      <c r="E497" t="s">
        <v>13259</v>
      </c>
      <c r="F497" t="s">
        <v>13261</v>
      </c>
      <c r="G497" s="8">
        <v>5499</v>
      </c>
      <c r="H497" s="7">
        <v>13150</v>
      </c>
      <c r="I497" s="7">
        <f>(amazon[[#This Row],[Actual Price]]-amazon[[#This Row],[Discounted Price]]) / amazon[[#This Row],[Actual Price]] * 100</f>
        <v>58.182509505703415</v>
      </c>
      <c r="J497" s="2" t="str">
        <f>IF(H497&lt;200,"&lt;₹200",IF(H497&lt;=500,"₹200 -  ₹500",IF(H497&gt;500,"&gt;₹500")))</f>
        <v>&gt;₹500</v>
      </c>
      <c r="K497" s="1">
        <v>0.57999999999999996</v>
      </c>
      <c r="L49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97" s="1" t="str">
        <f>IF(K497&gt;=50%,"Yes","No")</f>
        <v>Yes</v>
      </c>
      <c r="N497">
        <v>4.2</v>
      </c>
      <c r="O497" t="str">
        <f>IF(amazon[[#This Row],[Rating]]&lt;1,"0",IF(amazon[[#This Row],[Rating]]&lt;2,"1",IF(amazon[[#This Row],[Rating]]&lt;3,"2",IF(amazon[[#This Row],[Rating]]&lt;4,"3",IF(amazon[[#This Row],[Rating]]&lt;5,"4",IF(amazon[[#This Row],[Rating]]&gt;=5,"5"))))))</f>
        <v>4</v>
      </c>
      <c r="P497" s="4">
        <v>6398</v>
      </c>
      <c r="Q497" s="10">
        <f>H497*P497</f>
        <v>84133700</v>
      </c>
      <c r="R497" s="10">
        <f>amazon[[#This Row],[Average Rating]] + (amazon[[#This Row],[Rating Count]]/1000)</f>
        <v>64.580509505703418</v>
      </c>
      <c r="S497" t="s">
        <v>8774</v>
      </c>
      <c r="T497" t="s">
        <v>8775</v>
      </c>
      <c r="U497" t="s">
        <v>8776</v>
      </c>
      <c r="V497" t="s">
        <v>8777</v>
      </c>
      <c r="W497" t="s">
        <v>8778</v>
      </c>
      <c r="X497" t="s">
        <v>8779</v>
      </c>
      <c r="Y497" t="s">
        <v>8780</v>
      </c>
      <c r="Z497" t="s">
        <v>8781</v>
      </c>
    </row>
    <row r="498" spans="1:26" x14ac:dyDescent="0.4">
      <c r="A498" t="s">
        <v>10377</v>
      </c>
      <c r="B498" t="s">
        <v>10378</v>
      </c>
      <c r="C498" t="s">
        <v>13079</v>
      </c>
      <c r="D498" t="s">
        <v>13246</v>
      </c>
      <c r="E498" t="s">
        <v>13273</v>
      </c>
      <c r="F498" t="s">
        <v>13274</v>
      </c>
      <c r="G498" s="8">
        <v>1999</v>
      </c>
      <c r="H498" s="7">
        <v>4775</v>
      </c>
      <c r="I498" s="7">
        <f>(amazon[[#This Row],[Actual Price]]-amazon[[#This Row],[Discounted Price]]) / amazon[[#This Row],[Actual Price]] * 100</f>
        <v>58.136125654450268</v>
      </c>
      <c r="J498" s="2" t="str">
        <f>IF(H498&lt;200,"&lt;₹200",IF(H498&lt;=500,"₹200 -  ₹500",IF(H498&gt;500,"&gt;₹500")))</f>
        <v>&gt;₹500</v>
      </c>
      <c r="K498" s="1">
        <v>0.57999999999999996</v>
      </c>
      <c r="L49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98" s="1" t="str">
        <f>IF(K498&gt;=50%,"Yes","No")</f>
        <v>Yes</v>
      </c>
      <c r="N498">
        <v>4.2</v>
      </c>
      <c r="O498" t="str">
        <f>IF(amazon[[#This Row],[Rating]]&lt;1,"0",IF(amazon[[#This Row],[Rating]]&lt;2,"1",IF(amazon[[#This Row],[Rating]]&lt;3,"2",IF(amazon[[#This Row],[Rating]]&lt;4,"3",IF(amazon[[#This Row],[Rating]]&lt;5,"4",IF(amazon[[#This Row],[Rating]]&gt;=5,"5"))))))</f>
        <v>4</v>
      </c>
      <c r="P498" s="4">
        <v>1353</v>
      </c>
      <c r="Q498" s="10">
        <f>H498*P498</f>
        <v>6460575</v>
      </c>
      <c r="R498" s="10">
        <f>amazon[[#This Row],[Average Rating]] + (amazon[[#This Row],[Rating Count]]/1000)</f>
        <v>59.48912565445027</v>
      </c>
      <c r="S498" t="s">
        <v>10379</v>
      </c>
      <c r="T498" t="s">
        <v>10380</v>
      </c>
      <c r="U498" t="s">
        <v>10381</v>
      </c>
      <c r="V498" t="s">
        <v>10382</v>
      </c>
      <c r="W498" t="s">
        <v>10383</v>
      </c>
      <c r="X498" t="s">
        <v>10384</v>
      </c>
      <c r="Y498" t="s">
        <v>10385</v>
      </c>
      <c r="Z498" t="s">
        <v>10386</v>
      </c>
    </row>
    <row r="499" spans="1:26" x14ac:dyDescent="0.4">
      <c r="A499" t="s">
        <v>6005</v>
      </c>
      <c r="B499" t="s">
        <v>6006</v>
      </c>
      <c r="C499" t="s">
        <v>13075</v>
      </c>
      <c r="D499" t="s">
        <v>13087</v>
      </c>
      <c r="E499" t="s">
        <v>13170</v>
      </c>
      <c r="F499" t="s">
        <v>13191</v>
      </c>
      <c r="G499" s="8">
        <v>1699</v>
      </c>
      <c r="H499" s="7">
        <v>3999</v>
      </c>
      <c r="I499" s="7">
        <f>(amazon[[#This Row],[Actual Price]]-amazon[[#This Row],[Discounted Price]]) / amazon[[#This Row],[Actual Price]] * 100</f>
        <v>57.514378594648662</v>
      </c>
      <c r="J499" s="2" t="str">
        <f>IF(H499&lt;200,"&lt;₹200",IF(H499&lt;=500,"₹200 -  ₹500",IF(H499&gt;500,"&gt;₹500")))</f>
        <v>&gt;₹500</v>
      </c>
      <c r="K499" s="1">
        <v>0.57999999999999996</v>
      </c>
      <c r="L49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499" s="1" t="str">
        <f>IF(K499&gt;=50%,"Yes","No")</f>
        <v>Yes</v>
      </c>
      <c r="N499">
        <v>4.2</v>
      </c>
      <c r="O499" t="str">
        <f>IF(amazon[[#This Row],[Rating]]&lt;1,"0",IF(amazon[[#This Row],[Rating]]&lt;2,"1",IF(amazon[[#This Row],[Rating]]&lt;3,"2",IF(amazon[[#This Row],[Rating]]&lt;4,"3",IF(amazon[[#This Row],[Rating]]&lt;5,"4",IF(amazon[[#This Row],[Rating]]&gt;=5,"5"))))))</f>
        <v>4</v>
      </c>
      <c r="P499" s="4">
        <v>25488</v>
      </c>
      <c r="Q499" s="10">
        <f>H499*P499</f>
        <v>101926512</v>
      </c>
      <c r="R499" s="10">
        <f>amazon[[#This Row],[Average Rating]] + (amazon[[#This Row],[Rating Count]]/1000)</f>
        <v>83.002378594648661</v>
      </c>
      <c r="S499" t="s">
        <v>6008</v>
      </c>
      <c r="T499" t="s">
        <v>6009</v>
      </c>
      <c r="U499" t="s">
        <v>6010</v>
      </c>
      <c r="V499" t="s">
        <v>6011</v>
      </c>
      <c r="W499" t="s">
        <v>6012</v>
      </c>
      <c r="X499" t="s">
        <v>6013</v>
      </c>
      <c r="Y499" t="s">
        <v>6014</v>
      </c>
      <c r="Z499" t="s">
        <v>6015</v>
      </c>
    </row>
    <row r="500" spans="1:26" x14ac:dyDescent="0.4">
      <c r="A500" t="s">
        <v>843</v>
      </c>
      <c r="B500" t="s">
        <v>844</v>
      </c>
      <c r="C500" t="s">
        <v>13075</v>
      </c>
      <c r="D500" t="s">
        <v>13087</v>
      </c>
      <c r="E500" t="s">
        <v>13088</v>
      </c>
      <c r="F500" t="s">
        <v>13089</v>
      </c>
      <c r="G500" s="8">
        <v>299</v>
      </c>
      <c r="H500" s="7">
        <v>699</v>
      </c>
      <c r="I500" s="7">
        <f>(amazon[[#This Row],[Actual Price]]-amazon[[#This Row],[Discounted Price]]) / amazon[[#This Row],[Actual Price]] * 100</f>
        <v>57.224606580829764</v>
      </c>
      <c r="J500" s="2" t="str">
        <f>IF(H500&lt;200,"&lt;₹200",IF(H500&lt;=500,"₹200 -  ₹500",IF(H500&gt;500,"&gt;₹500")))</f>
        <v>&gt;₹500</v>
      </c>
      <c r="K500" s="1">
        <v>0.56999999999999995</v>
      </c>
      <c r="L50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00" s="1" t="str">
        <f>IF(K500&gt;=50%,"Yes","No")</f>
        <v>Yes</v>
      </c>
      <c r="N500">
        <v>4.2</v>
      </c>
      <c r="O500" t="str">
        <f>IF(amazon[[#This Row],[Rating]]&lt;1,"0",IF(amazon[[#This Row],[Rating]]&lt;2,"1",IF(amazon[[#This Row],[Rating]]&lt;3,"2",IF(amazon[[#This Row],[Rating]]&lt;4,"3",IF(amazon[[#This Row],[Rating]]&lt;5,"4",IF(amazon[[#This Row],[Rating]]&gt;=5,"5"))))))</f>
        <v>4</v>
      </c>
      <c r="P500" s="4">
        <v>94363</v>
      </c>
      <c r="Q500" s="10">
        <f>H500*P500</f>
        <v>65959737</v>
      </c>
      <c r="R500" s="10">
        <f>amazon[[#This Row],[Average Rating]] + (amazon[[#This Row],[Rating Count]]/1000)</f>
        <v>151.58760658082977</v>
      </c>
      <c r="S500" t="s">
        <v>49</v>
      </c>
      <c r="T500" t="s">
        <v>50</v>
      </c>
      <c r="U500" t="s">
        <v>51</v>
      </c>
      <c r="V500" t="s">
        <v>52</v>
      </c>
      <c r="W500" t="s">
        <v>53</v>
      </c>
      <c r="X500" t="s">
        <v>54</v>
      </c>
      <c r="Y500" t="s">
        <v>845</v>
      </c>
      <c r="Z500" t="s">
        <v>846</v>
      </c>
    </row>
    <row r="501" spans="1:26" x14ac:dyDescent="0.4">
      <c r="A501" t="s">
        <v>8346</v>
      </c>
      <c r="B501" t="s">
        <v>8347</v>
      </c>
      <c r="C501" t="s">
        <v>13075</v>
      </c>
      <c r="D501" t="s">
        <v>13090</v>
      </c>
      <c r="E501" t="s">
        <v>13165</v>
      </c>
      <c r="G501" s="8">
        <v>1599</v>
      </c>
      <c r="H501" s="7">
        <v>3599</v>
      </c>
      <c r="I501" s="7">
        <f>(amazon[[#This Row],[Actual Price]]-amazon[[#This Row],[Discounted Price]]) / amazon[[#This Row],[Actual Price]] * 100</f>
        <v>55.57099194220617</v>
      </c>
      <c r="J501" s="2" t="str">
        <f>IF(H501&lt;200,"&lt;₹200",IF(H501&lt;=500,"₹200 -  ₹500",IF(H501&gt;500,"&gt;₹500")))</f>
        <v>&gt;₹500</v>
      </c>
      <c r="K501" s="1">
        <v>0.56000000000000005</v>
      </c>
      <c r="L50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01" s="1" t="str">
        <f>IF(K501&gt;=50%,"Yes","No")</f>
        <v>Yes</v>
      </c>
      <c r="N501">
        <v>4.2</v>
      </c>
      <c r="O501" t="str">
        <f>IF(amazon[[#This Row],[Rating]]&lt;1,"0",IF(amazon[[#This Row],[Rating]]&lt;2,"1",IF(amazon[[#This Row],[Rating]]&lt;3,"2",IF(amazon[[#This Row],[Rating]]&lt;4,"3",IF(amazon[[#This Row],[Rating]]&lt;5,"4",IF(amazon[[#This Row],[Rating]]&gt;=5,"5"))))))</f>
        <v>4</v>
      </c>
      <c r="P501" s="4">
        <v>16182</v>
      </c>
      <c r="Q501" s="10">
        <f>H501*P501</f>
        <v>58239018</v>
      </c>
      <c r="R501" s="10">
        <f>amazon[[#This Row],[Average Rating]] + (amazon[[#This Row],[Rating Count]]/1000)</f>
        <v>71.752991942206165</v>
      </c>
      <c r="S501" t="s">
        <v>8348</v>
      </c>
      <c r="T501" t="s">
        <v>8349</v>
      </c>
      <c r="U501" t="s">
        <v>8350</v>
      </c>
      <c r="V501" t="s">
        <v>8351</v>
      </c>
      <c r="W501" t="s">
        <v>8352</v>
      </c>
      <c r="X501" t="s">
        <v>8353</v>
      </c>
      <c r="Y501" t="s">
        <v>8354</v>
      </c>
      <c r="Z501" t="s">
        <v>8355</v>
      </c>
    </row>
    <row r="502" spans="1:26" x14ac:dyDescent="0.4">
      <c r="A502" t="s">
        <v>7853</v>
      </c>
      <c r="B502" t="s">
        <v>7854</v>
      </c>
      <c r="C502" t="s">
        <v>13076</v>
      </c>
      <c r="D502" t="s">
        <v>13123</v>
      </c>
      <c r="E502" t="s">
        <v>13124</v>
      </c>
      <c r="F502" t="s">
        <v>13125</v>
      </c>
      <c r="G502" s="8">
        <v>889</v>
      </c>
      <c r="H502" s="7">
        <v>1999</v>
      </c>
      <c r="I502" s="7">
        <f>(amazon[[#This Row],[Actual Price]]-amazon[[#This Row],[Discounted Price]]) / amazon[[#This Row],[Actual Price]] * 100</f>
        <v>55.52776388194097</v>
      </c>
      <c r="J502" s="2" t="str">
        <f>IF(H502&lt;200,"&lt;₹200",IF(H502&lt;=500,"₹200 -  ₹500",IF(H502&gt;500,"&gt;₹500")))</f>
        <v>&gt;₹500</v>
      </c>
      <c r="K502" s="1">
        <v>0.56000000000000005</v>
      </c>
      <c r="L50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02" s="1" t="str">
        <f>IF(K502&gt;=50%,"Yes","No")</f>
        <v>Yes</v>
      </c>
      <c r="N502">
        <v>4.2</v>
      </c>
      <c r="O502" t="str">
        <f>IF(amazon[[#This Row],[Rating]]&lt;1,"0",IF(amazon[[#This Row],[Rating]]&lt;2,"1",IF(amazon[[#This Row],[Rating]]&lt;3,"2",IF(amazon[[#This Row],[Rating]]&lt;4,"3",IF(amazon[[#This Row],[Rating]]&lt;5,"4",IF(amazon[[#This Row],[Rating]]&gt;=5,"5"))))))</f>
        <v>4</v>
      </c>
      <c r="P502" s="4">
        <v>2284</v>
      </c>
      <c r="Q502" s="10">
        <f>H502*P502</f>
        <v>4565716</v>
      </c>
      <c r="R502" s="10">
        <f>amazon[[#This Row],[Average Rating]] + (amazon[[#This Row],[Rating Count]]/1000)</f>
        <v>57.811763881940969</v>
      </c>
      <c r="S502" t="s">
        <v>7855</v>
      </c>
      <c r="T502" t="s">
        <v>7856</v>
      </c>
      <c r="U502" t="s">
        <v>7857</v>
      </c>
      <c r="V502" t="s">
        <v>7858</v>
      </c>
      <c r="W502" t="s">
        <v>7859</v>
      </c>
      <c r="X502" t="s">
        <v>7860</v>
      </c>
      <c r="Y502" t="s">
        <v>7861</v>
      </c>
      <c r="Z502" t="s">
        <v>7862</v>
      </c>
    </row>
    <row r="503" spans="1:26" x14ac:dyDescent="0.4">
      <c r="A503" t="s">
        <v>8697</v>
      </c>
      <c r="B503" t="s">
        <v>8698</v>
      </c>
      <c r="C503" t="s">
        <v>13079</v>
      </c>
      <c r="D503" t="s">
        <v>13243</v>
      </c>
      <c r="E503" t="s">
        <v>13250</v>
      </c>
      <c r="F503" t="s">
        <v>13251</v>
      </c>
      <c r="G503" s="8">
        <v>625</v>
      </c>
      <c r="H503" s="7">
        <v>1400</v>
      </c>
      <c r="I503" s="7">
        <f>(amazon[[#This Row],[Actual Price]]-amazon[[#This Row],[Discounted Price]]) / amazon[[#This Row],[Actual Price]] * 100</f>
        <v>55.357142857142861</v>
      </c>
      <c r="J503" s="2" t="str">
        <f>IF(H503&lt;200,"&lt;₹200",IF(H503&lt;=500,"₹200 -  ₹500",IF(H503&gt;500,"&gt;₹500")))</f>
        <v>&gt;₹500</v>
      </c>
      <c r="K503" s="1">
        <v>0.55000000000000004</v>
      </c>
      <c r="L50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03" s="1" t="str">
        <f>IF(K503&gt;=50%,"Yes","No")</f>
        <v>Yes</v>
      </c>
      <c r="N503">
        <v>4.2</v>
      </c>
      <c r="O503" t="str">
        <f>IF(amazon[[#This Row],[Rating]]&lt;1,"0",IF(amazon[[#This Row],[Rating]]&lt;2,"1",IF(amazon[[#This Row],[Rating]]&lt;3,"2",IF(amazon[[#This Row],[Rating]]&lt;4,"3",IF(amazon[[#This Row],[Rating]]&lt;5,"4",IF(amazon[[#This Row],[Rating]]&gt;=5,"5"))))))</f>
        <v>4</v>
      </c>
      <c r="P503" s="4">
        <v>23316</v>
      </c>
      <c r="Q503" s="10">
        <f>H503*P503</f>
        <v>32642400</v>
      </c>
      <c r="R503" s="10">
        <f>amazon[[#This Row],[Average Rating]] + (amazon[[#This Row],[Rating Count]]/1000)</f>
        <v>78.673142857142864</v>
      </c>
      <c r="S503" t="s">
        <v>8700</v>
      </c>
      <c r="T503" t="s">
        <v>8701</v>
      </c>
      <c r="U503" t="s">
        <v>8702</v>
      </c>
      <c r="V503" t="s">
        <v>8703</v>
      </c>
      <c r="W503" t="s">
        <v>8704</v>
      </c>
      <c r="X503" t="s">
        <v>8705</v>
      </c>
      <c r="Y503" t="s">
        <v>8706</v>
      </c>
      <c r="Z503" t="s">
        <v>8707</v>
      </c>
    </row>
    <row r="504" spans="1:26" x14ac:dyDescent="0.4">
      <c r="A504" t="s">
        <v>12874</v>
      </c>
      <c r="B504" t="s">
        <v>12875</v>
      </c>
      <c r="C504" t="s">
        <v>13079</v>
      </c>
      <c r="D504" t="s">
        <v>13243</v>
      </c>
      <c r="E504" t="s">
        <v>13244</v>
      </c>
      <c r="F504" t="s">
        <v>13312</v>
      </c>
      <c r="G504" s="8">
        <v>899</v>
      </c>
      <c r="H504" s="7">
        <v>1999</v>
      </c>
      <c r="I504" s="7">
        <f>(amazon[[#This Row],[Actual Price]]-amazon[[#This Row],[Discounted Price]]) / amazon[[#This Row],[Actual Price]] * 100</f>
        <v>55.027513756878442</v>
      </c>
      <c r="J504" s="2" t="str">
        <f>IF(H504&lt;200,"&lt;₹200",IF(H504&lt;=500,"₹200 -  ₹500",IF(H504&gt;500,"&gt;₹500")))</f>
        <v>&gt;₹500</v>
      </c>
      <c r="K504" s="1">
        <v>0.55000000000000004</v>
      </c>
      <c r="L50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04" s="1" t="str">
        <f>IF(K504&gt;=50%,"Yes","No")</f>
        <v>Yes</v>
      </c>
      <c r="N504">
        <v>4.2</v>
      </c>
      <c r="O504" t="str">
        <f>IF(amazon[[#This Row],[Rating]]&lt;1,"0",IF(amazon[[#This Row],[Rating]]&lt;2,"1",IF(amazon[[#This Row],[Rating]]&lt;3,"2",IF(amazon[[#This Row],[Rating]]&lt;4,"3",IF(amazon[[#This Row],[Rating]]&lt;5,"4",IF(amazon[[#This Row],[Rating]]&gt;=5,"5"))))))</f>
        <v>4</v>
      </c>
      <c r="P504" s="4">
        <v>39</v>
      </c>
      <c r="Q504" s="10">
        <f>H504*P504</f>
        <v>77961</v>
      </c>
      <c r="R504" s="10">
        <f>amazon[[#This Row],[Average Rating]] + (amazon[[#This Row],[Rating Count]]/1000)</f>
        <v>55.066513756878443</v>
      </c>
      <c r="S504" t="s">
        <v>12876</v>
      </c>
      <c r="T504" t="s">
        <v>12877</v>
      </c>
      <c r="U504" t="s">
        <v>12878</v>
      </c>
      <c r="V504" t="s">
        <v>12879</v>
      </c>
      <c r="W504" t="s">
        <v>12880</v>
      </c>
      <c r="X504" t="s">
        <v>12881</v>
      </c>
      <c r="Y504" t="s">
        <v>12882</v>
      </c>
      <c r="Z504" t="s">
        <v>12883</v>
      </c>
    </row>
    <row r="505" spans="1:26" x14ac:dyDescent="0.4">
      <c r="A505" t="s">
        <v>8916</v>
      </c>
      <c r="B505" t="s">
        <v>8917</v>
      </c>
      <c r="C505" t="s">
        <v>13079</v>
      </c>
      <c r="D505" t="s">
        <v>13243</v>
      </c>
      <c r="E505" t="s">
        <v>13250</v>
      </c>
      <c r="F505" t="s">
        <v>13251</v>
      </c>
      <c r="G505" s="8">
        <v>678</v>
      </c>
      <c r="H505" s="7">
        <v>1499</v>
      </c>
      <c r="I505" s="7">
        <f>(amazon[[#This Row],[Actual Price]]-amazon[[#This Row],[Discounted Price]]) / amazon[[#This Row],[Actual Price]] * 100</f>
        <v>54.769846564376245</v>
      </c>
      <c r="J505" s="2" t="str">
        <f>IF(H505&lt;200,"&lt;₹200",IF(H505&lt;=500,"₹200 -  ₹500",IF(H505&gt;500,"&gt;₹500")))</f>
        <v>&gt;₹500</v>
      </c>
      <c r="K505" s="1">
        <v>0.55000000000000004</v>
      </c>
      <c r="L50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05" s="1" t="str">
        <f>IF(K505&gt;=50%,"Yes","No")</f>
        <v>Yes</v>
      </c>
      <c r="N505">
        <v>4.2</v>
      </c>
      <c r="O505" t="str">
        <f>IF(amazon[[#This Row],[Rating]]&lt;1,"0",IF(amazon[[#This Row],[Rating]]&lt;2,"1",IF(amazon[[#This Row],[Rating]]&lt;3,"2",IF(amazon[[#This Row],[Rating]]&lt;4,"3",IF(amazon[[#This Row],[Rating]]&lt;5,"4",IF(amazon[[#This Row],[Rating]]&gt;=5,"5"))))))</f>
        <v>4</v>
      </c>
      <c r="P505" s="4">
        <v>900</v>
      </c>
      <c r="Q505" s="10">
        <f>H505*P505</f>
        <v>1349100</v>
      </c>
      <c r="R505" s="10">
        <f>amazon[[#This Row],[Average Rating]] + (amazon[[#This Row],[Rating Count]]/1000)</f>
        <v>55.669846564376243</v>
      </c>
      <c r="S505" t="s">
        <v>8918</v>
      </c>
      <c r="T505" t="s">
        <v>8919</v>
      </c>
      <c r="U505" t="s">
        <v>8920</v>
      </c>
      <c r="V505" t="s">
        <v>8921</v>
      </c>
      <c r="W505" t="s">
        <v>8922</v>
      </c>
      <c r="X505" t="s">
        <v>8923</v>
      </c>
      <c r="Y505" t="s">
        <v>8924</v>
      </c>
      <c r="Z505" t="s">
        <v>8925</v>
      </c>
    </row>
    <row r="506" spans="1:26" x14ac:dyDescent="0.4">
      <c r="A506" t="s">
        <v>8873</v>
      </c>
      <c r="B506" t="s">
        <v>8874</v>
      </c>
      <c r="C506" t="s">
        <v>13079</v>
      </c>
      <c r="D506" t="s">
        <v>13243</v>
      </c>
      <c r="E506" t="s">
        <v>13244</v>
      </c>
      <c r="F506" t="s">
        <v>13263</v>
      </c>
      <c r="G506" s="8">
        <v>3599</v>
      </c>
      <c r="H506" s="7">
        <v>7950</v>
      </c>
      <c r="I506" s="7">
        <f>(amazon[[#This Row],[Actual Price]]-amazon[[#This Row],[Discounted Price]]) / amazon[[#This Row],[Actual Price]] * 100</f>
        <v>54.729559748427668</v>
      </c>
      <c r="J506" s="2" t="str">
        <f>IF(H506&lt;200,"&lt;₹200",IF(H506&lt;=500,"₹200 -  ₹500",IF(H506&gt;500,"&gt;₹500")))</f>
        <v>&gt;₹500</v>
      </c>
      <c r="K506" s="1">
        <v>0.55000000000000004</v>
      </c>
      <c r="L50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06" s="1" t="str">
        <f>IF(K506&gt;=50%,"Yes","No")</f>
        <v>Yes</v>
      </c>
      <c r="N506">
        <v>4.2</v>
      </c>
      <c r="O506" t="str">
        <f>IF(amazon[[#This Row],[Rating]]&lt;1,"0",IF(amazon[[#This Row],[Rating]]&lt;2,"1",IF(amazon[[#This Row],[Rating]]&lt;3,"2",IF(amazon[[#This Row],[Rating]]&lt;4,"3",IF(amazon[[#This Row],[Rating]]&lt;5,"4",IF(amazon[[#This Row],[Rating]]&gt;=5,"5"))))))</f>
        <v>4</v>
      </c>
      <c r="P506" s="4">
        <v>136</v>
      </c>
      <c r="Q506" s="10">
        <f>H506*P506</f>
        <v>1081200</v>
      </c>
      <c r="R506" s="10">
        <f>amazon[[#This Row],[Average Rating]] + (amazon[[#This Row],[Rating Count]]/1000)</f>
        <v>54.865559748427671</v>
      </c>
      <c r="S506" t="s">
        <v>8876</v>
      </c>
      <c r="T506" t="s">
        <v>8877</v>
      </c>
      <c r="U506" t="s">
        <v>8878</v>
      </c>
      <c r="V506" t="s">
        <v>8879</v>
      </c>
      <c r="W506" t="s">
        <v>8880</v>
      </c>
      <c r="X506" t="s">
        <v>8881</v>
      </c>
      <c r="Y506" t="s">
        <v>8882</v>
      </c>
      <c r="Z506" t="s">
        <v>8883</v>
      </c>
    </row>
    <row r="507" spans="1:26" x14ac:dyDescent="0.4">
      <c r="A507" t="s">
        <v>5816</v>
      </c>
      <c r="B507" t="s">
        <v>5817</v>
      </c>
      <c r="C507" t="s">
        <v>13075</v>
      </c>
      <c r="D507" t="s">
        <v>13184</v>
      </c>
      <c r="G507" s="8">
        <v>6299</v>
      </c>
      <c r="H507" s="7">
        <v>13750</v>
      </c>
      <c r="I507" s="7">
        <f>(amazon[[#This Row],[Actual Price]]-amazon[[#This Row],[Discounted Price]]) / amazon[[#This Row],[Actual Price]] * 100</f>
        <v>54.189090909090908</v>
      </c>
      <c r="J507" s="2" t="str">
        <f>IF(H507&lt;200,"&lt;₹200",IF(H507&lt;=500,"₹200 -  ₹500",IF(H507&gt;500,"&gt;₹500")))</f>
        <v>&gt;₹500</v>
      </c>
      <c r="K507" s="1">
        <v>0.54</v>
      </c>
      <c r="L50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07" s="1" t="str">
        <f>IF(K507&gt;=50%,"Yes","No")</f>
        <v>Yes</v>
      </c>
      <c r="N507">
        <v>4.2</v>
      </c>
      <c r="O507" t="str">
        <f>IF(amazon[[#This Row],[Rating]]&lt;1,"0",IF(amazon[[#This Row],[Rating]]&lt;2,"1",IF(amazon[[#This Row],[Rating]]&lt;3,"2",IF(amazon[[#This Row],[Rating]]&lt;4,"3",IF(amazon[[#This Row],[Rating]]&lt;5,"4",IF(amazon[[#This Row],[Rating]]&gt;=5,"5"))))))</f>
        <v>4</v>
      </c>
      <c r="P507" s="4">
        <v>2014</v>
      </c>
      <c r="Q507" s="10">
        <f>H507*P507</f>
        <v>27692500</v>
      </c>
      <c r="R507" s="10">
        <f>amazon[[#This Row],[Average Rating]] + (amazon[[#This Row],[Rating Count]]/1000)</f>
        <v>56.203090909090911</v>
      </c>
      <c r="S507" t="s">
        <v>5819</v>
      </c>
      <c r="T507" t="s">
        <v>5820</v>
      </c>
      <c r="U507" t="s">
        <v>5821</v>
      </c>
      <c r="V507" t="s">
        <v>5822</v>
      </c>
      <c r="W507" t="s">
        <v>5823</v>
      </c>
      <c r="X507" t="s">
        <v>5824</v>
      </c>
      <c r="Y507" t="s">
        <v>5825</v>
      </c>
      <c r="Z507" t="s">
        <v>5826</v>
      </c>
    </row>
    <row r="508" spans="1:26" x14ac:dyDescent="0.4">
      <c r="A508" t="s">
        <v>1212</v>
      </c>
      <c r="B508" t="s">
        <v>1213</v>
      </c>
      <c r="C508" t="s">
        <v>13075</v>
      </c>
      <c r="D508" t="s">
        <v>13087</v>
      </c>
      <c r="E508" t="s">
        <v>13088</v>
      </c>
      <c r="F508" t="s">
        <v>13089</v>
      </c>
      <c r="G508" s="8">
        <v>689</v>
      </c>
      <c r="H508" s="7">
        <v>1500</v>
      </c>
      <c r="I508" s="7">
        <f>(amazon[[#This Row],[Actual Price]]-amazon[[#This Row],[Discounted Price]]) / amazon[[#This Row],[Actual Price]] * 100</f>
        <v>54.066666666666663</v>
      </c>
      <c r="J508" s="2" t="str">
        <f>IF(H508&lt;200,"&lt;₹200",IF(H508&lt;=500,"₹200 -  ₹500",IF(H508&gt;500,"&gt;₹500")))</f>
        <v>&gt;₹500</v>
      </c>
      <c r="K508" s="1">
        <v>0.54</v>
      </c>
      <c r="L50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08" s="1" t="str">
        <f>IF(K508&gt;=50%,"Yes","No")</f>
        <v>Yes</v>
      </c>
      <c r="N508">
        <v>4.2</v>
      </c>
      <c r="O508" t="str">
        <f>IF(amazon[[#This Row],[Rating]]&lt;1,"0",IF(amazon[[#This Row],[Rating]]&lt;2,"1",IF(amazon[[#This Row],[Rating]]&lt;3,"2",IF(amazon[[#This Row],[Rating]]&lt;4,"3",IF(amazon[[#This Row],[Rating]]&lt;5,"4",IF(amazon[[#This Row],[Rating]]&gt;=5,"5"))))))</f>
        <v>4</v>
      </c>
      <c r="P508" s="4">
        <v>42301</v>
      </c>
      <c r="Q508" s="10">
        <f>H508*P508</f>
        <v>63451500</v>
      </c>
      <c r="R508" s="10">
        <f>amazon[[#This Row],[Average Rating]] + (amazon[[#This Row],[Rating Count]]/1000)</f>
        <v>96.367666666666665</v>
      </c>
      <c r="S508" t="s">
        <v>1214</v>
      </c>
      <c r="T508" t="s">
        <v>1215</v>
      </c>
      <c r="U508" t="s">
        <v>1216</v>
      </c>
      <c r="V508" t="s">
        <v>1217</v>
      </c>
      <c r="W508" t="s">
        <v>1218</v>
      </c>
      <c r="X508" t="s">
        <v>1219</v>
      </c>
      <c r="Y508" t="s">
        <v>1220</v>
      </c>
      <c r="Z508" t="s">
        <v>1221</v>
      </c>
    </row>
    <row r="509" spans="1:26" x14ac:dyDescent="0.4">
      <c r="A509" t="s">
        <v>12059</v>
      </c>
      <c r="B509" t="s">
        <v>12060</v>
      </c>
      <c r="C509" t="s">
        <v>13079</v>
      </c>
      <c r="D509" t="s">
        <v>13243</v>
      </c>
      <c r="E509" t="s">
        <v>13279</v>
      </c>
      <c r="F509" t="s">
        <v>13313</v>
      </c>
      <c r="G509" s="8">
        <v>599</v>
      </c>
      <c r="H509" s="7">
        <v>1299</v>
      </c>
      <c r="I509" s="7">
        <f>(amazon[[#This Row],[Actual Price]]-amazon[[#This Row],[Discounted Price]]) / amazon[[#This Row],[Actual Price]] * 100</f>
        <v>53.887605850654353</v>
      </c>
      <c r="J509" s="2" t="str">
        <f>IF(H509&lt;200,"&lt;₹200",IF(H509&lt;=500,"₹200 -  ₹500",IF(H509&gt;500,"&gt;₹500")))</f>
        <v>&gt;₹500</v>
      </c>
      <c r="K509" s="1">
        <v>0.54</v>
      </c>
      <c r="L50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09" s="1" t="str">
        <f>IF(K509&gt;=50%,"Yes","No")</f>
        <v>Yes</v>
      </c>
      <c r="N509">
        <v>4.2</v>
      </c>
      <c r="O509" t="str">
        <f>IF(amazon[[#This Row],[Rating]]&lt;1,"0",IF(amazon[[#This Row],[Rating]]&lt;2,"1",IF(amazon[[#This Row],[Rating]]&lt;3,"2",IF(amazon[[#This Row],[Rating]]&lt;4,"3",IF(amazon[[#This Row],[Rating]]&lt;5,"4",IF(amazon[[#This Row],[Rating]]&gt;=5,"5"))))))</f>
        <v>4</v>
      </c>
      <c r="P509" s="4">
        <v>590</v>
      </c>
      <c r="Q509" s="10">
        <f>H509*P509</f>
        <v>766410</v>
      </c>
      <c r="R509" s="10">
        <f>amazon[[#This Row],[Average Rating]] + (amazon[[#This Row],[Rating Count]]/1000)</f>
        <v>54.477605850654356</v>
      </c>
      <c r="S509" t="s">
        <v>12062</v>
      </c>
      <c r="T509" t="s">
        <v>12063</v>
      </c>
      <c r="U509" t="s">
        <v>12064</v>
      </c>
      <c r="V509" t="s">
        <v>12065</v>
      </c>
      <c r="W509" t="s">
        <v>12066</v>
      </c>
      <c r="X509" t="s">
        <v>12067</v>
      </c>
      <c r="Y509" t="s">
        <v>12068</v>
      </c>
      <c r="Z509" t="s">
        <v>12069</v>
      </c>
    </row>
    <row r="510" spans="1:26" x14ac:dyDescent="0.4">
      <c r="A510" t="s">
        <v>857</v>
      </c>
      <c r="B510" t="s">
        <v>858</v>
      </c>
      <c r="C510" t="s">
        <v>13076</v>
      </c>
      <c r="D510" t="s">
        <v>13093</v>
      </c>
      <c r="E510" t="s">
        <v>13095</v>
      </c>
      <c r="F510" t="s">
        <v>13096</v>
      </c>
      <c r="G510" s="8">
        <v>18990</v>
      </c>
      <c r="H510" s="7">
        <v>40990</v>
      </c>
      <c r="I510" s="7">
        <f>(amazon[[#This Row],[Actual Price]]-amazon[[#This Row],[Discounted Price]]) / amazon[[#This Row],[Actual Price]] * 100</f>
        <v>53.671627226152715</v>
      </c>
      <c r="J510" s="2" t="str">
        <f>IF(H510&lt;200,"&lt;₹200",IF(H510&lt;=500,"₹200 -  ₹500",IF(H510&gt;500,"&gt;₹500")))</f>
        <v>&gt;₹500</v>
      </c>
      <c r="K510" s="1">
        <v>0.54</v>
      </c>
      <c r="L5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10" s="1" t="str">
        <f>IF(K510&gt;=50%,"Yes","No")</f>
        <v>Yes</v>
      </c>
      <c r="N510">
        <v>4.2</v>
      </c>
      <c r="O510" t="str">
        <f>IF(amazon[[#This Row],[Rating]]&lt;1,"0",IF(amazon[[#This Row],[Rating]]&lt;2,"1",IF(amazon[[#This Row],[Rating]]&lt;3,"2",IF(amazon[[#This Row],[Rating]]&lt;4,"3",IF(amazon[[#This Row],[Rating]]&lt;5,"4",IF(amazon[[#This Row],[Rating]]&gt;=5,"5"))))))</f>
        <v>4</v>
      </c>
      <c r="P510" s="4">
        <v>6659</v>
      </c>
      <c r="Q510" s="10">
        <f>H510*P510</f>
        <v>272952410</v>
      </c>
      <c r="R510" s="10">
        <f>amazon[[#This Row],[Average Rating]] + (amazon[[#This Row],[Rating Count]]/1000)</f>
        <v>60.330627226152714</v>
      </c>
      <c r="S510" t="s">
        <v>859</v>
      </c>
      <c r="T510" t="s">
        <v>860</v>
      </c>
      <c r="U510" t="s">
        <v>861</v>
      </c>
      <c r="V510" t="s">
        <v>862</v>
      </c>
      <c r="W510" t="s">
        <v>863</v>
      </c>
      <c r="X510" t="s">
        <v>864</v>
      </c>
      <c r="Y510" t="s">
        <v>865</v>
      </c>
      <c r="Z510" t="s">
        <v>866</v>
      </c>
    </row>
    <row r="511" spans="1:26" x14ac:dyDescent="0.4">
      <c r="A511" t="s">
        <v>536</v>
      </c>
      <c r="B511" t="s">
        <v>537</v>
      </c>
      <c r="C511" t="s">
        <v>13075</v>
      </c>
      <c r="D511" t="s">
        <v>13090</v>
      </c>
      <c r="E511" t="s">
        <v>13091</v>
      </c>
      <c r="F511" t="s">
        <v>13092</v>
      </c>
      <c r="G511" s="8">
        <v>649</v>
      </c>
      <c r="H511" s="7">
        <v>1399</v>
      </c>
      <c r="I511" s="7">
        <f>(amazon[[#This Row],[Actual Price]]-amazon[[#This Row],[Discounted Price]]) / amazon[[#This Row],[Actual Price]] * 100</f>
        <v>53.609721229449605</v>
      </c>
      <c r="J511" s="2" t="str">
        <f>IF(H511&lt;200,"&lt;₹200",IF(H511&lt;=500,"₹200 -  ₹500",IF(H511&gt;500,"&gt;₹500")))</f>
        <v>&gt;₹500</v>
      </c>
      <c r="K511" s="1">
        <v>0.54</v>
      </c>
      <c r="L5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11" s="1" t="str">
        <f>IF(K511&gt;=50%,"Yes","No")</f>
        <v>Yes</v>
      </c>
      <c r="N511">
        <v>4.2</v>
      </c>
      <c r="O511" t="str">
        <f>IF(amazon[[#This Row],[Rating]]&lt;1,"0",IF(amazon[[#This Row],[Rating]]&lt;2,"1",IF(amazon[[#This Row],[Rating]]&lt;3,"2",IF(amazon[[#This Row],[Rating]]&lt;4,"3",IF(amazon[[#This Row],[Rating]]&lt;5,"4",IF(amazon[[#This Row],[Rating]]&gt;=5,"5"))))))</f>
        <v>4</v>
      </c>
      <c r="P511" s="4">
        <v>179691</v>
      </c>
      <c r="Q511" s="10">
        <f>H511*P511</f>
        <v>251387709</v>
      </c>
      <c r="R511" s="10">
        <f>amazon[[#This Row],[Average Rating]] + (amazon[[#This Row],[Rating Count]]/1000)</f>
        <v>233.30072122944961</v>
      </c>
      <c r="S511" t="s">
        <v>538</v>
      </c>
      <c r="T511" t="s">
        <v>100</v>
      </c>
      <c r="U511" t="s">
        <v>101</v>
      </c>
      <c r="V511" t="s">
        <v>102</v>
      </c>
      <c r="W511" t="s">
        <v>103</v>
      </c>
      <c r="X511" t="s">
        <v>104</v>
      </c>
      <c r="Y511" t="s">
        <v>539</v>
      </c>
      <c r="Z511" t="s">
        <v>540</v>
      </c>
    </row>
    <row r="512" spans="1:26" x14ac:dyDescent="0.4">
      <c r="A512" t="s">
        <v>47</v>
      </c>
      <c r="B512" t="s">
        <v>48</v>
      </c>
      <c r="C512" t="s">
        <v>13075</v>
      </c>
      <c r="D512" t="s">
        <v>13087</v>
      </c>
      <c r="E512" t="s">
        <v>13088</v>
      </c>
      <c r="F512" t="s">
        <v>13089</v>
      </c>
      <c r="G512" s="8">
        <v>329</v>
      </c>
      <c r="H512" s="7">
        <v>699</v>
      </c>
      <c r="I512" s="7">
        <f>(amazon[[#This Row],[Actual Price]]-amazon[[#This Row],[Discounted Price]]) / amazon[[#This Row],[Actual Price]] * 100</f>
        <v>52.932761087267522</v>
      </c>
      <c r="J512" s="2" t="str">
        <f>IF(H512&lt;200,"&lt;₹200",IF(H512&lt;=500,"₹200 -  ₹500",IF(H512&gt;500,"&gt;₹500")))</f>
        <v>&gt;₹500</v>
      </c>
      <c r="K512" s="1">
        <v>0.53</v>
      </c>
      <c r="L5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12" s="1" t="str">
        <f>IF(K512&gt;=50%,"Yes","No")</f>
        <v>Yes</v>
      </c>
      <c r="N512">
        <v>4.2</v>
      </c>
      <c r="O512" t="str">
        <f>IF(amazon[[#This Row],[Rating]]&lt;1,"0",IF(amazon[[#This Row],[Rating]]&lt;2,"1",IF(amazon[[#This Row],[Rating]]&lt;3,"2",IF(amazon[[#This Row],[Rating]]&lt;4,"3",IF(amazon[[#This Row],[Rating]]&lt;5,"4",IF(amazon[[#This Row],[Rating]]&gt;=5,"5"))))))</f>
        <v>4</v>
      </c>
      <c r="P512" s="4">
        <v>94363</v>
      </c>
      <c r="Q512" s="10">
        <f>H512*P512</f>
        <v>65959737</v>
      </c>
      <c r="R512" s="10">
        <f>amazon[[#This Row],[Average Rating]] + (amazon[[#This Row],[Rating Count]]/1000)</f>
        <v>147.29576108726752</v>
      </c>
      <c r="S512" t="s">
        <v>49</v>
      </c>
      <c r="T512" t="s">
        <v>50</v>
      </c>
      <c r="U512" t="s">
        <v>51</v>
      </c>
      <c r="V512" t="s">
        <v>52</v>
      </c>
      <c r="W512" t="s">
        <v>53</v>
      </c>
      <c r="X512" t="s">
        <v>54</v>
      </c>
      <c r="Y512" t="s">
        <v>55</v>
      </c>
      <c r="Z512" t="s">
        <v>56</v>
      </c>
    </row>
    <row r="513" spans="1:26" x14ac:dyDescent="0.4">
      <c r="A513" t="s">
        <v>9863</v>
      </c>
      <c r="B513" t="s">
        <v>9864</v>
      </c>
      <c r="C513" t="s">
        <v>13079</v>
      </c>
      <c r="D513" t="s">
        <v>13243</v>
      </c>
      <c r="E513" t="s">
        <v>13250</v>
      </c>
      <c r="F513" t="s">
        <v>13251</v>
      </c>
      <c r="G513" s="8">
        <v>479</v>
      </c>
      <c r="H513" s="7">
        <v>1000</v>
      </c>
      <c r="I513" s="7">
        <f>(amazon[[#This Row],[Actual Price]]-amazon[[#This Row],[Discounted Price]]) / amazon[[#This Row],[Actual Price]] * 100</f>
        <v>52.1</v>
      </c>
      <c r="J513" s="2" t="str">
        <f>IF(H513&lt;200,"&lt;₹200",IF(H513&lt;=500,"₹200 -  ₹500",IF(H513&gt;500,"&gt;₹500")))</f>
        <v>&gt;₹500</v>
      </c>
      <c r="K513" s="1">
        <v>0.52</v>
      </c>
      <c r="L5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13" s="1" t="str">
        <f>IF(K513&gt;=50%,"Yes","No")</f>
        <v>Yes</v>
      </c>
      <c r="N513">
        <v>4.2</v>
      </c>
      <c r="O513" t="str">
        <f>IF(amazon[[#This Row],[Rating]]&lt;1,"0",IF(amazon[[#This Row],[Rating]]&lt;2,"1",IF(amazon[[#This Row],[Rating]]&lt;3,"2",IF(amazon[[#This Row],[Rating]]&lt;4,"3",IF(amazon[[#This Row],[Rating]]&lt;5,"4",IF(amazon[[#This Row],[Rating]]&gt;=5,"5"))))))</f>
        <v>4</v>
      </c>
      <c r="P513" s="4">
        <v>1559</v>
      </c>
      <c r="Q513" s="10">
        <f>H513*P513</f>
        <v>1559000</v>
      </c>
      <c r="R513" s="10">
        <f>amazon[[#This Row],[Average Rating]] + (amazon[[#This Row],[Rating Count]]/1000)</f>
        <v>53.658999999999999</v>
      </c>
      <c r="S513" t="s">
        <v>9865</v>
      </c>
      <c r="T513" t="s">
        <v>9866</v>
      </c>
      <c r="U513" t="s">
        <v>9867</v>
      </c>
      <c r="V513" t="s">
        <v>9868</v>
      </c>
      <c r="W513" t="s">
        <v>9869</v>
      </c>
      <c r="X513" t="s">
        <v>9870</v>
      </c>
      <c r="Y513" t="s">
        <v>9871</v>
      </c>
      <c r="Z513" t="s">
        <v>9872</v>
      </c>
    </row>
    <row r="514" spans="1:26" x14ac:dyDescent="0.4">
      <c r="A514" t="s">
        <v>2851</v>
      </c>
      <c r="B514" t="s">
        <v>2852</v>
      </c>
      <c r="C514" t="s">
        <v>13076</v>
      </c>
      <c r="D514" t="s">
        <v>13093</v>
      </c>
      <c r="E514" t="s">
        <v>13095</v>
      </c>
      <c r="F514" t="s">
        <v>13096</v>
      </c>
      <c r="G514" s="8">
        <v>24990</v>
      </c>
      <c r="H514" s="7">
        <v>51990</v>
      </c>
      <c r="I514" s="7">
        <f>(amazon[[#This Row],[Actual Price]]-amazon[[#This Row],[Discounted Price]]) / amazon[[#This Row],[Actual Price]] * 100</f>
        <v>51.933064050778995</v>
      </c>
      <c r="J514" s="2" t="str">
        <f>IF(H514&lt;200,"&lt;₹200",IF(H514&lt;=500,"₹200 -  ₹500",IF(H514&gt;500,"&gt;₹500")))</f>
        <v>&gt;₹500</v>
      </c>
      <c r="K514" s="1">
        <v>0.52</v>
      </c>
      <c r="L5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14" s="1" t="str">
        <f>IF(K514&gt;=50%,"Yes","No")</f>
        <v>Yes</v>
      </c>
      <c r="N514">
        <v>4.2</v>
      </c>
      <c r="O514" t="str">
        <f>IF(amazon[[#This Row],[Rating]]&lt;1,"0",IF(amazon[[#This Row],[Rating]]&lt;2,"1",IF(amazon[[#This Row],[Rating]]&lt;3,"2",IF(amazon[[#This Row],[Rating]]&lt;4,"3",IF(amazon[[#This Row],[Rating]]&lt;5,"4",IF(amazon[[#This Row],[Rating]]&gt;=5,"5"))))))</f>
        <v>4</v>
      </c>
      <c r="P514" s="4">
        <v>2951</v>
      </c>
      <c r="Q514" s="10">
        <f>H514*P514</f>
        <v>153422490</v>
      </c>
      <c r="R514" s="10">
        <f>amazon[[#This Row],[Average Rating]] + (amazon[[#This Row],[Rating Count]]/1000)</f>
        <v>54.884064050778996</v>
      </c>
      <c r="S514" t="s">
        <v>2853</v>
      </c>
      <c r="T514" t="s">
        <v>2854</v>
      </c>
      <c r="U514" t="s">
        <v>2855</v>
      </c>
      <c r="V514" t="s">
        <v>2856</v>
      </c>
      <c r="W514" t="s">
        <v>2857</v>
      </c>
      <c r="X514" t="s">
        <v>2858</v>
      </c>
      <c r="Y514" t="s">
        <v>2859</v>
      </c>
      <c r="Z514" t="s">
        <v>2860</v>
      </c>
    </row>
    <row r="515" spans="1:26" x14ac:dyDescent="0.4">
      <c r="A515" t="s">
        <v>3876</v>
      </c>
      <c r="B515" t="s">
        <v>3877</v>
      </c>
      <c r="C515" t="s">
        <v>13076</v>
      </c>
      <c r="D515" t="s">
        <v>13115</v>
      </c>
      <c r="E515" t="s">
        <v>13116</v>
      </c>
      <c r="F515" t="s">
        <v>13117</v>
      </c>
      <c r="G515" s="8">
        <v>337</v>
      </c>
      <c r="H515" s="7">
        <v>699</v>
      </c>
      <c r="I515" s="7">
        <f>(amazon[[#This Row],[Actual Price]]-amazon[[#This Row],[Discounted Price]]) / amazon[[#This Row],[Actual Price]] * 100</f>
        <v>51.788268955650928</v>
      </c>
      <c r="J515" s="2" t="str">
        <f>IF(H515&lt;200,"&lt;₹200",IF(H515&lt;=500,"₹200 -  ₹500",IF(H515&gt;500,"&gt;₹500")))</f>
        <v>&gt;₹500</v>
      </c>
      <c r="K515" s="1">
        <v>0.52</v>
      </c>
      <c r="L5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15" s="1" t="str">
        <f>IF(K515&gt;=50%,"Yes","No")</f>
        <v>Yes</v>
      </c>
      <c r="N515">
        <v>4.2</v>
      </c>
      <c r="O515" t="str">
        <f>IF(amazon[[#This Row],[Rating]]&lt;1,"0",IF(amazon[[#This Row],[Rating]]&lt;2,"1",IF(amazon[[#This Row],[Rating]]&lt;3,"2",IF(amazon[[#This Row],[Rating]]&lt;4,"3",IF(amazon[[#This Row],[Rating]]&lt;5,"4",IF(amazon[[#This Row],[Rating]]&gt;=5,"5"))))))</f>
        <v>4</v>
      </c>
      <c r="P515" s="4">
        <v>4969</v>
      </c>
      <c r="Q515" s="10">
        <f>H515*P515</f>
        <v>3473331</v>
      </c>
      <c r="R515" s="10">
        <f>amazon[[#This Row],[Average Rating]] + (amazon[[#This Row],[Rating Count]]/1000)</f>
        <v>56.757268955650929</v>
      </c>
      <c r="S515" t="s">
        <v>3878</v>
      </c>
      <c r="T515" t="s">
        <v>3879</v>
      </c>
      <c r="U515" t="s">
        <v>3880</v>
      </c>
      <c r="V515" t="s">
        <v>3881</v>
      </c>
      <c r="W515" t="s">
        <v>3882</v>
      </c>
      <c r="X515" t="s">
        <v>3883</v>
      </c>
      <c r="Y515" t="s">
        <v>3884</v>
      </c>
      <c r="Z515" t="s">
        <v>3885</v>
      </c>
    </row>
    <row r="516" spans="1:26" x14ac:dyDescent="0.4">
      <c r="A516" t="s">
        <v>386</v>
      </c>
      <c r="B516" t="s">
        <v>387</v>
      </c>
      <c r="C516" t="s">
        <v>13075</v>
      </c>
      <c r="D516" t="s">
        <v>13087</v>
      </c>
      <c r="E516" t="s">
        <v>13088</v>
      </c>
      <c r="F516" t="s">
        <v>13089</v>
      </c>
      <c r="G516" s="8">
        <v>970</v>
      </c>
      <c r="H516" s="7">
        <v>1999</v>
      </c>
      <c r="I516" s="7">
        <f>(amazon[[#This Row],[Actual Price]]-amazon[[#This Row],[Discounted Price]]) / amazon[[#This Row],[Actual Price]] * 100</f>
        <v>51.475737868934466</v>
      </c>
      <c r="J516" s="2" t="str">
        <f>IF(H516&lt;200,"&lt;₹200",IF(H516&lt;=500,"₹200 -  ₹500",IF(H516&gt;500,"&gt;₹500")))</f>
        <v>&gt;₹500</v>
      </c>
      <c r="K516" s="1">
        <v>0.51</v>
      </c>
      <c r="L5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516" s="1" t="str">
        <f>IF(K516&gt;=50%,"Yes","No")</f>
        <v>Yes</v>
      </c>
      <c r="N516">
        <v>4.2</v>
      </c>
      <c r="O516" t="str">
        <f>IF(amazon[[#This Row],[Rating]]&lt;1,"0",IF(amazon[[#This Row],[Rating]]&lt;2,"1",IF(amazon[[#This Row],[Rating]]&lt;3,"2",IF(amazon[[#This Row],[Rating]]&lt;4,"3",IF(amazon[[#This Row],[Rating]]&lt;5,"4",IF(amazon[[#This Row],[Rating]]&gt;=5,"5"))))))</f>
        <v>4</v>
      </c>
      <c r="P516" s="4">
        <v>462</v>
      </c>
      <c r="Q516" s="10">
        <f>H516*P516</f>
        <v>923538</v>
      </c>
      <c r="R516" s="10">
        <f>amazon[[#This Row],[Average Rating]] + (amazon[[#This Row],[Rating Count]]/1000)</f>
        <v>51.93773786893447</v>
      </c>
      <c r="S516" t="s">
        <v>388</v>
      </c>
      <c r="T516" t="s">
        <v>389</v>
      </c>
      <c r="U516" t="s">
        <v>390</v>
      </c>
      <c r="V516" t="s">
        <v>391</v>
      </c>
      <c r="W516" t="s">
        <v>392</v>
      </c>
      <c r="X516" t="s">
        <v>393</v>
      </c>
      <c r="Y516" t="s">
        <v>394</v>
      </c>
      <c r="Z516" t="s">
        <v>395</v>
      </c>
    </row>
    <row r="517" spans="1:26" x14ac:dyDescent="0.4">
      <c r="A517" t="s">
        <v>2600</v>
      </c>
      <c r="B517" t="s">
        <v>2158</v>
      </c>
      <c r="C517" t="s">
        <v>13076</v>
      </c>
      <c r="D517" t="s">
        <v>13093</v>
      </c>
      <c r="E517" t="s">
        <v>13094</v>
      </c>
      <c r="F517" t="s">
        <v>13097</v>
      </c>
      <c r="G517" s="8">
        <v>199</v>
      </c>
      <c r="H517" s="7">
        <v>399</v>
      </c>
      <c r="I517" s="7">
        <f>(amazon[[#This Row],[Actual Price]]-amazon[[#This Row],[Discounted Price]]) / amazon[[#This Row],[Actual Price]] * 100</f>
        <v>50.125313283208015</v>
      </c>
      <c r="J517" s="2" t="str">
        <f>IF(H517&lt;200,"&lt;₹200",IF(H517&lt;=500,"₹200 -  ₹500",IF(H517&gt;500,"&gt;₹500")))</f>
        <v>₹200 -  ₹500</v>
      </c>
      <c r="K517" s="1">
        <v>0.5</v>
      </c>
      <c r="L5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17" s="1" t="str">
        <f>IF(K517&gt;=50%,"Yes","No")</f>
        <v>Yes</v>
      </c>
      <c r="N517">
        <v>4.2</v>
      </c>
      <c r="O517" t="str">
        <f>IF(amazon[[#This Row],[Rating]]&lt;1,"0",IF(amazon[[#This Row],[Rating]]&lt;2,"1",IF(amazon[[#This Row],[Rating]]&lt;3,"2",IF(amazon[[#This Row],[Rating]]&lt;4,"3",IF(amazon[[#This Row],[Rating]]&lt;5,"4",IF(amazon[[#This Row],[Rating]]&gt;=5,"5"))))))</f>
        <v>4</v>
      </c>
      <c r="P517" s="4">
        <v>1335</v>
      </c>
      <c r="Q517" s="10">
        <f>H517*P517</f>
        <v>532665</v>
      </c>
      <c r="R517" s="10">
        <f>amazon[[#This Row],[Average Rating]] + (amazon[[#This Row],[Rating Count]]/1000)</f>
        <v>51.460313283208016</v>
      </c>
      <c r="S517" t="s">
        <v>2159</v>
      </c>
      <c r="T517" t="s">
        <v>2160</v>
      </c>
      <c r="U517" t="s">
        <v>2161</v>
      </c>
      <c r="V517" t="s">
        <v>2162</v>
      </c>
      <c r="W517" t="s">
        <v>2163</v>
      </c>
      <c r="X517" t="s">
        <v>2164</v>
      </c>
      <c r="Y517" t="s">
        <v>2165</v>
      </c>
      <c r="Z517" t="s">
        <v>2601</v>
      </c>
    </row>
    <row r="518" spans="1:26" x14ac:dyDescent="0.4">
      <c r="A518" t="s">
        <v>2157</v>
      </c>
      <c r="B518" t="s">
        <v>2158</v>
      </c>
      <c r="C518" t="s">
        <v>13076</v>
      </c>
      <c r="D518" t="s">
        <v>13093</v>
      </c>
      <c r="E518" t="s">
        <v>13094</v>
      </c>
      <c r="F518" t="s">
        <v>13097</v>
      </c>
      <c r="G518" s="8">
        <v>199</v>
      </c>
      <c r="H518" s="7">
        <v>399</v>
      </c>
      <c r="I518" s="7">
        <f>(amazon[[#This Row],[Actual Price]]-amazon[[#This Row],[Discounted Price]]) / amazon[[#This Row],[Actual Price]] * 100</f>
        <v>50.125313283208015</v>
      </c>
      <c r="J518" s="2" t="str">
        <f>IF(H518&lt;200,"&lt;₹200",IF(H518&lt;=500,"₹200 -  ₹500",IF(H518&gt;500,"&gt;₹500")))</f>
        <v>₹200 -  ₹500</v>
      </c>
      <c r="K518" s="1">
        <v>0.5</v>
      </c>
      <c r="L5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18" s="1" t="str">
        <f>IF(K518&gt;=50%,"Yes","No")</f>
        <v>Yes</v>
      </c>
      <c r="N518">
        <v>4.2</v>
      </c>
      <c r="O518" t="str">
        <f>IF(amazon[[#This Row],[Rating]]&lt;1,"0",IF(amazon[[#This Row],[Rating]]&lt;2,"1",IF(amazon[[#This Row],[Rating]]&lt;3,"2",IF(amazon[[#This Row],[Rating]]&lt;4,"3",IF(amazon[[#This Row],[Rating]]&lt;5,"4",IF(amazon[[#This Row],[Rating]]&gt;=5,"5"))))))</f>
        <v>4</v>
      </c>
      <c r="P518" s="4">
        <v>1335</v>
      </c>
      <c r="Q518" s="10">
        <f>H518*P518</f>
        <v>532665</v>
      </c>
      <c r="R518" s="10">
        <f>amazon[[#This Row],[Average Rating]] + (amazon[[#This Row],[Rating Count]]/1000)</f>
        <v>51.460313283208016</v>
      </c>
      <c r="S518" t="s">
        <v>2159</v>
      </c>
      <c r="T518" t="s">
        <v>2160</v>
      </c>
      <c r="U518" t="s">
        <v>2161</v>
      </c>
      <c r="V518" t="s">
        <v>2162</v>
      </c>
      <c r="W518" t="s">
        <v>2163</v>
      </c>
      <c r="X518" t="s">
        <v>2164</v>
      </c>
      <c r="Y518" t="s">
        <v>2165</v>
      </c>
      <c r="Z518" t="s">
        <v>2166</v>
      </c>
    </row>
    <row r="519" spans="1:26" x14ac:dyDescent="0.4">
      <c r="A519" t="s">
        <v>8327</v>
      </c>
      <c r="B519" t="s">
        <v>8328</v>
      </c>
      <c r="C519" t="s">
        <v>13075</v>
      </c>
      <c r="D519" t="s">
        <v>13087</v>
      </c>
      <c r="E519" t="s">
        <v>13137</v>
      </c>
      <c r="F519" t="s">
        <v>13197</v>
      </c>
      <c r="G519" s="8">
        <v>249</v>
      </c>
      <c r="H519" s="7">
        <v>499</v>
      </c>
      <c r="I519" s="7">
        <f>(amazon[[#This Row],[Actual Price]]-amazon[[#This Row],[Discounted Price]]) / amazon[[#This Row],[Actual Price]] * 100</f>
        <v>50.100200400801597</v>
      </c>
      <c r="J519" s="2" t="str">
        <f>IF(H519&lt;200,"&lt;₹200",IF(H519&lt;=500,"₹200 -  ₹500",IF(H519&gt;500,"&gt;₹500")))</f>
        <v>₹200 -  ₹500</v>
      </c>
      <c r="K519" s="1">
        <v>0.5</v>
      </c>
      <c r="L5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19" s="1" t="str">
        <f>IF(K519&gt;=50%,"Yes","No")</f>
        <v>Yes</v>
      </c>
      <c r="N519">
        <v>4.2</v>
      </c>
      <c r="O519" t="str">
        <f>IF(amazon[[#This Row],[Rating]]&lt;1,"0",IF(amazon[[#This Row],[Rating]]&lt;2,"1",IF(amazon[[#This Row],[Rating]]&lt;3,"2",IF(amazon[[#This Row],[Rating]]&lt;4,"3",IF(amazon[[#This Row],[Rating]]&lt;5,"4",IF(amazon[[#This Row],[Rating]]&gt;=5,"5"))))))</f>
        <v>4</v>
      </c>
      <c r="P519" s="4">
        <v>22860</v>
      </c>
      <c r="Q519" s="10">
        <f>H519*P519</f>
        <v>11407140</v>
      </c>
      <c r="R519" s="10">
        <f>amazon[[#This Row],[Average Rating]] + (amazon[[#This Row],[Rating Count]]/1000)</f>
        <v>72.960200400801597</v>
      </c>
      <c r="S519" t="s">
        <v>8329</v>
      </c>
      <c r="T519" t="s">
        <v>8330</v>
      </c>
      <c r="U519" t="s">
        <v>8331</v>
      </c>
      <c r="V519" t="s">
        <v>8332</v>
      </c>
      <c r="W519" t="s">
        <v>8333</v>
      </c>
      <c r="X519" t="s">
        <v>8334</v>
      </c>
      <c r="Y519" t="s">
        <v>8335</v>
      </c>
      <c r="Z519" t="s">
        <v>8336</v>
      </c>
    </row>
    <row r="520" spans="1:26" x14ac:dyDescent="0.4">
      <c r="A520" t="s">
        <v>96</v>
      </c>
      <c r="B520" t="s">
        <v>97</v>
      </c>
      <c r="C520" t="s">
        <v>13075</v>
      </c>
      <c r="D520" t="s">
        <v>13090</v>
      </c>
      <c r="E520" t="s">
        <v>13091</v>
      </c>
      <c r="F520" t="s">
        <v>13092</v>
      </c>
      <c r="G520" s="8">
        <v>499</v>
      </c>
      <c r="H520" s="7">
        <v>999</v>
      </c>
      <c r="I520" s="7">
        <f>(amazon[[#This Row],[Actual Price]]-amazon[[#This Row],[Discounted Price]]) / amazon[[#This Row],[Actual Price]] * 100</f>
        <v>50.050050050050054</v>
      </c>
      <c r="J520" s="2" t="str">
        <f>IF(H520&lt;200,"&lt;₹200",IF(H520&lt;=500,"₹200 -  ₹500",IF(H520&gt;500,"&gt;₹500")))</f>
        <v>&gt;₹500</v>
      </c>
      <c r="K520" s="1">
        <v>0.5</v>
      </c>
      <c r="L5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20" s="1" t="str">
        <f>IF(K520&gt;=50%,"Yes","No")</f>
        <v>Yes</v>
      </c>
      <c r="N520">
        <v>4.2</v>
      </c>
      <c r="O520" t="str">
        <f>IF(amazon[[#This Row],[Rating]]&lt;1,"0",IF(amazon[[#This Row],[Rating]]&lt;2,"1",IF(amazon[[#This Row],[Rating]]&lt;3,"2",IF(amazon[[#This Row],[Rating]]&lt;4,"3",IF(amazon[[#This Row],[Rating]]&lt;5,"4",IF(amazon[[#This Row],[Rating]]&gt;=5,"5"))))))</f>
        <v>4</v>
      </c>
      <c r="P520" s="4">
        <v>179691</v>
      </c>
      <c r="Q520" s="10">
        <f>H520*P520</f>
        <v>179511309</v>
      </c>
      <c r="R520" s="10">
        <f>amazon[[#This Row],[Average Rating]] + (amazon[[#This Row],[Rating Count]]/1000)</f>
        <v>229.74105005005006</v>
      </c>
      <c r="S520" t="s">
        <v>99</v>
      </c>
      <c r="T520" t="s">
        <v>100</v>
      </c>
      <c r="U520" t="s">
        <v>101</v>
      </c>
      <c r="V520" t="s">
        <v>102</v>
      </c>
      <c r="W520" t="s">
        <v>103</v>
      </c>
      <c r="X520" t="s">
        <v>104</v>
      </c>
      <c r="Y520" t="s">
        <v>105</v>
      </c>
      <c r="Z520" t="s">
        <v>106</v>
      </c>
    </row>
    <row r="521" spans="1:26" x14ac:dyDescent="0.4">
      <c r="A521" t="s">
        <v>6604</v>
      </c>
      <c r="B521" t="s">
        <v>6605</v>
      </c>
      <c r="C521" t="s">
        <v>13075</v>
      </c>
      <c r="D521" t="s">
        <v>13087</v>
      </c>
      <c r="E521" t="s">
        <v>13137</v>
      </c>
      <c r="F521" t="s">
        <v>13205</v>
      </c>
      <c r="G521" s="8">
        <v>999</v>
      </c>
      <c r="H521" s="7">
        <v>1999</v>
      </c>
      <c r="I521" s="7">
        <f>(amazon[[#This Row],[Actual Price]]-amazon[[#This Row],[Discounted Price]]) / amazon[[#This Row],[Actual Price]] * 100</f>
        <v>50.025012506253134</v>
      </c>
      <c r="J521" s="2" t="str">
        <f>IF(H521&lt;200,"&lt;₹200",IF(H521&lt;=500,"₹200 -  ₹500",IF(H521&gt;500,"&gt;₹500")))</f>
        <v>&gt;₹500</v>
      </c>
      <c r="K521" s="1">
        <v>0.5</v>
      </c>
      <c r="L5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21" s="1" t="str">
        <f>IF(K521&gt;=50%,"Yes","No")</f>
        <v>Yes</v>
      </c>
      <c r="N521">
        <v>4.2</v>
      </c>
      <c r="O521" t="str">
        <f>IF(amazon[[#This Row],[Rating]]&lt;1,"0",IF(amazon[[#This Row],[Rating]]&lt;2,"1",IF(amazon[[#This Row],[Rating]]&lt;3,"2",IF(amazon[[#This Row],[Rating]]&lt;4,"3",IF(amazon[[#This Row],[Rating]]&lt;5,"4",IF(amazon[[#This Row],[Rating]]&gt;=5,"5"))))))</f>
        <v>4</v>
      </c>
      <c r="P521" s="4">
        <v>27441</v>
      </c>
      <c r="Q521" s="10">
        <f>H521*P521</f>
        <v>54854559</v>
      </c>
      <c r="R521" s="10">
        <f>amazon[[#This Row],[Average Rating]] + (amazon[[#This Row],[Rating Count]]/1000)</f>
        <v>77.466012506253136</v>
      </c>
      <c r="S521" t="s">
        <v>6607</v>
      </c>
      <c r="T521" t="s">
        <v>6608</v>
      </c>
      <c r="U521" t="s">
        <v>6609</v>
      </c>
      <c r="V521" t="s">
        <v>6610</v>
      </c>
      <c r="W521" t="s">
        <v>6611</v>
      </c>
      <c r="X521" t="s">
        <v>6612</v>
      </c>
      <c r="Y521" t="s">
        <v>6613</v>
      </c>
      <c r="Z521" t="s">
        <v>6614</v>
      </c>
    </row>
    <row r="522" spans="1:26" x14ac:dyDescent="0.4">
      <c r="A522" t="s">
        <v>11836</v>
      </c>
      <c r="B522" t="s">
        <v>11837</v>
      </c>
      <c r="C522" t="s">
        <v>13079</v>
      </c>
      <c r="D522" t="s">
        <v>13246</v>
      </c>
      <c r="E522" t="s">
        <v>13247</v>
      </c>
      <c r="F522" t="s">
        <v>13248</v>
      </c>
      <c r="G522" s="8">
        <v>9495</v>
      </c>
      <c r="H522" s="7">
        <v>18990</v>
      </c>
      <c r="I522" s="7">
        <f>(amazon[[#This Row],[Actual Price]]-amazon[[#This Row],[Discounted Price]]) / amazon[[#This Row],[Actual Price]] * 100</f>
        <v>50</v>
      </c>
      <c r="J522" s="2" t="str">
        <f>IF(H522&lt;200,"&lt;₹200",IF(H522&lt;=500,"₹200 -  ₹500",IF(H522&gt;500,"&gt;₹500")))</f>
        <v>&gt;₹500</v>
      </c>
      <c r="K522" s="1">
        <v>0.5</v>
      </c>
      <c r="L5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22" s="1" t="str">
        <f>IF(K522&gt;=50%,"Yes","No")</f>
        <v>Yes</v>
      </c>
      <c r="N522">
        <v>4.2</v>
      </c>
      <c r="O522" t="str">
        <f>IF(amazon[[#This Row],[Rating]]&lt;1,"0",IF(amazon[[#This Row],[Rating]]&lt;2,"1",IF(amazon[[#This Row],[Rating]]&lt;3,"2",IF(amazon[[#This Row],[Rating]]&lt;4,"3",IF(amazon[[#This Row],[Rating]]&lt;5,"4",IF(amazon[[#This Row],[Rating]]&gt;=5,"5"))))))</f>
        <v>4</v>
      </c>
      <c r="P522" s="4">
        <v>79</v>
      </c>
      <c r="Q522" s="10">
        <f>H522*P522</f>
        <v>1500210</v>
      </c>
      <c r="R522" s="10">
        <f>amazon[[#This Row],[Average Rating]] + (amazon[[#This Row],[Rating Count]]/1000)</f>
        <v>50.079000000000001</v>
      </c>
      <c r="S522" t="s">
        <v>11838</v>
      </c>
      <c r="T522" t="s">
        <v>11839</v>
      </c>
      <c r="U522" t="s">
        <v>11840</v>
      </c>
      <c r="V522" t="s">
        <v>11841</v>
      </c>
      <c r="W522" t="s">
        <v>11842</v>
      </c>
      <c r="X522" t="s">
        <v>11843</v>
      </c>
      <c r="Y522" t="s">
        <v>11844</v>
      </c>
      <c r="Z522" t="s">
        <v>11845</v>
      </c>
    </row>
    <row r="523" spans="1:26" x14ac:dyDescent="0.4">
      <c r="A523" t="s">
        <v>9070</v>
      </c>
      <c r="B523" t="s">
        <v>9071</v>
      </c>
      <c r="C523" t="s">
        <v>13079</v>
      </c>
      <c r="D523" t="s">
        <v>13243</v>
      </c>
      <c r="E523" t="s">
        <v>13250</v>
      </c>
      <c r="F523" t="s">
        <v>13251</v>
      </c>
      <c r="G523" s="8">
        <v>549</v>
      </c>
      <c r="H523" s="7">
        <v>1090</v>
      </c>
      <c r="I523" s="7">
        <f>(amazon[[#This Row],[Actual Price]]-amazon[[#This Row],[Discounted Price]]) / amazon[[#This Row],[Actual Price]] * 100</f>
        <v>49.633027522935777</v>
      </c>
      <c r="J523" s="2" t="str">
        <f>IF(H523&lt;200,"&lt;₹200",IF(H523&lt;=500,"₹200 -  ₹500",IF(H523&gt;500,"&gt;₹500")))</f>
        <v>&gt;₹500</v>
      </c>
      <c r="K523" s="1">
        <v>0.5</v>
      </c>
      <c r="L5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23" s="1" t="str">
        <f>IF(K523&gt;=50%,"Yes","No")</f>
        <v>Yes</v>
      </c>
      <c r="N523">
        <v>4.2</v>
      </c>
      <c r="O523" t="str">
        <f>IF(amazon[[#This Row],[Rating]]&lt;1,"0",IF(amazon[[#This Row],[Rating]]&lt;2,"1",IF(amazon[[#This Row],[Rating]]&lt;3,"2",IF(amazon[[#This Row],[Rating]]&lt;4,"3",IF(amazon[[#This Row],[Rating]]&lt;5,"4",IF(amazon[[#This Row],[Rating]]&gt;=5,"5"))))))</f>
        <v>4</v>
      </c>
      <c r="P523" s="4">
        <v>13029</v>
      </c>
      <c r="Q523" s="10">
        <f>H523*P523</f>
        <v>14201610</v>
      </c>
      <c r="R523" s="10">
        <f>amazon[[#This Row],[Average Rating]] + (amazon[[#This Row],[Rating Count]]/1000)</f>
        <v>62.662027522935773</v>
      </c>
      <c r="S523" t="s">
        <v>9072</v>
      </c>
      <c r="T523" t="s">
        <v>9073</v>
      </c>
      <c r="U523" t="s">
        <v>9074</v>
      </c>
      <c r="V523" t="s">
        <v>9075</v>
      </c>
      <c r="W523" t="s">
        <v>9076</v>
      </c>
      <c r="X523" t="s">
        <v>9077</v>
      </c>
      <c r="Y523" t="s">
        <v>9078</v>
      </c>
      <c r="Z523" t="s">
        <v>9079</v>
      </c>
    </row>
    <row r="524" spans="1:26" x14ac:dyDescent="0.4">
      <c r="A524" t="s">
        <v>471</v>
      </c>
      <c r="B524" t="s">
        <v>472</v>
      </c>
      <c r="C524" t="s">
        <v>13075</v>
      </c>
      <c r="D524" t="s">
        <v>13087</v>
      </c>
      <c r="E524" t="s">
        <v>13088</v>
      </c>
      <c r="F524" t="s">
        <v>13089</v>
      </c>
      <c r="G524" s="8">
        <v>199</v>
      </c>
      <c r="H524" s="7">
        <v>395</v>
      </c>
      <c r="I524" s="7">
        <f>(amazon[[#This Row],[Actual Price]]-amazon[[#This Row],[Discounted Price]]) / amazon[[#This Row],[Actual Price]] * 100</f>
        <v>49.620253164556956</v>
      </c>
      <c r="J524" s="2" t="str">
        <f>IF(H524&lt;200,"&lt;₹200",IF(H524&lt;=500,"₹200 -  ₹500",IF(H524&gt;500,"&gt;₹500")))</f>
        <v>₹200 -  ₹500</v>
      </c>
      <c r="K524" s="1">
        <v>0.5</v>
      </c>
      <c r="L5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24" s="1" t="str">
        <f>IF(K524&gt;=50%,"Yes","No")</f>
        <v>Yes</v>
      </c>
      <c r="N524">
        <v>4.2</v>
      </c>
      <c r="O524" t="str">
        <f>IF(amazon[[#This Row],[Rating]]&lt;1,"0",IF(amazon[[#This Row],[Rating]]&lt;2,"1",IF(amazon[[#This Row],[Rating]]&lt;3,"2",IF(amazon[[#This Row],[Rating]]&lt;4,"3",IF(amazon[[#This Row],[Rating]]&lt;5,"4",IF(amazon[[#This Row],[Rating]]&gt;=5,"5"))))))</f>
        <v>4</v>
      </c>
      <c r="P524" s="4">
        <v>92595</v>
      </c>
      <c r="Q524" s="10">
        <f>H524*P524</f>
        <v>36575025</v>
      </c>
      <c r="R524" s="10">
        <f>amazon[[#This Row],[Average Rating]] + (amazon[[#This Row],[Rating Count]]/1000)</f>
        <v>142.21525316455694</v>
      </c>
      <c r="S524" t="s">
        <v>473</v>
      </c>
      <c r="T524" t="s">
        <v>474</v>
      </c>
      <c r="U524" t="s">
        <v>475</v>
      </c>
      <c r="V524" t="s">
        <v>476</v>
      </c>
      <c r="W524" t="s">
        <v>477</v>
      </c>
      <c r="X524" t="s">
        <v>478</v>
      </c>
      <c r="Y524" t="s">
        <v>479</v>
      </c>
      <c r="Z524" t="s">
        <v>480</v>
      </c>
    </row>
    <row r="525" spans="1:26" x14ac:dyDescent="0.4">
      <c r="A525" t="s">
        <v>4687</v>
      </c>
      <c r="B525" t="s">
        <v>4688</v>
      </c>
      <c r="C525" t="s">
        <v>13076</v>
      </c>
      <c r="D525" t="s">
        <v>13115</v>
      </c>
      <c r="E525" t="s">
        <v>13118</v>
      </c>
      <c r="F525" t="s">
        <v>13119</v>
      </c>
      <c r="G525" s="8">
        <v>37990</v>
      </c>
      <c r="H525" s="7">
        <v>74999</v>
      </c>
      <c r="I525" s="7">
        <f>(amazon[[#This Row],[Actual Price]]-amazon[[#This Row],[Discounted Price]]) / amazon[[#This Row],[Actual Price]] * 100</f>
        <v>49.345991279883734</v>
      </c>
      <c r="J525" s="2" t="str">
        <f>IF(H525&lt;200,"&lt;₹200",IF(H525&lt;=500,"₹200 -  ₹500",IF(H525&gt;500,"&gt;₹500")))</f>
        <v>&gt;₹500</v>
      </c>
      <c r="K525" s="1">
        <v>0.49</v>
      </c>
      <c r="L5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25" s="1" t="str">
        <f>IF(K525&gt;=50%,"Yes","No")</f>
        <v>No</v>
      </c>
      <c r="N525">
        <v>4.2</v>
      </c>
      <c r="O525" t="str">
        <f>IF(amazon[[#This Row],[Rating]]&lt;1,"0",IF(amazon[[#This Row],[Rating]]&lt;2,"1",IF(amazon[[#This Row],[Rating]]&lt;3,"2",IF(amazon[[#This Row],[Rating]]&lt;4,"3",IF(amazon[[#This Row],[Rating]]&lt;5,"4",IF(amazon[[#This Row],[Rating]]&gt;=5,"5"))))))</f>
        <v>4</v>
      </c>
      <c r="P525" s="4">
        <v>27790</v>
      </c>
      <c r="Q525" s="10">
        <f>H525*P525</f>
        <v>2084222210</v>
      </c>
      <c r="R525" s="10">
        <f>amazon[[#This Row],[Average Rating]] + (amazon[[#This Row],[Rating Count]]/1000)</f>
        <v>77.13599127988374</v>
      </c>
      <c r="S525" t="s">
        <v>4689</v>
      </c>
      <c r="T525" t="s">
        <v>4690</v>
      </c>
      <c r="U525" t="s">
        <v>4691</v>
      </c>
      <c r="V525" t="s">
        <v>4692</v>
      </c>
      <c r="W525" t="s">
        <v>4693</v>
      </c>
      <c r="X525" t="s">
        <v>4694</v>
      </c>
      <c r="Y525" t="s">
        <v>4695</v>
      </c>
      <c r="Z525" t="s">
        <v>4696</v>
      </c>
    </row>
    <row r="526" spans="1:26" x14ac:dyDescent="0.4">
      <c r="A526" t="s">
        <v>11896</v>
      </c>
      <c r="B526" t="s">
        <v>11897</v>
      </c>
      <c r="C526" t="s">
        <v>13079</v>
      </c>
      <c r="D526" t="s">
        <v>13246</v>
      </c>
      <c r="E526" t="s">
        <v>13259</v>
      </c>
      <c r="F526" t="s">
        <v>13261</v>
      </c>
      <c r="G526" s="8">
        <v>8699</v>
      </c>
      <c r="H526" s="7">
        <v>16899</v>
      </c>
      <c r="I526" s="7">
        <f>(amazon[[#This Row],[Actual Price]]-amazon[[#This Row],[Discounted Price]]) / amazon[[#This Row],[Actual Price]] * 100</f>
        <v>48.523581276998641</v>
      </c>
      <c r="J526" s="2" t="str">
        <f>IF(H526&lt;200,"&lt;₹200",IF(H526&lt;=500,"₹200 -  ₹500",IF(H526&gt;500,"&gt;₹500")))</f>
        <v>&gt;₹500</v>
      </c>
      <c r="K526" s="1">
        <v>0.49</v>
      </c>
      <c r="L5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26" s="1" t="str">
        <f>IF(K526&gt;=50%,"Yes","No")</f>
        <v>No</v>
      </c>
      <c r="N526">
        <v>4.2</v>
      </c>
      <c r="O526" t="str">
        <f>IF(amazon[[#This Row],[Rating]]&lt;1,"0",IF(amazon[[#This Row],[Rating]]&lt;2,"1",IF(amazon[[#This Row],[Rating]]&lt;3,"2",IF(amazon[[#This Row],[Rating]]&lt;4,"3",IF(amazon[[#This Row],[Rating]]&lt;5,"4",IF(amazon[[#This Row],[Rating]]&gt;=5,"5"))))))</f>
        <v>4</v>
      </c>
      <c r="P526" s="4">
        <v>3195</v>
      </c>
      <c r="Q526" s="10">
        <f>H526*P526</f>
        <v>53992305</v>
      </c>
      <c r="R526" s="10">
        <f>amazon[[#This Row],[Average Rating]] + (amazon[[#This Row],[Rating Count]]/1000)</f>
        <v>51.718581276998641</v>
      </c>
      <c r="S526" t="s">
        <v>11898</v>
      </c>
      <c r="T526" t="s">
        <v>11899</v>
      </c>
      <c r="U526" t="s">
        <v>11900</v>
      </c>
      <c r="V526" t="s">
        <v>11901</v>
      </c>
      <c r="W526" t="s">
        <v>11902</v>
      </c>
      <c r="X526" t="s">
        <v>11903</v>
      </c>
      <c r="Y526" t="s">
        <v>11904</v>
      </c>
      <c r="Z526" t="s">
        <v>11905</v>
      </c>
    </row>
    <row r="527" spans="1:26" x14ac:dyDescent="0.4">
      <c r="A527" t="s">
        <v>9252</v>
      </c>
      <c r="B527" t="s">
        <v>9253</v>
      </c>
      <c r="C527" t="s">
        <v>13079</v>
      </c>
      <c r="D527" t="s">
        <v>13246</v>
      </c>
      <c r="E527" t="s">
        <v>13259</v>
      </c>
      <c r="F527" t="s">
        <v>13261</v>
      </c>
      <c r="G527" s="8">
        <v>4999</v>
      </c>
      <c r="H527" s="7">
        <v>9650</v>
      </c>
      <c r="I527" s="7">
        <f>(amazon[[#This Row],[Actual Price]]-amazon[[#This Row],[Discounted Price]]) / amazon[[#This Row],[Actual Price]] * 100</f>
        <v>48.196891191709845</v>
      </c>
      <c r="J527" s="2" t="str">
        <f>IF(H527&lt;200,"&lt;₹200",IF(H527&lt;=500,"₹200 -  ₹500",IF(H527&gt;500,"&gt;₹500")))</f>
        <v>&gt;₹500</v>
      </c>
      <c r="K527" s="1">
        <v>0.48</v>
      </c>
      <c r="L5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27" s="1" t="str">
        <f>IF(K527&gt;=50%,"Yes","No")</f>
        <v>No</v>
      </c>
      <c r="N527">
        <v>4.2</v>
      </c>
      <c r="O527" t="str">
        <f>IF(amazon[[#This Row],[Rating]]&lt;1,"0",IF(amazon[[#This Row],[Rating]]&lt;2,"1",IF(amazon[[#This Row],[Rating]]&lt;3,"2",IF(amazon[[#This Row],[Rating]]&lt;4,"3",IF(amazon[[#This Row],[Rating]]&lt;5,"4",IF(amazon[[#This Row],[Rating]]&gt;=5,"5"))))))</f>
        <v>4</v>
      </c>
      <c r="P527" s="4">
        <v>1772</v>
      </c>
      <c r="Q527" s="10">
        <f>H527*P527</f>
        <v>17099800</v>
      </c>
      <c r="R527" s="10">
        <f>amazon[[#This Row],[Average Rating]] + (amazon[[#This Row],[Rating Count]]/1000)</f>
        <v>49.968891191709844</v>
      </c>
      <c r="S527" t="s">
        <v>9254</v>
      </c>
      <c r="T527" t="s">
        <v>9255</v>
      </c>
      <c r="U527" t="s">
        <v>9256</v>
      </c>
      <c r="V527" t="s">
        <v>9257</v>
      </c>
      <c r="W527" t="s">
        <v>9258</v>
      </c>
      <c r="X527" t="s">
        <v>9259</v>
      </c>
      <c r="Y527" t="s">
        <v>9260</v>
      </c>
      <c r="Z527" t="s">
        <v>9261</v>
      </c>
    </row>
    <row r="528" spans="1:26" x14ac:dyDescent="0.4">
      <c r="A528" t="s">
        <v>1676</v>
      </c>
      <c r="B528" t="s">
        <v>1677</v>
      </c>
      <c r="C528" t="s">
        <v>13076</v>
      </c>
      <c r="D528" t="s">
        <v>13093</v>
      </c>
      <c r="E528" t="s">
        <v>13095</v>
      </c>
      <c r="F528" t="s">
        <v>13098</v>
      </c>
      <c r="G528" s="8">
        <v>5699</v>
      </c>
      <c r="H528" s="7">
        <v>11000</v>
      </c>
      <c r="I528" s="7">
        <f>(amazon[[#This Row],[Actual Price]]-amazon[[#This Row],[Discounted Price]]) / amazon[[#This Row],[Actual Price]] * 100</f>
        <v>48.190909090909088</v>
      </c>
      <c r="J528" s="2" t="str">
        <f>IF(H528&lt;200,"&lt;₹200",IF(H528&lt;=500,"₹200 -  ₹500",IF(H528&gt;500,"&gt;₹500")))</f>
        <v>&gt;₹500</v>
      </c>
      <c r="K528" s="1">
        <v>0.48</v>
      </c>
      <c r="L5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28" s="1" t="str">
        <f>IF(K528&gt;=50%,"Yes","No")</f>
        <v>No</v>
      </c>
      <c r="N528">
        <v>4.2</v>
      </c>
      <c r="O528" t="str">
        <f>IF(amazon[[#This Row],[Rating]]&lt;1,"0",IF(amazon[[#This Row],[Rating]]&lt;2,"1",IF(amazon[[#This Row],[Rating]]&lt;3,"2",IF(amazon[[#This Row],[Rating]]&lt;4,"3",IF(amazon[[#This Row],[Rating]]&lt;5,"4",IF(amazon[[#This Row],[Rating]]&gt;=5,"5"))))))</f>
        <v>4</v>
      </c>
      <c r="P528" s="4">
        <v>4003</v>
      </c>
      <c r="Q528" s="10">
        <f>H528*P528</f>
        <v>44033000</v>
      </c>
      <c r="R528" s="10">
        <f>amazon[[#This Row],[Average Rating]] + (amazon[[#This Row],[Rating Count]]/1000)</f>
        <v>52.193909090909088</v>
      </c>
      <c r="S528" t="s">
        <v>1678</v>
      </c>
      <c r="T528" t="s">
        <v>510</v>
      </c>
      <c r="U528" t="s">
        <v>511</v>
      </c>
      <c r="V528" t="s">
        <v>512</v>
      </c>
      <c r="W528" t="s">
        <v>513</v>
      </c>
      <c r="X528" t="s">
        <v>13032</v>
      </c>
      <c r="Y528" t="s">
        <v>1679</v>
      </c>
      <c r="Z528" t="s">
        <v>1680</v>
      </c>
    </row>
    <row r="529" spans="1:26" x14ac:dyDescent="0.4">
      <c r="A529" t="s">
        <v>9911</v>
      </c>
      <c r="B529" t="s">
        <v>9912</v>
      </c>
      <c r="C529" t="s">
        <v>13079</v>
      </c>
      <c r="D529" t="s">
        <v>13243</v>
      </c>
      <c r="E529" t="s">
        <v>13244</v>
      </c>
      <c r="F529" t="s">
        <v>13256</v>
      </c>
      <c r="G529" s="8">
        <v>2089</v>
      </c>
      <c r="H529" s="7">
        <v>4000</v>
      </c>
      <c r="I529" s="7">
        <f>(amazon[[#This Row],[Actual Price]]-amazon[[#This Row],[Discounted Price]]) / amazon[[#This Row],[Actual Price]] * 100</f>
        <v>47.774999999999999</v>
      </c>
      <c r="J529" s="2" t="str">
        <f>IF(H529&lt;200,"&lt;₹200",IF(H529&lt;=500,"₹200 -  ₹500",IF(H529&gt;500,"&gt;₹500")))</f>
        <v>&gt;₹500</v>
      </c>
      <c r="K529" s="1">
        <v>0.48</v>
      </c>
      <c r="L5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29" s="1" t="str">
        <f>IF(K529&gt;=50%,"Yes","No")</f>
        <v>No</v>
      </c>
      <c r="N529">
        <v>4.2</v>
      </c>
      <c r="O529" t="str">
        <f>IF(amazon[[#This Row],[Rating]]&lt;1,"0",IF(amazon[[#This Row],[Rating]]&lt;2,"1",IF(amazon[[#This Row],[Rating]]&lt;3,"2",IF(amazon[[#This Row],[Rating]]&lt;4,"3",IF(amazon[[#This Row],[Rating]]&lt;5,"4",IF(amazon[[#This Row],[Rating]]&gt;=5,"5"))))))</f>
        <v>4</v>
      </c>
      <c r="P529" s="4">
        <v>11199</v>
      </c>
      <c r="Q529" s="10">
        <f>H529*P529</f>
        <v>44796000</v>
      </c>
      <c r="R529" s="10">
        <f>amazon[[#This Row],[Average Rating]] + (amazon[[#This Row],[Rating Count]]/1000)</f>
        <v>58.973999999999997</v>
      </c>
      <c r="S529" t="s">
        <v>9913</v>
      </c>
      <c r="T529" t="s">
        <v>9914</v>
      </c>
      <c r="U529" t="s">
        <v>9915</v>
      </c>
      <c r="V529" t="s">
        <v>9916</v>
      </c>
      <c r="W529" t="s">
        <v>9917</v>
      </c>
      <c r="X529" t="s">
        <v>9918</v>
      </c>
      <c r="Y529" t="s">
        <v>9919</v>
      </c>
      <c r="Z529" t="s">
        <v>9920</v>
      </c>
    </row>
    <row r="530" spans="1:26" x14ac:dyDescent="0.4">
      <c r="A530" t="s">
        <v>1342</v>
      </c>
      <c r="B530" t="s">
        <v>1343</v>
      </c>
      <c r="C530" t="s">
        <v>13075</v>
      </c>
      <c r="D530" t="s">
        <v>13087</v>
      </c>
      <c r="E530" t="s">
        <v>13088</v>
      </c>
      <c r="F530" t="s">
        <v>13089</v>
      </c>
      <c r="G530" s="8">
        <v>368</v>
      </c>
      <c r="H530" s="7">
        <v>699</v>
      </c>
      <c r="I530" s="7">
        <f>(amazon[[#This Row],[Actual Price]]-amazon[[#This Row],[Discounted Price]]) / amazon[[#This Row],[Actual Price]] * 100</f>
        <v>47.353361945636621</v>
      </c>
      <c r="J530" s="2" t="str">
        <f>IF(H530&lt;200,"&lt;₹200",IF(H530&lt;=500,"₹200 -  ₹500",IF(H530&gt;500,"&gt;₹500")))</f>
        <v>&gt;₹500</v>
      </c>
      <c r="K530" s="1">
        <v>0.47</v>
      </c>
      <c r="L5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30" s="1" t="str">
        <f>IF(K530&gt;=50%,"Yes","No")</f>
        <v>No</v>
      </c>
      <c r="N530">
        <v>4.2</v>
      </c>
      <c r="O530" t="str">
        <f>IF(amazon[[#This Row],[Rating]]&lt;1,"0",IF(amazon[[#This Row],[Rating]]&lt;2,"1",IF(amazon[[#This Row],[Rating]]&lt;3,"2",IF(amazon[[#This Row],[Rating]]&lt;4,"3",IF(amazon[[#This Row],[Rating]]&lt;5,"4",IF(amazon[[#This Row],[Rating]]&gt;=5,"5"))))))</f>
        <v>4</v>
      </c>
      <c r="P530" s="4">
        <v>387</v>
      </c>
      <c r="Q530" s="10">
        <f>H530*P530</f>
        <v>270513</v>
      </c>
      <c r="R530" s="10">
        <f>amazon[[#This Row],[Average Rating]] + (amazon[[#This Row],[Rating Count]]/1000)</f>
        <v>47.740361945636621</v>
      </c>
      <c r="S530" t="s">
        <v>1344</v>
      </c>
      <c r="T530" t="s">
        <v>1345</v>
      </c>
      <c r="U530" t="s">
        <v>1346</v>
      </c>
      <c r="V530" t="s">
        <v>1347</v>
      </c>
      <c r="W530" t="s">
        <v>1348</v>
      </c>
      <c r="X530" t="s">
        <v>1349</v>
      </c>
      <c r="Y530" t="s">
        <v>1350</v>
      </c>
      <c r="Z530" t="s">
        <v>1351</v>
      </c>
    </row>
    <row r="531" spans="1:26" x14ac:dyDescent="0.4">
      <c r="A531" t="s">
        <v>641</v>
      </c>
      <c r="B531" t="s">
        <v>642</v>
      </c>
      <c r="C531" t="s">
        <v>13076</v>
      </c>
      <c r="D531" t="s">
        <v>13093</v>
      </c>
      <c r="E531" t="s">
        <v>13094</v>
      </c>
      <c r="F531" t="s">
        <v>13099</v>
      </c>
      <c r="G531" s="8">
        <v>1599</v>
      </c>
      <c r="H531" s="7">
        <v>2999</v>
      </c>
      <c r="I531" s="7">
        <f>(amazon[[#This Row],[Actual Price]]-amazon[[#This Row],[Discounted Price]]) / amazon[[#This Row],[Actual Price]] * 100</f>
        <v>46.682227409136381</v>
      </c>
      <c r="J531" s="2" t="str">
        <f>IF(H531&lt;200,"&lt;₹200",IF(H531&lt;=500,"₹200 -  ₹500",IF(H531&gt;500,"&gt;₹500")))</f>
        <v>&gt;₹500</v>
      </c>
      <c r="K531" s="1">
        <v>0.47</v>
      </c>
      <c r="L5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31" s="1" t="str">
        <f>IF(K531&gt;=50%,"Yes","No")</f>
        <v>No</v>
      </c>
      <c r="N531">
        <v>4.2</v>
      </c>
      <c r="O531" t="str">
        <f>IF(amazon[[#This Row],[Rating]]&lt;1,"0",IF(amazon[[#This Row],[Rating]]&lt;2,"1",IF(amazon[[#This Row],[Rating]]&lt;3,"2",IF(amazon[[#This Row],[Rating]]&lt;4,"3",IF(amazon[[#This Row],[Rating]]&lt;5,"4",IF(amazon[[#This Row],[Rating]]&gt;=5,"5"))))))</f>
        <v>4</v>
      </c>
      <c r="P531" s="4">
        <v>2727</v>
      </c>
      <c r="Q531" s="10">
        <f>H531*P531</f>
        <v>8178273</v>
      </c>
      <c r="R531" s="10">
        <f>amazon[[#This Row],[Average Rating]] + (amazon[[#This Row],[Rating Count]]/1000)</f>
        <v>49.409227409136378</v>
      </c>
      <c r="S531" t="s">
        <v>644</v>
      </c>
      <c r="T531" t="s">
        <v>645</v>
      </c>
      <c r="U531" t="s">
        <v>646</v>
      </c>
      <c r="V531" t="s">
        <v>647</v>
      </c>
      <c r="W531" t="s">
        <v>648</v>
      </c>
      <c r="X531" t="s">
        <v>649</v>
      </c>
      <c r="Y531" t="s">
        <v>650</v>
      </c>
      <c r="Z531" t="s">
        <v>651</v>
      </c>
    </row>
    <row r="532" spans="1:26" x14ac:dyDescent="0.4">
      <c r="A532" t="s">
        <v>506</v>
      </c>
      <c r="B532" t="s">
        <v>507</v>
      </c>
      <c r="C532" t="s">
        <v>13076</v>
      </c>
      <c r="D532" t="s">
        <v>13093</v>
      </c>
      <c r="E532" t="s">
        <v>13095</v>
      </c>
      <c r="F532" t="s">
        <v>13098</v>
      </c>
      <c r="G532" s="8">
        <v>6999</v>
      </c>
      <c r="H532" s="7">
        <v>12999</v>
      </c>
      <c r="I532" s="7">
        <f>(amazon[[#This Row],[Actual Price]]-amazon[[#This Row],[Discounted Price]]) / amazon[[#This Row],[Actual Price]] * 100</f>
        <v>46.157396722824835</v>
      </c>
      <c r="J532" s="2" t="str">
        <f>IF(H532&lt;200,"&lt;₹200",IF(H532&lt;=500,"₹200 -  ₹500",IF(H532&gt;500,"&gt;₹500")))</f>
        <v>&gt;₹500</v>
      </c>
      <c r="K532" s="1">
        <v>0.46</v>
      </c>
      <c r="L5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32" s="1" t="str">
        <f>IF(K532&gt;=50%,"Yes","No")</f>
        <v>No</v>
      </c>
      <c r="N532">
        <v>4.2</v>
      </c>
      <c r="O532" t="str">
        <f>IF(amazon[[#This Row],[Rating]]&lt;1,"0",IF(amazon[[#This Row],[Rating]]&lt;2,"1",IF(amazon[[#This Row],[Rating]]&lt;3,"2",IF(amazon[[#This Row],[Rating]]&lt;4,"3",IF(amazon[[#This Row],[Rating]]&lt;5,"4",IF(amazon[[#This Row],[Rating]]&gt;=5,"5"))))))</f>
        <v>4</v>
      </c>
      <c r="P532" s="4">
        <v>4003</v>
      </c>
      <c r="Q532" s="10">
        <f>H532*P532</f>
        <v>52034997</v>
      </c>
      <c r="R532" s="10">
        <f>amazon[[#This Row],[Average Rating]] + (amazon[[#This Row],[Rating Count]]/1000)</f>
        <v>50.160396722824835</v>
      </c>
      <c r="S532" t="s">
        <v>509</v>
      </c>
      <c r="T532" t="s">
        <v>510</v>
      </c>
      <c r="U532" t="s">
        <v>511</v>
      </c>
      <c r="V532" t="s">
        <v>512</v>
      </c>
      <c r="W532" t="s">
        <v>513</v>
      </c>
      <c r="X532" t="s">
        <v>13028</v>
      </c>
      <c r="Y532" t="s">
        <v>514</v>
      </c>
      <c r="Z532" t="s">
        <v>515</v>
      </c>
    </row>
    <row r="533" spans="1:26" x14ac:dyDescent="0.4">
      <c r="A533" t="s">
        <v>2886</v>
      </c>
      <c r="B533" t="s">
        <v>2887</v>
      </c>
      <c r="C533" t="s">
        <v>13076</v>
      </c>
      <c r="D533" t="s">
        <v>13093</v>
      </c>
      <c r="E533" t="s">
        <v>13095</v>
      </c>
      <c r="F533" t="s">
        <v>13096</v>
      </c>
      <c r="G533" s="8">
        <v>10499</v>
      </c>
      <c r="H533" s="7">
        <v>19499</v>
      </c>
      <c r="I533" s="7">
        <f>(amazon[[#This Row],[Actual Price]]-amazon[[#This Row],[Discounted Price]]) / amazon[[#This Row],[Actual Price]] * 100</f>
        <v>46.156213139135339</v>
      </c>
      <c r="J533" s="2" t="str">
        <f>IF(H533&lt;200,"&lt;₹200",IF(H533&lt;=500,"₹200 -  ₹500",IF(H533&gt;500,"&gt;₹500")))</f>
        <v>&gt;₹500</v>
      </c>
      <c r="K533" s="1">
        <v>0.46</v>
      </c>
      <c r="L5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33" s="1" t="str">
        <f>IF(K533&gt;=50%,"Yes","No")</f>
        <v>No</v>
      </c>
      <c r="N533">
        <v>4.2</v>
      </c>
      <c r="O533" t="str">
        <f>IF(amazon[[#This Row],[Rating]]&lt;1,"0",IF(amazon[[#This Row],[Rating]]&lt;2,"1",IF(amazon[[#This Row],[Rating]]&lt;3,"2",IF(amazon[[#This Row],[Rating]]&lt;4,"3",IF(amazon[[#This Row],[Rating]]&lt;5,"4",IF(amazon[[#This Row],[Rating]]&gt;=5,"5"))))))</f>
        <v>4</v>
      </c>
      <c r="P533" s="4">
        <v>1510</v>
      </c>
      <c r="Q533" s="10">
        <f>H533*P533</f>
        <v>29443490</v>
      </c>
      <c r="R533" s="10">
        <f>amazon[[#This Row],[Average Rating]] + (amazon[[#This Row],[Rating Count]]/1000)</f>
        <v>47.666213139135337</v>
      </c>
      <c r="S533" t="s">
        <v>2888</v>
      </c>
      <c r="T533" t="s">
        <v>2689</v>
      </c>
      <c r="U533" t="s">
        <v>2690</v>
      </c>
      <c r="V533" t="s">
        <v>2691</v>
      </c>
      <c r="W533" t="s">
        <v>2692</v>
      </c>
      <c r="X533" t="s">
        <v>2693</v>
      </c>
      <c r="Y533" t="s">
        <v>2889</v>
      </c>
      <c r="Z533" t="s">
        <v>2890</v>
      </c>
    </row>
    <row r="534" spans="1:26" x14ac:dyDescent="0.4">
      <c r="A534" t="s">
        <v>2186</v>
      </c>
      <c r="B534" t="s">
        <v>2187</v>
      </c>
      <c r="C534" t="s">
        <v>13075</v>
      </c>
      <c r="D534" t="s">
        <v>13087</v>
      </c>
      <c r="E534" t="s">
        <v>13088</v>
      </c>
      <c r="F534" t="s">
        <v>13089</v>
      </c>
      <c r="G534" s="8">
        <v>549</v>
      </c>
      <c r="H534" s="7">
        <v>995</v>
      </c>
      <c r="I534" s="7">
        <f>(amazon[[#This Row],[Actual Price]]-amazon[[#This Row],[Discounted Price]]) / amazon[[#This Row],[Actual Price]] * 100</f>
        <v>44.824120603015075</v>
      </c>
      <c r="J534" s="2" t="str">
        <f>IF(H534&lt;200,"&lt;₹200",IF(H534&lt;=500,"₹200 -  ₹500",IF(H534&gt;500,"&gt;₹500")))</f>
        <v>&gt;₹500</v>
      </c>
      <c r="K534" s="1">
        <v>0.45</v>
      </c>
      <c r="L5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34" s="1" t="str">
        <f>IF(K534&gt;=50%,"Yes","No")</f>
        <v>No</v>
      </c>
      <c r="N534">
        <v>4.2</v>
      </c>
      <c r="O534" t="str">
        <f>IF(amazon[[#This Row],[Rating]]&lt;1,"0",IF(amazon[[#This Row],[Rating]]&lt;2,"1",IF(amazon[[#This Row],[Rating]]&lt;3,"2",IF(amazon[[#This Row],[Rating]]&lt;4,"3",IF(amazon[[#This Row],[Rating]]&lt;5,"4",IF(amazon[[#This Row],[Rating]]&gt;=5,"5"))))))</f>
        <v>4</v>
      </c>
      <c r="P534" s="4">
        <v>29746</v>
      </c>
      <c r="Q534" s="10">
        <f>H534*P534</f>
        <v>29597270</v>
      </c>
      <c r="R534" s="10">
        <f>amazon[[#This Row],[Average Rating]] + (amazon[[#This Row],[Rating Count]]/1000)</f>
        <v>74.57012060301507</v>
      </c>
      <c r="S534" t="s">
        <v>2188</v>
      </c>
      <c r="T534" t="s">
        <v>599</v>
      </c>
      <c r="U534" t="s">
        <v>600</v>
      </c>
      <c r="V534" t="s">
        <v>601</v>
      </c>
      <c r="W534" t="s">
        <v>602</v>
      </c>
      <c r="X534" t="s">
        <v>603</v>
      </c>
      <c r="Y534" t="s">
        <v>2189</v>
      </c>
      <c r="Z534" t="s">
        <v>2190</v>
      </c>
    </row>
    <row r="535" spans="1:26" x14ac:dyDescent="0.4">
      <c r="A535" t="s">
        <v>1321</v>
      </c>
      <c r="B535" t="s">
        <v>1322</v>
      </c>
      <c r="C535" t="s">
        <v>13075</v>
      </c>
      <c r="D535" t="s">
        <v>13087</v>
      </c>
      <c r="E535" t="s">
        <v>13088</v>
      </c>
      <c r="F535" t="s">
        <v>13089</v>
      </c>
      <c r="G535" s="8">
        <v>499</v>
      </c>
      <c r="H535" s="7">
        <v>899</v>
      </c>
      <c r="I535" s="7">
        <f>(amazon[[#This Row],[Actual Price]]-amazon[[#This Row],[Discounted Price]]) / amazon[[#This Row],[Actual Price]] * 100</f>
        <v>44.493882091212456</v>
      </c>
      <c r="J535" s="2" t="str">
        <f>IF(H535&lt;200,"&lt;₹200",IF(H535&lt;=500,"₹200 -  ₹500",IF(H535&gt;500,"&gt;₹500")))</f>
        <v>&gt;₹500</v>
      </c>
      <c r="K535" s="1">
        <v>0.44</v>
      </c>
      <c r="L5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35" s="1" t="str">
        <f>IF(K535&gt;=50%,"Yes","No")</f>
        <v>No</v>
      </c>
      <c r="N535">
        <v>4.2</v>
      </c>
      <c r="O535" t="str">
        <f>IF(amazon[[#This Row],[Rating]]&lt;1,"0",IF(amazon[[#This Row],[Rating]]&lt;2,"1",IF(amazon[[#This Row],[Rating]]&lt;3,"2",IF(amazon[[#This Row],[Rating]]&lt;4,"3",IF(amazon[[#This Row],[Rating]]&lt;5,"4",IF(amazon[[#This Row],[Rating]]&gt;=5,"5"))))))</f>
        <v>4</v>
      </c>
      <c r="P535" s="4">
        <v>919</v>
      </c>
      <c r="Q535" s="10">
        <f>H535*P535</f>
        <v>826181</v>
      </c>
      <c r="R535" s="10">
        <f>amazon[[#This Row],[Average Rating]] + (amazon[[#This Row],[Rating Count]]/1000)</f>
        <v>45.412882091212452</v>
      </c>
      <c r="S535" t="s">
        <v>1323</v>
      </c>
      <c r="T535" t="s">
        <v>1324</v>
      </c>
      <c r="U535" t="s">
        <v>1325</v>
      </c>
      <c r="V535" t="s">
        <v>1326</v>
      </c>
      <c r="W535" t="s">
        <v>1327</v>
      </c>
      <c r="X535" t="s">
        <v>1328</v>
      </c>
      <c r="Y535" t="s">
        <v>1329</v>
      </c>
      <c r="Z535" t="s">
        <v>1330</v>
      </c>
    </row>
    <row r="536" spans="1:26" x14ac:dyDescent="0.4">
      <c r="A536" t="s">
        <v>8906</v>
      </c>
      <c r="B536" t="s">
        <v>8907</v>
      </c>
      <c r="C536" t="s">
        <v>13079</v>
      </c>
      <c r="D536" t="s">
        <v>13246</v>
      </c>
      <c r="E536" t="s">
        <v>13259</v>
      </c>
      <c r="F536" t="s">
        <v>13262</v>
      </c>
      <c r="G536" s="8">
        <v>719</v>
      </c>
      <c r="H536" s="7">
        <v>1295</v>
      </c>
      <c r="I536" s="7">
        <f>(amazon[[#This Row],[Actual Price]]-amazon[[#This Row],[Discounted Price]]) / amazon[[#This Row],[Actual Price]] * 100</f>
        <v>44.478764478764475</v>
      </c>
      <c r="J536" s="2" t="str">
        <f>IF(H536&lt;200,"&lt;₹200",IF(H536&lt;=500,"₹200 -  ₹500",IF(H536&gt;500,"&gt;₹500")))</f>
        <v>&gt;₹500</v>
      </c>
      <c r="K536" s="1">
        <v>0.44</v>
      </c>
      <c r="L5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36" s="1" t="str">
        <f>IF(K536&gt;=50%,"Yes","No")</f>
        <v>No</v>
      </c>
      <c r="N536">
        <v>4.2</v>
      </c>
      <c r="O536" t="str">
        <f>IF(amazon[[#This Row],[Rating]]&lt;1,"0",IF(amazon[[#This Row],[Rating]]&lt;2,"1",IF(amazon[[#This Row],[Rating]]&lt;3,"2",IF(amazon[[#This Row],[Rating]]&lt;4,"3",IF(amazon[[#This Row],[Rating]]&lt;5,"4",IF(amazon[[#This Row],[Rating]]&gt;=5,"5"))))))</f>
        <v>4</v>
      </c>
      <c r="P536" s="4">
        <v>17218</v>
      </c>
      <c r="Q536" s="10">
        <f>H536*P536</f>
        <v>22297310</v>
      </c>
      <c r="R536" s="10">
        <f>amazon[[#This Row],[Average Rating]] + (amazon[[#This Row],[Rating Count]]/1000)</f>
        <v>61.696764478764479</v>
      </c>
      <c r="S536" t="s">
        <v>8908</v>
      </c>
      <c r="T536" t="s">
        <v>8909</v>
      </c>
      <c r="U536" t="s">
        <v>8910</v>
      </c>
      <c r="V536" t="s">
        <v>8911</v>
      </c>
      <c r="W536" t="s">
        <v>8912</v>
      </c>
      <c r="X536" t="s">
        <v>8913</v>
      </c>
      <c r="Y536" t="s">
        <v>8914</v>
      </c>
      <c r="Z536" t="s">
        <v>8915</v>
      </c>
    </row>
    <row r="537" spans="1:26" x14ac:dyDescent="0.4">
      <c r="A537" t="s">
        <v>1287</v>
      </c>
      <c r="B537" t="s">
        <v>1288</v>
      </c>
      <c r="C537" t="s">
        <v>13075</v>
      </c>
      <c r="D537" t="s">
        <v>13090</v>
      </c>
      <c r="E537" t="s">
        <v>13091</v>
      </c>
      <c r="F537" t="s">
        <v>13092</v>
      </c>
      <c r="G537" s="8">
        <v>749</v>
      </c>
      <c r="H537" s="7">
        <v>1339</v>
      </c>
      <c r="I537" s="7">
        <f>(amazon[[#This Row],[Actual Price]]-amazon[[#This Row],[Discounted Price]]) / amazon[[#This Row],[Actual Price]] * 100</f>
        <v>44.062733383121731</v>
      </c>
      <c r="J537" s="2" t="str">
        <f>IF(H537&lt;200,"&lt;₹200",IF(H537&lt;=500,"₹200 -  ₹500",IF(H537&gt;500,"&gt;₹500")))</f>
        <v>&gt;₹500</v>
      </c>
      <c r="K537" s="1">
        <v>0.44</v>
      </c>
      <c r="L5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37" s="1" t="str">
        <f>IF(K537&gt;=50%,"Yes","No")</f>
        <v>No</v>
      </c>
      <c r="N537">
        <v>4.2</v>
      </c>
      <c r="O537" t="str">
        <f>IF(amazon[[#This Row],[Rating]]&lt;1,"0",IF(amazon[[#This Row],[Rating]]&lt;2,"1",IF(amazon[[#This Row],[Rating]]&lt;3,"2",IF(amazon[[#This Row],[Rating]]&lt;4,"3",IF(amazon[[#This Row],[Rating]]&lt;5,"4",IF(amazon[[#This Row],[Rating]]&gt;=5,"5"))))))</f>
        <v>4</v>
      </c>
      <c r="P537" s="4">
        <v>179692</v>
      </c>
      <c r="Q537" s="10">
        <f>H537*P537</f>
        <v>240607588</v>
      </c>
      <c r="R537" s="10">
        <f>amazon[[#This Row],[Average Rating]] + (amazon[[#This Row],[Rating Count]]/1000)</f>
        <v>223.75473338312173</v>
      </c>
      <c r="S537" t="s">
        <v>1289</v>
      </c>
      <c r="T537" t="s">
        <v>100</v>
      </c>
      <c r="U537" t="s">
        <v>101</v>
      </c>
      <c r="V537" t="s">
        <v>102</v>
      </c>
      <c r="W537" t="s">
        <v>103</v>
      </c>
      <c r="X537" t="s">
        <v>104</v>
      </c>
      <c r="Y537" t="s">
        <v>1290</v>
      </c>
      <c r="Z537" t="s">
        <v>1291</v>
      </c>
    </row>
    <row r="538" spans="1:26" x14ac:dyDescent="0.4">
      <c r="A538" t="s">
        <v>606</v>
      </c>
      <c r="B538" t="s">
        <v>607</v>
      </c>
      <c r="C538" t="s">
        <v>13076</v>
      </c>
      <c r="D538" t="s">
        <v>13093</v>
      </c>
      <c r="E538" t="s">
        <v>13095</v>
      </c>
      <c r="F538" t="s">
        <v>13096</v>
      </c>
      <c r="G538" s="8">
        <v>13999</v>
      </c>
      <c r="H538" s="7">
        <v>24999</v>
      </c>
      <c r="I538" s="7">
        <f>(amazon[[#This Row],[Actual Price]]-amazon[[#This Row],[Discounted Price]]) / amazon[[#This Row],[Actual Price]] * 100</f>
        <v>44.001760070402817</v>
      </c>
      <c r="J538" s="2" t="str">
        <f>IF(H538&lt;200,"&lt;₹200",IF(H538&lt;=500,"₹200 -  ₹500",IF(H538&gt;500,"&gt;₹500")))</f>
        <v>&gt;₹500</v>
      </c>
      <c r="K538" s="1">
        <v>0.44</v>
      </c>
      <c r="L5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38" s="1" t="str">
        <f>IF(K538&gt;=50%,"Yes","No")</f>
        <v>No</v>
      </c>
      <c r="N538">
        <v>4.2</v>
      </c>
      <c r="O538" t="str">
        <f>IF(amazon[[#This Row],[Rating]]&lt;1,"0",IF(amazon[[#This Row],[Rating]]&lt;2,"1",IF(amazon[[#This Row],[Rating]]&lt;3,"2",IF(amazon[[#This Row],[Rating]]&lt;4,"3",IF(amazon[[#This Row],[Rating]]&lt;5,"4",IF(amazon[[#This Row],[Rating]]&gt;=5,"5"))))))</f>
        <v>4</v>
      </c>
      <c r="P538" s="4">
        <v>45238</v>
      </c>
      <c r="Q538" s="10">
        <f>H538*P538</f>
        <v>1130904762</v>
      </c>
      <c r="R538" s="10">
        <f>amazon[[#This Row],[Average Rating]] + (amazon[[#This Row],[Rating Count]]/1000)</f>
        <v>89.239760070402809</v>
      </c>
      <c r="S538" t="s">
        <v>608</v>
      </c>
      <c r="T538" t="s">
        <v>609</v>
      </c>
      <c r="U538" t="s">
        <v>610</v>
      </c>
      <c r="V538" t="s">
        <v>611</v>
      </c>
      <c r="W538" t="s">
        <v>612</v>
      </c>
      <c r="X538" t="s">
        <v>613</v>
      </c>
      <c r="Y538" t="s">
        <v>614</v>
      </c>
      <c r="Z538" t="s">
        <v>615</v>
      </c>
    </row>
    <row r="539" spans="1:26" x14ac:dyDescent="0.4">
      <c r="A539" t="s">
        <v>167</v>
      </c>
      <c r="B539" t="s">
        <v>168</v>
      </c>
      <c r="C539" t="s">
        <v>13076</v>
      </c>
      <c r="D539" t="s">
        <v>13093</v>
      </c>
      <c r="E539" t="s">
        <v>13095</v>
      </c>
      <c r="F539" t="s">
        <v>13096</v>
      </c>
      <c r="G539" s="8">
        <v>13999</v>
      </c>
      <c r="H539" s="7">
        <v>24999</v>
      </c>
      <c r="I539" s="7">
        <f>(amazon[[#This Row],[Actual Price]]-amazon[[#This Row],[Discounted Price]]) / amazon[[#This Row],[Actual Price]] * 100</f>
        <v>44.001760070402817</v>
      </c>
      <c r="J539" s="2" t="str">
        <f>IF(H539&lt;200,"&lt;₹200",IF(H539&lt;=500,"₹200 -  ₹500",IF(H539&gt;500,"&gt;₹500")))</f>
        <v>&gt;₹500</v>
      </c>
      <c r="K539" s="1">
        <v>0.44</v>
      </c>
      <c r="L5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39" s="1" t="str">
        <f>IF(K539&gt;=50%,"Yes","No")</f>
        <v>No</v>
      </c>
      <c r="N539">
        <v>4.2</v>
      </c>
      <c r="O539" t="str">
        <f>IF(amazon[[#This Row],[Rating]]&lt;1,"0",IF(amazon[[#This Row],[Rating]]&lt;2,"1",IF(amazon[[#This Row],[Rating]]&lt;3,"2",IF(amazon[[#This Row],[Rating]]&lt;4,"3",IF(amazon[[#This Row],[Rating]]&lt;5,"4",IF(amazon[[#This Row],[Rating]]&gt;=5,"5"))))))</f>
        <v>4</v>
      </c>
      <c r="P539" s="4">
        <v>32840</v>
      </c>
      <c r="Q539" s="10">
        <f>H539*P539</f>
        <v>820967160</v>
      </c>
      <c r="R539" s="10">
        <f>amazon[[#This Row],[Average Rating]] + (amazon[[#This Row],[Rating Count]]/1000)</f>
        <v>76.841760070402813</v>
      </c>
      <c r="S539" t="s">
        <v>170</v>
      </c>
      <c r="T539" t="s">
        <v>171</v>
      </c>
      <c r="U539" t="s">
        <v>172</v>
      </c>
      <c r="V539" t="s">
        <v>173</v>
      </c>
      <c r="W539" t="s">
        <v>174</v>
      </c>
      <c r="X539" t="s">
        <v>175</v>
      </c>
      <c r="Y539" t="s">
        <v>176</v>
      </c>
      <c r="Z539" t="s">
        <v>177</v>
      </c>
    </row>
    <row r="540" spans="1:26" x14ac:dyDescent="0.4">
      <c r="A540" t="s">
        <v>5100</v>
      </c>
      <c r="B540" t="s">
        <v>5101</v>
      </c>
      <c r="C540" t="s">
        <v>13075</v>
      </c>
      <c r="D540" t="s">
        <v>13087</v>
      </c>
      <c r="E540" t="s">
        <v>13141</v>
      </c>
      <c r="F540" t="s">
        <v>13157</v>
      </c>
      <c r="G540" s="8">
        <v>1399</v>
      </c>
      <c r="H540" s="7">
        <v>2498</v>
      </c>
      <c r="I540" s="7">
        <f>(amazon[[#This Row],[Actual Price]]-amazon[[#This Row],[Discounted Price]]) / amazon[[#This Row],[Actual Price]] * 100</f>
        <v>43.995196156925545</v>
      </c>
      <c r="J540" s="2" t="str">
        <f>IF(H540&lt;200,"&lt;₹200",IF(H540&lt;=500,"₹200 -  ₹500",IF(H540&gt;500,"&gt;₹500")))</f>
        <v>&gt;₹500</v>
      </c>
      <c r="K540" s="1">
        <v>0.44</v>
      </c>
      <c r="L5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40" s="1" t="str">
        <f>IF(K540&gt;=50%,"Yes","No")</f>
        <v>No</v>
      </c>
      <c r="N540">
        <v>4.2</v>
      </c>
      <c r="O540" t="str">
        <f>IF(amazon[[#This Row],[Rating]]&lt;1,"0",IF(amazon[[#This Row],[Rating]]&lt;2,"1",IF(amazon[[#This Row],[Rating]]&lt;3,"2",IF(amazon[[#This Row],[Rating]]&lt;4,"3",IF(amazon[[#This Row],[Rating]]&lt;5,"4",IF(amazon[[#This Row],[Rating]]&gt;=5,"5"))))))</f>
        <v>4</v>
      </c>
      <c r="P540" s="4">
        <v>33717</v>
      </c>
      <c r="Q540" s="10">
        <f>H540*P540</f>
        <v>84225066</v>
      </c>
      <c r="R540" s="10">
        <f>amazon[[#This Row],[Average Rating]] + (amazon[[#This Row],[Rating Count]]/1000)</f>
        <v>77.712196156925543</v>
      </c>
      <c r="S540" t="s">
        <v>5103</v>
      </c>
      <c r="T540" t="s">
        <v>5104</v>
      </c>
      <c r="U540" t="s">
        <v>5105</v>
      </c>
      <c r="V540" t="s">
        <v>5106</v>
      </c>
      <c r="W540" t="s">
        <v>5107</v>
      </c>
      <c r="X540" t="s">
        <v>5108</v>
      </c>
      <c r="Y540" t="s">
        <v>5109</v>
      </c>
      <c r="Z540" t="s">
        <v>5110</v>
      </c>
    </row>
    <row r="541" spans="1:26" x14ac:dyDescent="0.4">
      <c r="A541" t="s">
        <v>12742</v>
      </c>
      <c r="B541" t="s">
        <v>12743</v>
      </c>
      <c r="C541" t="s">
        <v>13079</v>
      </c>
      <c r="D541" t="s">
        <v>13243</v>
      </c>
      <c r="E541" t="s">
        <v>13250</v>
      </c>
      <c r="F541" t="s">
        <v>13268</v>
      </c>
      <c r="G541" s="8">
        <v>6199</v>
      </c>
      <c r="H541" s="7">
        <v>10999</v>
      </c>
      <c r="I541" s="7">
        <f>(amazon[[#This Row],[Actual Price]]-amazon[[#This Row],[Discounted Price]]) / amazon[[#This Row],[Actual Price]] * 100</f>
        <v>43.640330939176287</v>
      </c>
      <c r="J541" s="2" t="str">
        <f>IF(H541&lt;200,"&lt;₹200",IF(H541&lt;=500,"₹200 -  ₹500",IF(H541&gt;500,"&gt;₹500")))</f>
        <v>&gt;₹500</v>
      </c>
      <c r="K541" s="1">
        <v>0.44</v>
      </c>
      <c r="L5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41" s="1" t="str">
        <f>IF(K541&gt;=50%,"Yes","No")</f>
        <v>No</v>
      </c>
      <c r="N541">
        <v>4.2</v>
      </c>
      <c r="O541" t="str">
        <f>IF(amazon[[#This Row],[Rating]]&lt;1,"0",IF(amazon[[#This Row],[Rating]]&lt;2,"1",IF(amazon[[#This Row],[Rating]]&lt;3,"2",IF(amazon[[#This Row],[Rating]]&lt;4,"3",IF(amazon[[#This Row],[Rating]]&lt;5,"4",IF(amazon[[#This Row],[Rating]]&gt;=5,"5"))))))</f>
        <v>4</v>
      </c>
      <c r="P541" s="4">
        <v>10429</v>
      </c>
      <c r="Q541" s="10">
        <f>H541*P541</f>
        <v>114708571</v>
      </c>
      <c r="R541" s="10">
        <f>amazon[[#This Row],[Average Rating]] + (amazon[[#This Row],[Rating Count]]/1000)</f>
        <v>54.06933093917629</v>
      </c>
      <c r="S541" t="s">
        <v>12744</v>
      </c>
      <c r="T541" t="s">
        <v>12745</v>
      </c>
      <c r="U541" t="s">
        <v>12746</v>
      </c>
      <c r="V541" t="s">
        <v>12747</v>
      </c>
      <c r="W541" t="s">
        <v>12748</v>
      </c>
      <c r="X541" t="s">
        <v>12749</v>
      </c>
      <c r="Y541" t="s">
        <v>12750</v>
      </c>
      <c r="Z541" t="s">
        <v>12751</v>
      </c>
    </row>
    <row r="542" spans="1:26" x14ac:dyDescent="0.4">
      <c r="A542" t="s">
        <v>5421</v>
      </c>
      <c r="B542" t="s">
        <v>5422</v>
      </c>
      <c r="C542" t="s">
        <v>13075</v>
      </c>
      <c r="D542" t="s">
        <v>13087</v>
      </c>
      <c r="E542" t="s">
        <v>13141</v>
      </c>
      <c r="F542" t="s">
        <v>13142</v>
      </c>
      <c r="G542" s="8">
        <v>681</v>
      </c>
      <c r="H542" s="7">
        <v>1199</v>
      </c>
      <c r="I542" s="7">
        <f>(amazon[[#This Row],[Actual Price]]-amazon[[#This Row],[Discounted Price]]) / amazon[[#This Row],[Actual Price]] * 100</f>
        <v>43.202668890742288</v>
      </c>
      <c r="J542" s="2" t="str">
        <f>IF(H542&lt;200,"&lt;₹200",IF(H542&lt;=500,"₹200 -  ₹500",IF(H542&gt;500,"&gt;₹500")))</f>
        <v>&gt;₹500</v>
      </c>
      <c r="K542" s="1">
        <v>0.43</v>
      </c>
      <c r="L5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42" s="1" t="str">
        <f>IF(K542&gt;=50%,"Yes","No")</f>
        <v>No</v>
      </c>
      <c r="N542">
        <v>4.2</v>
      </c>
      <c r="O542" t="str">
        <f>IF(amazon[[#This Row],[Rating]]&lt;1,"0",IF(amazon[[#This Row],[Rating]]&lt;2,"1",IF(amazon[[#This Row],[Rating]]&lt;3,"2",IF(amazon[[#This Row],[Rating]]&lt;4,"3",IF(amazon[[#This Row],[Rating]]&lt;5,"4",IF(amazon[[#This Row],[Rating]]&gt;=5,"5"))))))</f>
        <v>4</v>
      </c>
      <c r="P542" s="4">
        <v>8258</v>
      </c>
      <c r="Q542" s="10">
        <f>H542*P542</f>
        <v>9901342</v>
      </c>
      <c r="R542" s="10">
        <f>amazon[[#This Row],[Average Rating]] + (amazon[[#This Row],[Rating Count]]/1000)</f>
        <v>51.460668890742284</v>
      </c>
      <c r="S542" t="s">
        <v>5423</v>
      </c>
      <c r="T542" t="s">
        <v>5424</v>
      </c>
      <c r="U542" t="s">
        <v>5425</v>
      </c>
      <c r="V542" t="s">
        <v>5426</v>
      </c>
      <c r="W542" t="s">
        <v>5427</v>
      </c>
      <c r="X542" t="s">
        <v>13048</v>
      </c>
      <c r="Y542" t="s">
        <v>5428</v>
      </c>
      <c r="Z542" t="s">
        <v>5429</v>
      </c>
    </row>
    <row r="543" spans="1:26" x14ac:dyDescent="0.4">
      <c r="A543" t="s">
        <v>6178</v>
      </c>
      <c r="B543" t="s">
        <v>6179</v>
      </c>
      <c r="C543" t="s">
        <v>13075</v>
      </c>
      <c r="D543" t="s">
        <v>13087</v>
      </c>
      <c r="E543" t="s">
        <v>13193</v>
      </c>
      <c r="G543" s="8">
        <v>570</v>
      </c>
      <c r="H543" s="7">
        <v>999</v>
      </c>
      <c r="I543" s="7">
        <f>(amazon[[#This Row],[Actual Price]]-amazon[[#This Row],[Discounted Price]]) / amazon[[#This Row],[Actual Price]] * 100</f>
        <v>42.942942942942942</v>
      </c>
      <c r="J543" s="2" t="str">
        <f>IF(H543&lt;200,"&lt;₹200",IF(H543&lt;=500,"₹200 -  ₹500",IF(H543&gt;500,"&gt;₹500")))</f>
        <v>&gt;₹500</v>
      </c>
      <c r="K543" s="1">
        <v>0.43</v>
      </c>
      <c r="L5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43" s="1" t="str">
        <f>IF(K543&gt;=50%,"Yes","No")</f>
        <v>No</v>
      </c>
      <c r="N543">
        <v>4.2</v>
      </c>
      <c r="O543" t="str">
        <f>IF(amazon[[#This Row],[Rating]]&lt;1,"0",IF(amazon[[#This Row],[Rating]]&lt;2,"1",IF(amazon[[#This Row],[Rating]]&lt;3,"2",IF(amazon[[#This Row],[Rating]]&lt;4,"3",IF(amazon[[#This Row],[Rating]]&lt;5,"4",IF(amazon[[#This Row],[Rating]]&gt;=5,"5"))))))</f>
        <v>4</v>
      </c>
      <c r="P543" s="4">
        <v>3201</v>
      </c>
      <c r="Q543" s="10">
        <f>H543*P543</f>
        <v>3197799</v>
      </c>
      <c r="R543" s="10">
        <f>amazon[[#This Row],[Average Rating]] + (amazon[[#This Row],[Rating Count]]/1000)</f>
        <v>46.143942942942942</v>
      </c>
      <c r="S543" t="s">
        <v>6180</v>
      </c>
      <c r="T543" t="s">
        <v>6181</v>
      </c>
      <c r="U543" t="s">
        <v>6182</v>
      </c>
      <c r="V543" t="s">
        <v>6183</v>
      </c>
      <c r="W543" t="s">
        <v>6184</v>
      </c>
      <c r="X543" t="s">
        <v>13053</v>
      </c>
      <c r="Y543" t="s">
        <v>6185</v>
      </c>
      <c r="Z543" t="s">
        <v>6186</v>
      </c>
    </row>
    <row r="544" spans="1:26" x14ac:dyDescent="0.4">
      <c r="A544" t="s">
        <v>10449</v>
      </c>
      <c r="B544" t="s">
        <v>10450</v>
      </c>
      <c r="C544" t="s">
        <v>13079</v>
      </c>
      <c r="D544" t="s">
        <v>13243</v>
      </c>
      <c r="E544" t="s">
        <v>13250</v>
      </c>
      <c r="F544" t="s">
        <v>13251</v>
      </c>
      <c r="G544" s="8">
        <v>1099</v>
      </c>
      <c r="H544" s="7">
        <v>1920</v>
      </c>
      <c r="I544" s="7">
        <f>(amazon[[#This Row],[Actual Price]]-amazon[[#This Row],[Discounted Price]]) / amazon[[#This Row],[Actual Price]] * 100</f>
        <v>42.760416666666664</v>
      </c>
      <c r="J544" s="2" t="str">
        <f>IF(H544&lt;200,"&lt;₹200",IF(H544&lt;=500,"₹200 -  ₹500",IF(H544&gt;500,"&gt;₹500")))</f>
        <v>&gt;₹500</v>
      </c>
      <c r="K544" s="1">
        <v>0.43</v>
      </c>
      <c r="L5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44" s="1" t="str">
        <f>IF(K544&gt;=50%,"Yes","No")</f>
        <v>No</v>
      </c>
      <c r="N544">
        <v>4.2</v>
      </c>
      <c r="O544" t="str">
        <f>IF(amazon[[#This Row],[Rating]]&lt;1,"0",IF(amazon[[#This Row],[Rating]]&lt;2,"1",IF(amazon[[#This Row],[Rating]]&lt;3,"2",IF(amazon[[#This Row],[Rating]]&lt;4,"3",IF(amazon[[#This Row],[Rating]]&lt;5,"4",IF(amazon[[#This Row],[Rating]]&gt;=5,"5"))))))</f>
        <v>4</v>
      </c>
      <c r="P544" s="4">
        <v>9772</v>
      </c>
      <c r="Q544" s="10">
        <f>H544*P544</f>
        <v>18762240</v>
      </c>
      <c r="R544" s="10">
        <f>amazon[[#This Row],[Average Rating]] + (amazon[[#This Row],[Rating Count]]/1000)</f>
        <v>52.532416666666663</v>
      </c>
      <c r="S544" t="s">
        <v>10451</v>
      </c>
      <c r="T544" t="s">
        <v>10452</v>
      </c>
      <c r="U544" t="s">
        <v>10453</v>
      </c>
      <c r="V544" t="s">
        <v>10454</v>
      </c>
      <c r="W544" t="s">
        <v>10455</v>
      </c>
      <c r="X544" t="s">
        <v>10456</v>
      </c>
      <c r="Y544" t="s">
        <v>10457</v>
      </c>
      <c r="Z544" t="s">
        <v>10458</v>
      </c>
    </row>
    <row r="545" spans="1:26" x14ac:dyDescent="0.4">
      <c r="A545" t="s">
        <v>9982</v>
      </c>
      <c r="B545" t="s">
        <v>9983</v>
      </c>
      <c r="C545" t="s">
        <v>13079</v>
      </c>
      <c r="D545" t="s">
        <v>13246</v>
      </c>
      <c r="E545" t="s">
        <v>13259</v>
      </c>
      <c r="F545" t="s">
        <v>13260</v>
      </c>
      <c r="G545" s="8">
        <v>2699</v>
      </c>
      <c r="H545" s="7">
        <v>4700</v>
      </c>
      <c r="I545" s="7">
        <f>(amazon[[#This Row],[Actual Price]]-amazon[[#This Row],[Discounted Price]]) / amazon[[#This Row],[Actual Price]] * 100</f>
        <v>42.574468085106382</v>
      </c>
      <c r="J545" s="2" t="str">
        <f>IF(H545&lt;200,"&lt;₹200",IF(H545&lt;=500,"₹200 -  ₹500",IF(H545&gt;500,"&gt;₹500")))</f>
        <v>&gt;₹500</v>
      </c>
      <c r="K545" s="1">
        <v>0.43</v>
      </c>
      <c r="L5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45" s="1" t="str">
        <f>IF(K545&gt;=50%,"Yes","No")</f>
        <v>No</v>
      </c>
      <c r="N545">
        <v>4.2</v>
      </c>
      <c r="O545" t="str">
        <f>IF(amazon[[#This Row],[Rating]]&lt;1,"0",IF(amazon[[#This Row],[Rating]]&lt;2,"1",IF(amazon[[#This Row],[Rating]]&lt;3,"2",IF(amazon[[#This Row],[Rating]]&lt;4,"3",IF(amazon[[#This Row],[Rating]]&lt;5,"4",IF(amazon[[#This Row],[Rating]]&gt;=5,"5"))))))</f>
        <v>4</v>
      </c>
      <c r="P545" s="4">
        <v>1296</v>
      </c>
      <c r="Q545" s="10">
        <f>H545*P545</f>
        <v>6091200</v>
      </c>
      <c r="R545" s="10">
        <f>amazon[[#This Row],[Average Rating]] + (amazon[[#This Row],[Rating Count]]/1000)</f>
        <v>43.870468085106381</v>
      </c>
      <c r="S545" t="s">
        <v>9984</v>
      </c>
      <c r="T545" t="s">
        <v>9985</v>
      </c>
      <c r="U545" t="s">
        <v>9986</v>
      </c>
      <c r="V545" t="s">
        <v>9987</v>
      </c>
      <c r="W545" t="s">
        <v>9988</v>
      </c>
      <c r="X545" t="s">
        <v>9989</v>
      </c>
      <c r="Y545" t="s">
        <v>9990</v>
      </c>
      <c r="Z545" t="s">
        <v>9991</v>
      </c>
    </row>
    <row r="546" spans="1:26" x14ac:dyDescent="0.4">
      <c r="A546" t="s">
        <v>2260</v>
      </c>
      <c r="B546" t="s">
        <v>2261</v>
      </c>
      <c r="C546" t="s">
        <v>13076</v>
      </c>
      <c r="D546" t="s">
        <v>13093</v>
      </c>
      <c r="E546" t="s">
        <v>13094</v>
      </c>
      <c r="F546" t="s">
        <v>13089</v>
      </c>
      <c r="G546" s="8">
        <v>439</v>
      </c>
      <c r="H546" s="7">
        <v>758</v>
      </c>
      <c r="I546" s="7">
        <f>(amazon[[#This Row],[Actual Price]]-amazon[[#This Row],[Discounted Price]]) / amazon[[#This Row],[Actual Price]] * 100</f>
        <v>42.084432717678098</v>
      </c>
      <c r="J546" s="2" t="str">
        <f>IF(H546&lt;200,"&lt;₹200",IF(H546&lt;=500,"₹200 -  ₹500",IF(H546&gt;500,"&gt;₹500")))</f>
        <v>&gt;₹500</v>
      </c>
      <c r="K546" s="1">
        <v>0.42</v>
      </c>
      <c r="L5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46" s="1" t="str">
        <f>IF(K546&gt;=50%,"Yes","No")</f>
        <v>No</v>
      </c>
      <c r="N546">
        <v>4.2</v>
      </c>
      <c r="O546" t="str">
        <f>IF(amazon[[#This Row],[Rating]]&lt;1,"0",IF(amazon[[#This Row],[Rating]]&lt;2,"1",IF(amazon[[#This Row],[Rating]]&lt;3,"2",IF(amazon[[#This Row],[Rating]]&lt;4,"3",IF(amazon[[#This Row],[Rating]]&lt;5,"4",IF(amazon[[#This Row],[Rating]]&gt;=5,"5"))))))</f>
        <v>4</v>
      </c>
      <c r="P546" s="4">
        <v>4296</v>
      </c>
      <c r="Q546" s="10">
        <f>H546*P546</f>
        <v>3256368</v>
      </c>
      <c r="R546" s="10">
        <f>amazon[[#This Row],[Average Rating]] + (amazon[[#This Row],[Rating Count]]/1000)</f>
        <v>46.380432717678097</v>
      </c>
      <c r="S546" t="s">
        <v>2262</v>
      </c>
      <c r="T546" t="s">
        <v>2263</v>
      </c>
      <c r="U546" t="s">
        <v>2264</v>
      </c>
      <c r="V546" t="s">
        <v>2265</v>
      </c>
      <c r="W546" t="s">
        <v>2266</v>
      </c>
      <c r="X546" t="s">
        <v>2267</v>
      </c>
      <c r="Y546" t="s">
        <v>2268</v>
      </c>
      <c r="Z546" t="s">
        <v>2269</v>
      </c>
    </row>
    <row r="547" spans="1:26" x14ac:dyDescent="0.4">
      <c r="A547" t="s">
        <v>1161</v>
      </c>
      <c r="B547" t="s">
        <v>1162</v>
      </c>
      <c r="C547" t="s">
        <v>13076</v>
      </c>
      <c r="D547" t="s">
        <v>13093</v>
      </c>
      <c r="E547" t="s">
        <v>13094</v>
      </c>
      <c r="F547" t="s">
        <v>13097</v>
      </c>
      <c r="G547" s="8">
        <v>349</v>
      </c>
      <c r="H547" s="7">
        <v>599</v>
      </c>
      <c r="I547" s="7">
        <f>(amazon[[#This Row],[Actual Price]]-amazon[[#This Row],[Discounted Price]]) / amazon[[#This Row],[Actual Price]] * 100</f>
        <v>41.736227045075125</v>
      </c>
      <c r="J547" s="2" t="str">
        <f>IF(H547&lt;200,"&lt;₹200",IF(H547&lt;=500,"₹200 -  ₹500",IF(H547&gt;500,"&gt;₹500")))</f>
        <v>&gt;₹500</v>
      </c>
      <c r="K547" s="1">
        <v>0.42</v>
      </c>
      <c r="L5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47" s="1" t="str">
        <f>IF(K547&gt;=50%,"Yes","No")</f>
        <v>No</v>
      </c>
      <c r="N547">
        <v>4.2</v>
      </c>
      <c r="O547" t="str">
        <f>IF(amazon[[#This Row],[Rating]]&lt;1,"0",IF(amazon[[#This Row],[Rating]]&lt;2,"1",IF(amazon[[#This Row],[Rating]]&lt;3,"2",IF(amazon[[#This Row],[Rating]]&lt;4,"3",IF(amazon[[#This Row],[Rating]]&lt;5,"4",IF(amazon[[#This Row],[Rating]]&gt;=5,"5"))))))</f>
        <v>4</v>
      </c>
      <c r="P547" s="4">
        <v>284</v>
      </c>
      <c r="Q547" s="10">
        <f>H547*P547</f>
        <v>170116</v>
      </c>
      <c r="R547" s="10">
        <f>amazon[[#This Row],[Average Rating]] + (amazon[[#This Row],[Rating Count]]/1000)</f>
        <v>42.020227045075124</v>
      </c>
      <c r="S547" t="s">
        <v>1163</v>
      </c>
      <c r="T547" t="s">
        <v>1164</v>
      </c>
      <c r="U547" t="s">
        <v>1165</v>
      </c>
      <c r="V547" t="s">
        <v>1166</v>
      </c>
      <c r="W547" t="s">
        <v>1167</v>
      </c>
      <c r="X547" t="s">
        <v>1168</v>
      </c>
      <c r="Y547" t="s">
        <v>1169</v>
      </c>
      <c r="Z547" t="s">
        <v>1170</v>
      </c>
    </row>
    <row r="548" spans="1:26" x14ac:dyDescent="0.4">
      <c r="A548" t="s">
        <v>6917</v>
      </c>
      <c r="B548" t="s">
        <v>6918</v>
      </c>
      <c r="C548" t="s">
        <v>13075</v>
      </c>
      <c r="D548" t="s">
        <v>13087</v>
      </c>
      <c r="E548" t="s">
        <v>13141</v>
      </c>
      <c r="F548" t="s">
        <v>13157</v>
      </c>
      <c r="G548" s="8">
        <v>1345</v>
      </c>
      <c r="H548" s="7">
        <v>2295</v>
      </c>
      <c r="I548" s="7">
        <f>(amazon[[#This Row],[Actual Price]]-amazon[[#This Row],[Discounted Price]]) / amazon[[#This Row],[Actual Price]] * 100</f>
        <v>41.394335511982575</v>
      </c>
      <c r="J548" s="2" t="str">
        <f>IF(H548&lt;200,"&lt;₹200",IF(H548&lt;=500,"₹200 -  ₹500",IF(H548&gt;500,"&gt;₹500")))</f>
        <v>&gt;₹500</v>
      </c>
      <c r="K548" s="1">
        <v>0.41</v>
      </c>
      <c r="L5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48" s="1" t="str">
        <f>IF(K548&gt;=50%,"Yes","No")</f>
        <v>No</v>
      </c>
      <c r="N548">
        <v>4.2</v>
      </c>
      <c r="O548" t="str">
        <f>IF(amazon[[#This Row],[Rating]]&lt;1,"0",IF(amazon[[#This Row],[Rating]]&lt;2,"1",IF(amazon[[#This Row],[Rating]]&lt;3,"2",IF(amazon[[#This Row],[Rating]]&lt;4,"3",IF(amazon[[#This Row],[Rating]]&lt;5,"4",IF(amazon[[#This Row],[Rating]]&gt;=5,"5"))))))</f>
        <v>4</v>
      </c>
      <c r="P548" s="4">
        <v>17413</v>
      </c>
      <c r="Q548" s="10">
        <f>H548*P548</f>
        <v>39962835</v>
      </c>
      <c r="R548" s="10">
        <f>amazon[[#This Row],[Average Rating]] + (amazon[[#This Row],[Rating Count]]/1000)</f>
        <v>58.807335511982572</v>
      </c>
      <c r="S548" t="s">
        <v>6919</v>
      </c>
      <c r="T548" t="s">
        <v>6920</v>
      </c>
      <c r="U548" t="s">
        <v>6921</v>
      </c>
      <c r="V548" t="s">
        <v>6922</v>
      </c>
      <c r="W548" t="s">
        <v>6923</v>
      </c>
      <c r="X548" t="s">
        <v>6924</v>
      </c>
      <c r="Y548" t="s">
        <v>6925</v>
      </c>
      <c r="Z548" t="s">
        <v>6926</v>
      </c>
    </row>
    <row r="549" spans="1:26" x14ac:dyDescent="0.4">
      <c r="A549" t="s">
        <v>5743</v>
      </c>
      <c r="B549" t="s">
        <v>5744</v>
      </c>
      <c r="C549" t="s">
        <v>13075</v>
      </c>
      <c r="D549" t="s">
        <v>13090</v>
      </c>
      <c r="E549" t="s">
        <v>13165</v>
      </c>
      <c r="G549" s="8">
        <v>1469</v>
      </c>
      <c r="H549" s="7">
        <v>2499</v>
      </c>
      <c r="I549" s="7">
        <f>(amazon[[#This Row],[Actual Price]]-amazon[[#This Row],[Discounted Price]]) / amazon[[#This Row],[Actual Price]] * 100</f>
        <v>41.216486594637857</v>
      </c>
      <c r="J549" s="2" t="str">
        <f>IF(H549&lt;200,"&lt;₹200",IF(H549&lt;=500,"₹200 -  ₹500",IF(H549&gt;500,"&gt;₹500")))</f>
        <v>&gt;₹500</v>
      </c>
      <c r="K549" s="1">
        <v>0.41</v>
      </c>
      <c r="L5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549" s="1" t="str">
        <f>IF(K549&gt;=50%,"Yes","No")</f>
        <v>No</v>
      </c>
      <c r="N549">
        <v>4.2</v>
      </c>
      <c r="O549" t="str">
        <f>IF(amazon[[#This Row],[Rating]]&lt;1,"0",IF(amazon[[#This Row],[Rating]]&lt;2,"1",IF(amazon[[#This Row],[Rating]]&lt;3,"2",IF(amazon[[#This Row],[Rating]]&lt;4,"3",IF(amazon[[#This Row],[Rating]]&lt;5,"4",IF(amazon[[#This Row],[Rating]]&gt;=5,"5"))))))</f>
        <v>4</v>
      </c>
      <c r="P549" s="4">
        <v>156638</v>
      </c>
      <c r="Q549" s="10">
        <f>H549*P549</f>
        <v>391438362</v>
      </c>
      <c r="R549" s="10">
        <f>amazon[[#This Row],[Average Rating]] + (amazon[[#This Row],[Rating Count]]/1000)</f>
        <v>197.85448659463788</v>
      </c>
      <c r="S549" t="s">
        <v>5745</v>
      </c>
      <c r="T549" t="s">
        <v>5746</v>
      </c>
      <c r="U549" t="s">
        <v>5747</v>
      </c>
      <c r="V549" t="s">
        <v>5748</v>
      </c>
      <c r="W549" t="s">
        <v>5749</v>
      </c>
      <c r="X549" t="s">
        <v>5750</v>
      </c>
      <c r="Y549" t="s">
        <v>5751</v>
      </c>
      <c r="Z549" t="s">
        <v>5752</v>
      </c>
    </row>
    <row r="550" spans="1:26" x14ac:dyDescent="0.4">
      <c r="A550" t="s">
        <v>5881</v>
      </c>
      <c r="B550" t="s">
        <v>5882</v>
      </c>
      <c r="C550" t="s">
        <v>13076</v>
      </c>
      <c r="D550" t="s">
        <v>13159</v>
      </c>
      <c r="E550" t="s">
        <v>13094</v>
      </c>
      <c r="F550" t="s">
        <v>13187</v>
      </c>
      <c r="G550" s="8">
        <v>299</v>
      </c>
      <c r="H550" s="7">
        <v>499</v>
      </c>
      <c r="I550" s="7">
        <f>(amazon[[#This Row],[Actual Price]]-amazon[[#This Row],[Discounted Price]]) / amazon[[#This Row],[Actual Price]] * 100</f>
        <v>40.080160320641284</v>
      </c>
      <c r="J550" s="2" t="str">
        <f>IF(H550&lt;200,"&lt;₹200",IF(H550&lt;=500,"₹200 -  ₹500",IF(H550&gt;500,"&gt;₹500")))</f>
        <v>₹200 -  ₹500</v>
      </c>
      <c r="K550" s="1">
        <v>0.4</v>
      </c>
      <c r="L5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50" s="1" t="str">
        <f>IF(K550&gt;=50%,"Yes","No")</f>
        <v>No</v>
      </c>
      <c r="N550">
        <v>4.2</v>
      </c>
      <c r="O550" t="str">
        <f>IF(amazon[[#This Row],[Rating]]&lt;1,"0",IF(amazon[[#This Row],[Rating]]&lt;2,"1",IF(amazon[[#This Row],[Rating]]&lt;3,"2",IF(amazon[[#This Row],[Rating]]&lt;4,"3",IF(amazon[[#This Row],[Rating]]&lt;5,"4",IF(amazon[[#This Row],[Rating]]&gt;=5,"5"))))))</f>
        <v>4</v>
      </c>
      <c r="P550" s="4">
        <v>24432</v>
      </c>
      <c r="Q550" s="10">
        <f>H550*P550</f>
        <v>12191568</v>
      </c>
      <c r="R550" s="10">
        <f>amazon[[#This Row],[Average Rating]] + (amazon[[#This Row],[Rating Count]]/1000)</f>
        <v>64.512160320641286</v>
      </c>
      <c r="S550" t="s">
        <v>5884</v>
      </c>
      <c r="T550" t="s">
        <v>5885</v>
      </c>
      <c r="U550" t="s">
        <v>5886</v>
      </c>
      <c r="V550" t="s">
        <v>5887</v>
      </c>
      <c r="W550" t="s">
        <v>5888</v>
      </c>
      <c r="X550" t="s">
        <v>5889</v>
      </c>
      <c r="Y550" t="s">
        <v>5890</v>
      </c>
      <c r="Z550" t="s">
        <v>5891</v>
      </c>
    </row>
    <row r="551" spans="1:26" x14ac:dyDescent="0.4">
      <c r="A551" t="s">
        <v>6625</v>
      </c>
      <c r="B551" t="s">
        <v>6626</v>
      </c>
      <c r="C551" t="s">
        <v>13075</v>
      </c>
      <c r="D551" t="s">
        <v>13087</v>
      </c>
      <c r="E551" t="s">
        <v>13141</v>
      </c>
      <c r="F551" t="s">
        <v>13142</v>
      </c>
      <c r="G551" s="8">
        <v>899</v>
      </c>
      <c r="H551" s="7">
        <v>1499</v>
      </c>
      <c r="I551" s="7">
        <f>(amazon[[#This Row],[Actual Price]]-amazon[[#This Row],[Discounted Price]]) / amazon[[#This Row],[Actual Price]] * 100</f>
        <v>40.026684456304203</v>
      </c>
      <c r="J551" s="2" t="str">
        <f>IF(H551&lt;200,"&lt;₹200",IF(H551&lt;=500,"₹200 -  ₹500",IF(H551&gt;500,"&gt;₹500")))</f>
        <v>&gt;₹500</v>
      </c>
      <c r="K551" s="1">
        <v>0.4</v>
      </c>
      <c r="L5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51" s="1" t="str">
        <f>IF(K551&gt;=50%,"Yes","No")</f>
        <v>No</v>
      </c>
      <c r="N551">
        <v>4.2</v>
      </c>
      <c r="O551" t="str">
        <f>IF(amazon[[#This Row],[Rating]]&lt;1,"0",IF(amazon[[#This Row],[Rating]]&lt;2,"1",IF(amazon[[#This Row],[Rating]]&lt;3,"2",IF(amazon[[#This Row],[Rating]]&lt;4,"3",IF(amazon[[#This Row],[Rating]]&lt;5,"4",IF(amazon[[#This Row],[Rating]]&gt;=5,"5"))))))</f>
        <v>4</v>
      </c>
      <c r="P551" s="4">
        <v>23174</v>
      </c>
      <c r="Q551" s="10">
        <f>H551*P551</f>
        <v>34737826</v>
      </c>
      <c r="R551" s="10">
        <f>amazon[[#This Row],[Average Rating]] + (amazon[[#This Row],[Rating Count]]/1000)</f>
        <v>63.200684456304202</v>
      </c>
      <c r="S551" t="s">
        <v>6627</v>
      </c>
      <c r="T551" t="s">
        <v>6628</v>
      </c>
      <c r="U551" t="s">
        <v>6629</v>
      </c>
      <c r="V551" t="s">
        <v>6630</v>
      </c>
      <c r="W551" t="s">
        <v>6631</v>
      </c>
      <c r="X551" t="s">
        <v>6632</v>
      </c>
      <c r="Y551" t="s">
        <v>6633</v>
      </c>
      <c r="Z551" t="s">
        <v>6634</v>
      </c>
    </row>
    <row r="552" spans="1:26" x14ac:dyDescent="0.4">
      <c r="A552" t="s">
        <v>10071</v>
      </c>
      <c r="B552" t="s">
        <v>10072</v>
      </c>
      <c r="C552" t="s">
        <v>13079</v>
      </c>
      <c r="D552" t="s">
        <v>13243</v>
      </c>
      <c r="E552" t="s">
        <v>13250</v>
      </c>
      <c r="F552" t="s">
        <v>13268</v>
      </c>
      <c r="G552" s="8">
        <v>5999</v>
      </c>
      <c r="H552" s="7">
        <v>9999</v>
      </c>
      <c r="I552" s="7">
        <f>(amazon[[#This Row],[Actual Price]]-amazon[[#This Row],[Discounted Price]]) / amazon[[#This Row],[Actual Price]] * 100</f>
        <v>40.004000400039999</v>
      </c>
      <c r="J552" s="2" t="str">
        <f>IF(H552&lt;200,"&lt;₹200",IF(H552&lt;=500,"₹200 -  ₹500",IF(H552&gt;500,"&gt;₹500")))</f>
        <v>&gt;₹500</v>
      </c>
      <c r="K552" s="1">
        <v>0.4</v>
      </c>
      <c r="L5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52" s="1" t="str">
        <f>IF(K552&gt;=50%,"Yes","No")</f>
        <v>No</v>
      </c>
      <c r="N552">
        <v>4.2</v>
      </c>
      <c r="O552" t="str">
        <f>IF(amazon[[#This Row],[Rating]]&lt;1,"0",IF(amazon[[#This Row],[Rating]]&lt;2,"1",IF(amazon[[#This Row],[Rating]]&lt;3,"2",IF(amazon[[#This Row],[Rating]]&lt;4,"3",IF(amazon[[#This Row],[Rating]]&lt;5,"4",IF(amazon[[#This Row],[Rating]]&gt;=5,"5"))))))</f>
        <v>4</v>
      </c>
      <c r="P552" s="4">
        <v>1191</v>
      </c>
      <c r="Q552" s="10">
        <f>H552*P552</f>
        <v>11908809</v>
      </c>
      <c r="R552" s="10">
        <f>amazon[[#This Row],[Average Rating]] + (amazon[[#This Row],[Rating Count]]/1000)</f>
        <v>41.195000400040001</v>
      </c>
      <c r="S552" t="s">
        <v>10073</v>
      </c>
      <c r="T552" t="s">
        <v>10074</v>
      </c>
      <c r="U552" t="s">
        <v>10075</v>
      </c>
      <c r="V552" t="s">
        <v>10076</v>
      </c>
      <c r="W552" t="s">
        <v>10077</v>
      </c>
      <c r="X552" t="s">
        <v>10078</v>
      </c>
      <c r="Y552" t="s">
        <v>10079</v>
      </c>
      <c r="Z552" t="s">
        <v>10080</v>
      </c>
    </row>
    <row r="553" spans="1:26" x14ac:dyDescent="0.4">
      <c r="A553" t="s">
        <v>11325</v>
      </c>
      <c r="B553" t="s">
        <v>11326</v>
      </c>
      <c r="C553" t="s">
        <v>13079</v>
      </c>
      <c r="D553" t="s">
        <v>13243</v>
      </c>
      <c r="E553" t="s">
        <v>13250</v>
      </c>
      <c r="F553" t="s">
        <v>13275</v>
      </c>
      <c r="G553" s="8">
        <v>5999</v>
      </c>
      <c r="H553" s="7">
        <v>9999</v>
      </c>
      <c r="I553" s="7">
        <f>(amazon[[#This Row],[Actual Price]]-amazon[[#This Row],[Discounted Price]]) / amazon[[#This Row],[Actual Price]] * 100</f>
        <v>40.004000400039999</v>
      </c>
      <c r="J553" s="2" t="str">
        <f>IF(H553&lt;200,"&lt;₹200",IF(H553&lt;=500,"₹200 -  ₹500",IF(H553&gt;500,"&gt;₹500")))</f>
        <v>&gt;₹500</v>
      </c>
      <c r="K553" s="1">
        <v>0.4</v>
      </c>
      <c r="L55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53" s="1" t="str">
        <f>IF(K553&gt;=50%,"Yes","No")</f>
        <v>No</v>
      </c>
      <c r="N553">
        <v>4.2</v>
      </c>
      <c r="O553" t="str">
        <f>IF(amazon[[#This Row],[Rating]]&lt;1,"0",IF(amazon[[#This Row],[Rating]]&lt;2,"1",IF(amazon[[#This Row],[Rating]]&lt;3,"2",IF(amazon[[#This Row],[Rating]]&lt;4,"3",IF(amazon[[#This Row],[Rating]]&lt;5,"4",IF(amazon[[#This Row],[Rating]]&gt;=5,"5"))))))</f>
        <v>4</v>
      </c>
      <c r="P553" s="4">
        <v>170</v>
      </c>
      <c r="Q553" s="10">
        <f>H553*P553</f>
        <v>1699830</v>
      </c>
      <c r="R553" s="10">
        <f>amazon[[#This Row],[Average Rating]] + (amazon[[#This Row],[Rating Count]]/1000)</f>
        <v>40.174000400040001</v>
      </c>
      <c r="S553" t="s">
        <v>11327</v>
      </c>
      <c r="T553" t="s">
        <v>11328</v>
      </c>
      <c r="U553" t="s">
        <v>11329</v>
      </c>
      <c r="V553" t="s">
        <v>11330</v>
      </c>
      <c r="W553" t="s">
        <v>11331</v>
      </c>
      <c r="X553" t="s">
        <v>11332</v>
      </c>
      <c r="Y553" t="s">
        <v>11333</v>
      </c>
      <c r="Z553" t="s">
        <v>11334</v>
      </c>
    </row>
    <row r="554" spans="1:26" x14ac:dyDescent="0.4">
      <c r="A554" t="s">
        <v>11626</v>
      </c>
      <c r="B554" t="s">
        <v>11627</v>
      </c>
      <c r="C554" t="s">
        <v>13079</v>
      </c>
      <c r="D554" t="s">
        <v>13246</v>
      </c>
      <c r="E554" t="s">
        <v>13259</v>
      </c>
      <c r="F554" t="s">
        <v>13260</v>
      </c>
      <c r="G554" s="8">
        <v>3645</v>
      </c>
      <c r="H554" s="7">
        <v>6070</v>
      </c>
      <c r="I554" s="7">
        <f>(amazon[[#This Row],[Actual Price]]-amazon[[#This Row],[Discounted Price]]) / amazon[[#This Row],[Actual Price]] * 100</f>
        <v>39.950576606260299</v>
      </c>
      <c r="J554" s="2" t="str">
        <f>IF(H554&lt;200,"&lt;₹200",IF(H554&lt;=500,"₹200 -  ₹500",IF(H554&gt;500,"&gt;₹500")))</f>
        <v>&gt;₹500</v>
      </c>
      <c r="K554" s="1">
        <v>0.4</v>
      </c>
      <c r="L55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54" s="1" t="str">
        <f>IF(K554&gt;=50%,"Yes","No")</f>
        <v>No</v>
      </c>
      <c r="N554">
        <v>4.2</v>
      </c>
      <c r="O554" t="str">
        <f>IF(amazon[[#This Row],[Rating]]&lt;1,"0",IF(amazon[[#This Row],[Rating]]&lt;2,"1",IF(amazon[[#This Row],[Rating]]&lt;3,"2",IF(amazon[[#This Row],[Rating]]&lt;4,"3",IF(amazon[[#This Row],[Rating]]&lt;5,"4",IF(amazon[[#This Row],[Rating]]&gt;=5,"5"))))))</f>
        <v>4</v>
      </c>
      <c r="P554" s="4">
        <v>561</v>
      </c>
      <c r="Q554" s="10">
        <f>H554*P554</f>
        <v>3405270</v>
      </c>
      <c r="R554" s="10">
        <f>amazon[[#This Row],[Average Rating]] + (amazon[[#This Row],[Rating Count]]/1000)</f>
        <v>40.511576606260299</v>
      </c>
      <c r="S554" t="s">
        <v>11628</v>
      </c>
      <c r="T554" t="s">
        <v>11629</v>
      </c>
      <c r="U554" t="s">
        <v>11630</v>
      </c>
      <c r="V554" t="s">
        <v>11631</v>
      </c>
      <c r="W554" t="s">
        <v>11632</v>
      </c>
      <c r="X554" t="s">
        <v>11633</v>
      </c>
      <c r="Y554" t="s">
        <v>11634</v>
      </c>
      <c r="Z554" t="s">
        <v>11635</v>
      </c>
    </row>
    <row r="555" spans="1:26" x14ac:dyDescent="0.4">
      <c r="A555" t="s">
        <v>12522</v>
      </c>
      <c r="B555" t="s">
        <v>12523</v>
      </c>
      <c r="C555" t="s">
        <v>13079</v>
      </c>
      <c r="D555" t="s">
        <v>13243</v>
      </c>
      <c r="E555" t="s">
        <v>13244</v>
      </c>
      <c r="F555" t="s">
        <v>13256</v>
      </c>
      <c r="G555" s="8">
        <v>3180</v>
      </c>
      <c r="H555" s="7">
        <v>5295</v>
      </c>
      <c r="I555" s="7">
        <f>(amazon[[#This Row],[Actual Price]]-amazon[[#This Row],[Discounted Price]]) / amazon[[#This Row],[Actual Price]] * 100</f>
        <v>39.943342776203963</v>
      </c>
      <c r="J555" s="2" t="str">
        <f>IF(H555&lt;200,"&lt;₹200",IF(H555&lt;=500,"₹200 -  ₹500",IF(H555&gt;500,"&gt;₹500")))</f>
        <v>&gt;₹500</v>
      </c>
      <c r="K555" s="1">
        <v>0.4</v>
      </c>
      <c r="L55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55" s="1" t="str">
        <f>IF(K555&gt;=50%,"Yes","No")</f>
        <v>No</v>
      </c>
      <c r="N555">
        <v>4.2</v>
      </c>
      <c r="O555" t="str">
        <f>IF(amazon[[#This Row],[Rating]]&lt;1,"0",IF(amazon[[#This Row],[Rating]]&lt;2,"1",IF(amazon[[#This Row],[Rating]]&lt;3,"2",IF(amazon[[#This Row],[Rating]]&lt;4,"3",IF(amazon[[#This Row],[Rating]]&lt;5,"4",IF(amazon[[#This Row],[Rating]]&gt;=5,"5"))))))</f>
        <v>4</v>
      </c>
      <c r="P555" s="4">
        <v>6919</v>
      </c>
      <c r="Q555" s="10">
        <f>H555*P555</f>
        <v>36636105</v>
      </c>
      <c r="R555" s="10">
        <f>amazon[[#This Row],[Average Rating]] + (amazon[[#This Row],[Rating Count]]/1000)</f>
        <v>46.86234277620396</v>
      </c>
      <c r="S555" t="s">
        <v>12524</v>
      </c>
      <c r="T555" t="s">
        <v>12525</v>
      </c>
      <c r="U555" t="s">
        <v>12526</v>
      </c>
      <c r="V555" t="s">
        <v>12527</v>
      </c>
      <c r="W555" t="s">
        <v>12528</v>
      </c>
      <c r="X555" t="s">
        <v>12529</v>
      </c>
      <c r="Y555" t="s">
        <v>12530</v>
      </c>
      <c r="Z555" t="s">
        <v>12531</v>
      </c>
    </row>
    <row r="556" spans="1:26" x14ac:dyDescent="0.4">
      <c r="A556" t="s">
        <v>10680</v>
      </c>
      <c r="B556" t="s">
        <v>10681</v>
      </c>
      <c r="C556" t="s">
        <v>13079</v>
      </c>
      <c r="D556" t="s">
        <v>13243</v>
      </c>
      <c r="E556" t="s">
        <v>13244</v>
      </c>
      <c r="F556" t="s">
        <v>13256</v>
      </c>
      <c r="G556" s="8">
        <v>1999</v>
      </c>
      <c r="H556" s="7">
        <v>3300</v>
      </c>
      <c r="I556" s="7">
        <f>(amazon[[#This Row],[Actual Price]]-amazon[[#This Row],[Discounted Price]]) / amazon[[#This Row],[Actual Price]] * 100</f>
        <v>39.424242424242422</v>
      </c>
      <c r="J556" s="2" t="str">
        <f>IF(H556&lt;200,"&lt;₹200",IF(H556&lt;=500,"₹200 -  ₹500",IF(H556&gt;500,"&gt;₹500")))</f>
        <v>&gt;₹500</v>
      </c>
      <c r="K556" s="1">
        <v>0.39</v>
      </c>
      <c r="L55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56" s="1" t="str">
        <f>IF(K556&gt;=50%,"Yes","No")</f>
        <v>No</v>
      </c>
      <c r="N556">
        <v>4.2</v>
      </c>
      <c r="O556" t="str">
        <f>IF(amazon[[#This Row],[Rating]]&lt;1,"0",IF(amazon[[#This Row],[Rating]]&lt;2,"1",IF(amazon[[#This Row],[Rating]]&lt;3,"2",IF(amazon[[#This Row],[Rating]]&lt;4,"3",IF(amazon[[#This Row],[Rating]]&lt;5,"4",IF(amazon[[#This Row],[Rating]]&gt;=5,"5"))))))</f>
        <v>4</v>
      </c>
      <c r="P556" s="4">
        <v>780</v>
      </c>
      <c r="Q556" s="10">
        <f>H556*P556</f>
        <v>2574000</v>
      </c>
      <c r="R556" s="10">
        <f>amazon[[#This Row],[Average Rating]] + (amazon[[#This Row],[Rating Count]]/1000)</f>
        <v>40.204242424242423</v>
      </c>
      <c r="S556" t="s">
        <v>10682</v>
      </c>
      <c r="T556" t="s">
        <v>10683</v>
      </c>
      <c r="U556" t="s">
        <v>10684</v>
      </c>
      <c r="V556" t="s">
        <v>10685</v>
      </c>
      <c r="W556" t="s">
        <v>10686</v>
      </c>
      <c r="X556" t="s">
        <v>10687</v>
      </c>
      <c r="Y556" t="s">
        <v>10688</v>
      </c>
      <c r="Z556" t="s">
        <v>10689</v>
      </c>
    </row>
    <row r="557" spans="1:26" x14ac:dyDescent="0.4">
      <c r="A557" t="s">
        <v>12029</v>
      </c>
      <c r="B557" t="s">
        <v>12030</v>
      </c>
      <c r="C557" t="s">
        <v>13079</v>
      </c>
      <c r="D557" t="s">
        <v>13246</v>
      </c>
      <c r="E557" t="s">
        <v>13259</v>
      </c>
      <c r="F557" t="s">
        <v>13260</v>
      </c>
      <c r="G557" s="8">
        <v>2949</v>
      </c>
      <c r="H557" s="7">
        <v>4849</v>
      </c>
      <c r="I557" s="7">
        <f>(amazon[[#This Row],[Actual Price]]-amazon[[#This Row],[Discounted Price]]) / amazon[[#This Row],[Actual Price]] * 100</f>
        <v>39.183336770468138</v>
      </c>
      <c r="J557" s="2" t="str">
        <f>IF(H557&lt;200,"&lt;₹200",IF(H557&lt;=500,"₹200 -  ₹500",IF(H557&gt;500,"&gt;₹500")))</f>
        <v>&gt;₹500</v>
      </c>
      <c r="K557" s="1">
        <v>0.39</v>
      </c>
      <c r="L55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57" s="1" t="str">
        <f>IF(K557&gt;=50%,"Yes","No")</f>
        <v>No</v>
      </c>
      <c r="N557">
        <v>4.2</v>
      </c>
      <c r="O557" t="str">
        <f>IF(amazon[[#This Row],[Rating]]&lt;1,"0",IF(amazon[[#This Row],[Rating]]&lt;2,"1",IF(amazon[[#This Row],[Rating]]&lt;3,"2",IF(amazon[[#This Row],[Rating]]&lt;4,"3",IF(amazon[[#This Row],[Rating]]&lt;5,"4",IF(amazon[[#This Row],[Rating]]&gt;=5,"5"))))))</f>
        <v>4</v>
      </c>
      <c r="P557" s="4">
        <v>7968</v>
      </c>
      <c r="Q557" s="10">
        <f>H557*P557</f>
        <v>38636832</v>
      </c>
      <c r="R557" s="10">
        <f>amazon[[#This Row],[Average Rating]] + (amazon[[#This Row],[Rating Count]]/1000)</f>
        <v>47.151336770468134</v>
      </c>
      <c r="S557" t="s">
        <v>12031</v>
      </c>
      <c r="T557" t="s">
        <v>12032</v>
      </c>
      <c r="U557" t="s">
        <v>12033</v>
      </c>
      <c r="V557" t="s">
        <v>12034</v>
      </c>
      <c r="W557" t="s">
        <v>12035</v>
      </c>
      <c r="X557" t="s">
        <v>12036</v>
      </c>
      <c r="Y557" t="s">
        <v>12037</v>
      </c>
      <c r="Z557" t="s">
        <v>12038</v>
      </c>
    </row>
    <row r="558" spans="1:26" x14ac:dyDescent="0.4">
      <c r="A558" t="s">
        <v>8978</v>
      </c>
      <c r="B558" t="s">
        <v>8979</v>
      </c>
      <c r="C558" t="s">
        <v>13079</v>
      </c>
      <c r="D558" t="s">
        <v>13243</v>
      </c>
      <c r="E558" t="s">
        <v>13244</v>
      </c>
      <c r="F558" t="s">
        <v>13256</v>
      </c>
      <c r="G558" s="8">
        <v>3229</v>
      </c>
      <c r="H558" s="7">
        <v>5295</v>
      </c>
      <c r="I558" s="7">
        <f>(amazon[[#This Row],[Actual Price]]-amazon[[#This Row],[Discounted Price]]) / amazon[[#This Row],[Actual Price]] * 100</f>
        <v>39.017941454202074</v>
      </c>
      <c r="J558" s="2" t="str">
        <f>IF(H558&lt;200,"&lt;₹200",IF(H558&lt;=500,"₹200 -  ₹500",IF(H558&gt;500,"&gt;₹500")))</f>
        <v>&gt;₹500</v>
      </c>
      <c r="K558" s="1">
        <v>0.39</v>
      </c>
      <c r="L55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58" s="1" t="str">
        <f>IF(K558&gt;=50%,"Yes","No")</f>
        <v>No</v>
      </c>
      <c r="N558">
        <v>4.2</v>
      </c>
      <c r="O558" t="str">
        <f>IF(amazon[[#This Row],[Rating]]&lt;1,"0",IF(amazon[[#This Row],[Rating]]&lt;2,"1",IF(amazon[[#This Row],[Rating]]&lt;3,"2",IF(amazon[[#This Row],[Rating]]&lt;4,"3",IF(amazon[[#This Row],[Rating]]&lt;5,"4",IF(amazon[[#This Row],[Rating]]&gt;=5,"5"))))))</f>
        <v>4</v>
      </c>
      <c r="P558" s="4">
        <v>39724</v>
      </c>
      <c r="Q558" s="10">
        <f>H558*P558</f>
        <v>210338580</v>
      </c>
      <c r="R558" s="10">
        <f>amazon[[#This Row],[Average Rating]] + (amazon[[#This Row],[Rating Count]]/1000)</f>
        <v>78.741941454202077</v>
      </c>
      <c r="S558" t="s">
        <v>8980</v>
      </c>
      <c r="T558" t="s">
        <v>8981</v>
      </c>
      <c r="U558" t="s">
        <v>8982</v>
      </c>
      <c r="V558" t="s">
        <v>8983</v>
      </c>
      <c r="W558" t="s">
        <v>8984</v>
      </c>
      <c r="X558" t="s">
        <v>8985</v>
      </c>
      <c r="Y558" t="s">
        <v>8986</v>
      </c>
      <c r="Z558" t="s">
        <v>8987</v>
      </c>
    </row>
    <row r="559" spans="1:26" x14ac:dyDescent="0.4">
      <c r="A559" t="s">
        <v>9569</v>
      </c>
      <c r="B559" t="s">
        <v>9570</v>
      </c>
      <c r="C559" t="s">
        <v>13079</v>
      </c>
      <c r="D559" t="s">
        <v>13243</v>
      </c>
      <c r="E559" t="s">
        <v>13244</v>
      </c>
      <c r="F559" t="s">
        <v>13277</v>
      </c>
      <c r="G559" s="8">
        <v>1099</v>
      </c>
      <c r="H559" s="7">
        <v>1795</v>
      </c>
      <c r="I559" s="7">
        <f>(amazon[[#This Row],[Actual Price]]-amazon[[#This Row],[Discounted Price]]) / amazon[[#This Row],[Actual Price]] * 100</f>
        <v>38.774373259052922</v>
      </c>
      <c r="J559" s="2" t="str">
        <f>IF(H559&lt;200,"&lt;₹200",IF(H559&lt;=500,"₹200 -  ₹500",IF(H559&gt;500,"&gt;₹500")))</f>
        <v>&gt;₹500</v>
      </c>
      <c r="K559" s="1">
        <v>0.39</v>
      </c>
      <c r="L55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59" s="1" t="str">
        <f>IF(K559&gt;=50%,"Yes","No")</f>
        <v>No</v>
      </c>
      <c r="N559">
        <v>4.2</v>
      </c>
      <c r="O559" t="str">
        <f>IF(amazon[[#This Row],[Rating]]&lt;1,"0",IF(amazon[[#This Row],[Rating]]&lt;2,"1",IF(amazon[[#This Row],[Rating]]&lt;3,"2",IF(amazon[[#This Row],[Rating]]&lt;4,"3",IF(amazon[[#This Row],[Rating]]&lt;5,"4",IF(amazon[[#This Row],[Rating]]&gt;=5,"5"))))))</f>
        <v>4</v>
      </c>
      <c r="P559" s="4">
        <v>4244</v>
      </c>
      <c r="Q559" s="10">
        <f>H559*P559</f>
        <v>7617980</v>
      </c>
      <c r="R559" s="10">
        <f>amazon[[#This Row],[Average Rating]] + (amazon[[#This Row],[Rating Count]]/1000)</f>
        <v>43.018373259052922</v>
      </c>
      <c r="S559" t="s">
        <v>9571</v>
      </c>
      <c r="T559" t="s">
        <v>9572</v>
      </c>
      <c r="U559" t="s">
        <v>9573</v>
      </c>
      <c r="V559" t="s">
        <v>9574</v>
      </c>
      <c r="W559" t="s">
        <v>9575</v>
      </c>
      <c r="X559" t="s">
        <v>9576</v>
      </c>
      <c r="Y559" t="s">
        <v>9577</v>
      </c>
      <c r="Z559" t="s">
        <v>9578</v>
      </c>
    </row>
    <row r="560" spans="1:26" x14ac:dyDescent="0.4">
      <c r="A560" t="s">
        <v>8802</v>
      </c>
      <c r="B560" t="s">
        <v>8803</v>
      </c>
      <c r="C560" t="s">
        <v>13079</v>
      </c>
      <c r="D560" t="s">
        <v>13243</v>
      </c>
      <c r="E560" t="s">
        <v>13244</v>
      </c>
      <c r="F560" t="s">
        <v>13258</v>
      </c>
      <c r="G560" s="8">
        <v>1999</v>
      </c>
      <c r="H560" s="7">
        <v>3210</v>
      </c>
      <c r="I560" s="7">
        <f>(amazon[[#This Row],[Actual Price]]-amazon[[#This Row],[Discounted Price]]) / amazon[[#This Row],[Actual Price]] * 100</f>
        <v>37.725856697819317</v>
      </c>
      <c r="J560" s="2" t="str">
        <f>IF(H560&lt;200,"&lt;₹200",IF(H560&lt;=500,"₹200 -  ₹500",IF(H560&gt;500,"&gt;₹500")))</f>
        <v>&gt;₹500</v>
      </c>
      <c r="K560" s="1">
        <v>0.38</v>
      </c>
      <c r="L56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60" s="1" t="str">
        <f>IF(K560&gt;=50%,"Yes","No")</f>
        <v>No</v>
      </c>
      <c r="N560">
        <v>4.2</v>
      </c>
      <c r="O560" t="str">
        <f>IF(amazon[[#This Row],[Rating]]&lt;1,"0",IF(amazon[[#This Row],[Rating]]&lt;2,"1",IF(amazon[[#This Row],[Rating]]&lt;3,"2",IF(amazon[[#This Row],[Rating]]&lt;4,"3",IF(amazon[[#This Row],[Rating]]&lt;5,"4",IF(amazon[[#This Row],[Rating]]&gt;=5,"5"))))))</f>
        <v>4</v>
      </c>
      <c r="P560" s="4">
        <v>41349</v>
      </c>
      <c r="Q560" s="10">
        <f>H560*P560</f>
        <v>132730290</v>
      </c>
      <c r="R560" s="10">
        <f>amazon[[#This Row],[Average Rating]] + (amazon[[#This Row],[Rating Count]]/1000)</f>
        <v>79.074856697819314</v>
      </c>
      <c r="S560" t="s">
        <v>8804</v>
      </c>
      <c r="T560" t="s">
        <v>8805</v>
      </c>
      <c r="U560" t="s">
        <v>8806</v>
      </c>
      <c r="V560" t="s">
        <v>8807</v>
      </c>
      <c r="W560" t="s">
        <v>8808</v>
      </c>
      <c r="X560" t="s">
        <v>8809</v>
      </c>
      <c r="Y560" t="s">
        <v>8810</v>
      </c>
      <c r="Z560" t="s">
        <v>8811</v>
      </c>
    </row>
    <row r="561" spans="1:26" x14ac:dyDescent="0.4">
      <c r="A561" t="s">
        <v>682</v>
      </c>
      <c r="B561" t="s">
        <v>683</v>
      </c>
      <c r="C561" t="s">
        <v>13076</v>
      </c>
      <c r="D561" t="s">
        <v>13093</v>
      </c>
      <c r="E561" t="s">
        <v>13095</v>
      </c>
      <c r="F561" t="s">
        <v>13096</v>
      </c>
      <c r="G561" s="8">
        <v>26999</v>
      </c>
      <c r="H561" s="7">
        <v>42999</v>
      </c>
      <c r="I561" s="7">
        <f>(amazon[[#This Row],[Actual Price]]-amazon[[#This Row],[Discounted Price]]) / amazon[[#This Row],[Actual Price]] * 100</f>
        <v>37.210167678318101</v>
      </c>
      <c r="J561" s="2" t="str">
        <f>IF(H561&lt;200,"&lt;₹200",IF(H561&lt;=500,"₹200 -  ₹500",IF(H561&gt;500,"&gt;₹500")))</f>
        <v>&gt;₹500</v>
      </c>
      <c r="K561" s="1">
        <v>0.37</v>
      </c>
      <c r="L56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61" s="1" t="str">
        <f>IF(K561&gt;=50%,"Yes","No")</f>
        <v>No</v>
      </c>
      <c r="N561">
        <v>4.2</v>
      </c>
      <c r="O561" t="str">
        <f>IF(amazon[[#This Row],[Rating]]&lt;1,"0",IF(amazon[[#This Row],[Rating]]&lt;2,"1",IF(amazon[[#This Row],[Rating]]&lt;3,"2",IF(amazon[[#This Row],[Rating]]&lt;4,"3",IF(amazon[[#This Row],[Rating]]&lt;5,"4",IF(amazon[[#This Row],[Rating]]&gt;=5,"5"))))))</f>
        <v>4</v>
      </c>
      <c r="P561" s="4">
        <v>45238</v>
      </c>
      <c r="Q561" s="10">
        <f>H561*P561</f>
        <v>1945188762</v>
      </c>
      <c r="R561" s="10">
        <f>amazon[[#This Row],[Average Rating]] + (amazon[[#This Row],[Rating Count]]/1000)</f>
        <v>82.4481676783181</v>
      </c>
      <c r="S561" t="s">
        <v>684</v>
      </c>
      <c r="T561" t="s">
        <v>609</v>
      </c>
      <c r="U561" t="s">
        <v>610</v>
      </c>
      <c r="V561" t="s">
        <v>611</v>
      </c>
      <c r="W561" t="s">
        <v>612</v>
      </c>
      <c r="X561" t="s">
        <v>613</v>
      </c>
      <c r="Y561" t="s">
        <v>685</v>
      </c>
      <c r="Z561" t="s">
        <v>686</v>
      </c>
    </row>
    <row r="562" spans="1:26" x14ac:dyDescent="0.4">
      <c r="A562" t="s">
        <v>2686</v>
      </c>
      <c r="B562" t="s">
        <v>2687</v>
      </c>
      <c r="C562" t="s">
        <v>13076</v>
      </c>
      <c r="D562" t="s">
        <v>13093</v>
      </c>
      <c r="E562" t="s">
        <v>13095</v>
      </c>
      <c r="F562" t="s">
        <v>13096</v>
      </c>
      <c r="G562" s="8">
        <v>26999</v>
      </c>
      <c r="H562" s="7">
        <v>42999</v>
      </c>
      <c r="I562" s="7">
        <f>(amazon[[#This Row],[Actual Price]]-amazon[[#This Row],[Discounted Price]]) / amazon[[#This Row],[Actual Price]] * 100</f>
        <v>37.210167678318101</v>
      </c>
      <c r="J562" s="2" t="str">
        <f>IF(H562&lt;200,"&lt;₹200",IF(H562&lt;=500,"₹200 -  ₹500",IF(H562&gt;500,"&gt;₹500")))</f>
        <v>&gt;₹500</v>
      </c>
      <c r="K562" s="1">
        <v>0.37</v>
      </c>
      <c r="L56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62" s="1" t="str">
        <f>IF(K562&gt;=50%,"Yes","No")</f>
        <v>No</v>
      </c>
      <c r="N562">
        <v>4.2</v>
      </c>
      <c r="O562" t="str">
        <f>IF(amazon[[#This Row],[Rating]]&lt;1,"0",IF(amazon[[#This Row],[Rating]]&lt;2,"1",IF(amazon[[#This Row],[Rating]]&lt;3,"2",IF(amazon[[#This Row],[Rating]]&lt;4,"3",IF(amazon[[#This Row],[Rating]]&lt;5,"4",IF(amazon[[#This Row],[Rating]]&gt;=5,"5"))))))</f>
        <v>4</v>
      </c>
      <c r="P562" s="4">
        <v>1510</v>
      </c>
      <c r="Q562" s="10">
        <f>H562*P562</f>
        <v>64928490</v>
      </c>
      <c r="R562" s="10">
        <f>amazon[[#This Row],[Average Rating]] + (amazon[[#This Row],[Rating Count]]/1000)</f>
        <v>38.720167678318099</v>
      </c>
      <c r="S562" t="s">
        <v>2688</v>
      </c>
      <c r="T562" t="s">
        <v>2689</v>
      </c>
      <c r="U562" t="s">
        <v>2690</v>
      </c>
      <c r="V562" t="s">
        <v>2691</v>
      </c>
      <c r="W562" t="s">
        <v>2692</v>
      </c>
      <c r="X562" t="s">
        <v>2693</v>
      </c>
      <c r="Y562" t="s">
        <v>2694</v>
      </c>
      <c r="Z562" t="s">
        <v>2695</v>
      </c>
    </row>
    <row r="563" spans="1:26" x14ac:dyDescent="0.4">
      <c r="A563" t="s">
        <v>12432</v>
      </c>
      <c r="B563" t="s">
        <v>12433</v>
      </c>
      <c r="C563" t="s">
        <v>13079</v>
      </c>
      <c r="D563" t="s">
        <v>13243</v>
      </c>
      <c r="E563" t="s">
        <v>13244</v>
      </c>
      <c r="F563" t="s">
        <v>13245</v>
      </c>
      <c r="G563" s="8">
        <v>1199</v>
      </c>
      <c r="H563" s="7">
        <v>1899</v>
      </c>
      <c r="I563" s="7">
        <f>(amazon[[#This Row],[Actual Price]]-amazon[[#This Row],[Discounted Price]]) / amazon[[#This Row],[Actual Price]] * 100</f>
        <v>36.861506055818857</v>
      </c>
      <c r="J563" s="2" t="str">
        <f>IF(H563&lt;200,"&lt;₹200",IF(H563&lt;=500,"₹200 -  ₹500",IF(H563&gt;500,"&gt;₹500")))</f>
        <v>&gt;₹500</v>
      </c>
      <c r="K563" s="1">
        <v>0.37</v>
      </c>
      <c r="L56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63" s="1" t="str">
        <f>IF(K563&gt;=50%,"Yes","No")</f>
        <v>No</v>
      </c>
      <c r="N563">
        <v>4.2</v>
      </c>
      <c r="O563" t="str">
        <f>IF(amazon[[#This Row],[Rating]]&lt;1,"0",IF(amazon[[#This Row],[Rating]]&lt;2,"1",IF(amazon[[#This Row],[Rating]]&lt;3,"2",IF(amazon[[#This Row],[Rating]]&lt;4,"3",IF(amazon[[#This Row],[Rating]]&lt;5,"4",IF(amazon[[#This Row],[Rating]]&gt;=5,"5"))))))</f>
        <v>4</v>
      </c>
      <c r="P563" s="4">
        <v>3858</v>
      </c>
      <c r="Q563" s="10">
        <f>H563*P563</f>
        <v>7326342</v>
      </c>
      <c r="R563" s="10">
        <f>amazon[[#This Row],[Average Rating]] + (amazon[[#This Row],[Rating Count]]/1000)</f>
        <v>40.719506055818854</v>
      </c>
      <c r="S563" t="s">
        <v>12434</v>
      </c>
      <c r="T563" t="s">
        <v>12435</v>
      </c>
      <c r="U563" t="s">
        <v>12436</v>
      </c>
      <c r="V563" t="s">
        <v>12437</v>
      </c>
      <c r="W563" t="s">
        <v>12438</v>
      </c>
      <c r="X563" t="s">
        <v>12439</v>
      </c>
      <c r="Y563" t="s">
        <v>12440</v>
      </c>
      <c r="Z563" t="s">
        <v>12441</v>
      </c>
    </row>
    <row r="564" spans="1:26" x14ac:dyDescent="0.4">
      <c r="A564" t="s">
        <v>10325</v>
      </c>
      <c r="B564" t="s">
        <v>10326</v>
      </c>
      <c r="C564" t="s">
        <v>13079</v>
      </c>
      <c r="D564" t="s">
        <v>13264</v>
      </c>
      <c r="E564" t="s">
        <v>13265</v>
      </c>
      <c r="F564" t="s">
        <v>13296</v>
      </c>
      <c r="G564" s="8">
        <v>189</v>
      </c>
      <c r="H564" s="7">
        <v>299</v>
      </c>
      <c r="I564" s="7">
        <f>(amazon[[#This Row],[Actual Price]]-amazon[[#This Row],[Discounted Price]]) / amazon[[#This Row],[Actual Price]] * 100</f>
        <v>36.789297658862871</v>
      </c>
      <c r="J564" s="2" t="str">
        <f>IF(H564&lt;200,"&lt;₹200",IF(H564&lt;=500,"₹200 -  ₹500",IF(H564&gt;500,"&gt;₹500")))</f>
        <v>₹200 -  ₹500</v>
      </c>
      <c r="K564" s="1">
        <v>0.37</v>
      </c>
      <c r="L56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64" s="1" t="str">
        <f>IF(K564&gt;=50%,"Yes","No")</f>
        <v>No</v>
      </c>
      <c r="N564">
        <v>4.2</v>
      </c>
      <c r="O564" t="str">
        <f>IF(amazon[[#This Row],[Rating]]&lt;1,"0",IF(amazon[[#This Row],[Rating]]&lt;2,"1",IF(amazon[[#This Row],[Rating]]&lt;3,"2",IF(amazon[[#This Row],[Rating]]&lt;4,"3",IF(amazon[[#This Row],[Rating]]&lt;5,"4",IF(amazon[[#This Row],[Rating]]&gt;=5,"5"))))))</f>
        <v>4</v>
      </c>
      <c r="P564" s="4">
        <v>2737</v>
      </c>
      <c r="Q564" s="10">
        <f>H564*P564</f>
        <v>818363</v>
      </c>
      <c r="R564" s="10">
        <f>amazon[[#This Row],[Average Rating]] + (amazon[[#This Row],[Rating Count]]/1000)</f>
        <v>39.526297658862873</v>
      </c>
      <c r="S564" t="s">
        <v>10328</v>
      </c>
      <c r="T564" t="s">
        <v>10329</v>
      </c>
      <c r="U564" t="s">
        <v>10330</v>
      </c>
      <c r="V564" t="s">
        <v>10331</v>
      </c>
      <c r="W564" t="s">
        <v>10332</v>
      </c>
      <c r="X564" t="s">
        <v>10333</v>
      </c>
      <c r="Y564" t="s">
        <v>10334</v>
      </c>
      <c r="Z564" t="s">
        <v>10335</v>
      </c>
    </row>
    <row r="565" spans="1:26" x14ac:dyDescent="0.4">
      <c r="A565" t="s">
        <v>11746</v>
      </c>
      <c r="B565" t="s">
        <v>11747</v>
      </c>
      <c r="C565" t="s">
        <v>13079</v>
      </c>
      <c r="D565" t="s">
        <v>13243</v>
      </c>
      <c r="E565" t="s">
        <v>13250</v>
      </c>
      <c r="F565" t="s">
        <v>13268</v>
      </c>
      <c r="G565" s="8">
        <v>3799</v>
      </c>
      <c r="H565" s="7">
        <v>6000</v>
      </c>
      <c r="I565" s="7">
        <f>(amazon[[#This Row],[Actual Price]]-amazon[[#This Row],[Discounted Price]]) / amazon[[#This Row],[Actual Price]] * 100</f>
        <v>36.683333333333337</v>
      </c>
      <c r="J565" s="2" t="str">
        <f>IF(H565&lt;200,"&lt;₹200",IF(H565&lt;=500,"₹200 -  ₹500",IF(H565&gt;500,"&gt;₹500")))</f>
        <v>&gt;₹500</v>
      </c>
      <c r="K565" s="1">
        <v>0.37</v>
      </c>
      <c r="L56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65" s="1" t="str">
        <f>IF(K565&gt;=50%,"Yes","No")</f>
        <v>No</v>
      </c>
      <c r="N565">
        <v>4.2</v>
      </c>
      <c r="O565" t="str">
        <f>IF(amazon[[#This Row],[Rating]]&lt;1,"0",IF(amazon[[#This Row],[Rating]]&lt;2,"1",IF(amazon[[#This Row],[Rating]]&lt;3,"2",IF(amazon[[#This Row],[Rating]]&lt;4,"3",IF(amazon[[#This Row],[Rating]]&lt;5,"4",IF(amazon[[#This Row],[Rating]]&gt;=5,"5"))))))</f>
        <v>4</v>
      </c>
      <c r="P565" s="4">
        <v>11935</v>
      </c>
      <c r="Q565" s="10">
        <f>H565*P565</f>
        <v>71610000</v>
      </c>
      <c r="R565" s="10">
        <f>amazon[[#This Row],[Average Rating]] + (amazon[[#This Row],[Rating Count]]/1000)</f>
        <v>48.618333333333339</v>
      </c>
      <c r="S565" t="s">
        <v>11748</v>
      </c>
      <c r="T565" t="s">
        <v>11749</v>
      </c>
      <c r="U565" t="s">
        <v>11750</v>
      </c>
      <c r="V565" t="s">
        <v>11751</v>
      </c>
      <c r="W565" t="s">
        <v>11752</v>
      </c>
      <c r="X565" t="s">
        <v>11753</v>
      </c>
      <c r="Y565" t="s">
        <v>11754</v>
      </c>
      <c r="Z565" t="s">
        <v>11755</v>
      </c>
    </row>
    <row r="566" spans="1:26" x14ac:dyDescent="0.4">
      <c r="A566" t="s">
        <v>3624</v>
      </c>
      <c r="B566" t="s">
        <v>3625</v>
      </c>
      <c r="C566" t="s">
        <v>13076</v>
      </c>
      <c r="D566" t="s">
        <v>13115</v>
      </c>
      <c r="E566" t="s">
        <v>13116</v>
      </c>
      <c r="F566" t="s">
        <v>13117</v>
      </c>
      <c r="G566" s="8">
        <v>649</v>
      </c>
      <c r="H566" s="7">
        <v>999</v>
      </c>
      <c r="I566" s="7">
        <f>(amazon[[#This Row],[Actual Price]]-amazon[[#This Row],[Discounted Price]]) / amazon[[#This Row],[Actual Price]] * 100</f>
        <v>35.035035035035037</v>
      </c>
      <c r="J566" s="2" t="str">
        <f>IF(H566&lt;200,"&lt;₹200",IF(H566&lt;=500,"₹200 -  ₹500",IF(H566&gt;500,"&gt;₹500")))</f>
        <v>&gt;₹500</v>
      </c>
      <c r="K566" s="1">
        <v>0.35</v>
      </c>
      <c r="L56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66" s="1" t="str">
        <f>IF(K566&gt;=50%,"Yes","No")</f>
        <v>No</v>
      </c>
      <c r="N566">
        <v>4.2</v>
      </c>
      <c r="O566" t="str">
        <f>IF(amazon[[#This Row],[Rating]]&lt;1,"0",IF(amazon[[#This Row],[Rating]]&lt;2,"1",IF(amazon[[#This Row],[Rating]]&lt;3,"2",IF(amazon[[#This Row],[Rating]]&lt;4,"3",IF(amazon[[#This Row],[Rating]]&lt;5,"4",IF(amazon[[#This Row],[Rating]]&gt;=5,"5"))))))</f>
        <v>4</v>
      </c>
      <c r="P566" s="4">
        <v>1315</v>
      </c>
      <c r="Q566" s="10">
        <f>H566*P566</f>
        <v>1313685</v>
      </c>
      <c r="R566" s="10">
        <f>amazon[[#This Row],[Average Rating]] + (amazon[[#This Row],[Rating Count]]/1000)</f>
        <v>36.350035035035035</v>
      </c>
      <c r="S566" t="s">
        <v>3626</v>
      </c>
      <c r="T566" t="s">
        <v>3627</v>
      </c>
      <c r="U566" t="s">
        <v>3628</v>
      </c>
      <c r="V566" t="s">
        <v>3629</v>
      </c>
      <c r="W566" t="s">
        <v>3630</v>
      </c>
      <c r="X566" t="s">
        <v>3631</v>
      </c>
      <c r="Y566" t="s">
        <v>3632</v>
      </c>
      <c r="Z566" t="s">
        <v>3633</v>
      </c>
    </row>
    <row r="567" spans="1:26" x14ac:dyDescent="0.4">
      <c r="A567" t="s">
        <v>2726</v>
      </c>
      <c r="B567" t="s">
        <v>2727</v>
      </c>
      <c r="C567" t="s">
        <v>13076</v>
      </c>
      <c r="D567" t="s">
        <v>13093</v>
      </c>
      <c r="E567" t="s">
        <v>13095</v>
      </c>
      <c r="F567" t="s">
        <v>13096</v>
      </c>
      <c r="G567" s="8">
        <v>16999</v>
      </c>
      <c r="H567" s="7">
        <v>25999</v>
      </c>
      <c r="I567" s="7">
        <f>(amazon[[#This Row],[Actual Price]]-amazon[[#This Row],[Discounted Price]]) / amazon[[#This Row],[Actual Price]] * 100</f>
        <v>34.616716027539518</v>
      </c>
      <c r="J567" s="2" t="str">
        <f>IF(H567&lt;200,"&lt;₹200",IF(H567&lt;=500,"₹200 -  ₹500",IF(H567&gt;500,"&gt;₹500")))</f>
        <v>&gt;₹500</v>
      </c>
      <c r="K567" s="1">
        <v>0.35</v>
      </c>
      <c r="L56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67" s="1" t="str">
        <f>IF(K567&gt;=50%,"Yes","No")</f>
        <v>No</v>
      </c>
      <c r="N567">
        <v>4.2</v>
      </c>
      <c r="O567" t="str">
        <f>IF(amazon[[#This Row],[Rating]]&lt;1,"0",IF(amazon[[#This Row],[Rating]]&lt;2,"1",IF(amazon[[#This Row],[Rating]]&lt;3,"2",IF(amazon[[#This Row],[Rating]]&lt;4,"3",IF(amazon[[#This Row],[Rating]]&lt;5,"4",IF(amazon[[#This Row],[Rating]]&gt;=5,"5"))))))</f>
        <v>4</v>
      </c>
      <c r="P567" s="4">
        <v>32840</v>
      </c>
      <c r="Q567" s="10">
        <f>H567*P567</f>
        <v>853807160</v>
      </c>
      <c r="R567" s="10">
        <f>amazon[[#This Row],[Average Rating]] + (amazon[[#This Row],[Rating Count]]/1000)</f>
        <v>67.456716027539528</v>
      </c>
      <c r="S567" t="s">
        <v>2728</v>
      </c>
      <c r="T567" t="s">
        <v>171</v>
      </c>
      <c r="U567" t="s">
        <v>172</v>
      </c>
      <c r="V567" t="s">
        <v>173</v>
      </c>
      <c r="W567" t="s">
        <v>174</v>
      </c>
      <c r="X567" t="s">
        <v>175</v>
      </c>
      <c r="Y567" t="s">
        <v>2729</v>
      </c>
      <c r="Z567" t="s">
        <v>2730</v>
      </c>
    </row>
    <row r="568" spans="1:26" x14ac:dyDescent="0.4">
      <c r="A568" t="s">
        <v>11706</v>
      </c>
      <c r="B568" t="s">
        <v>11707</v>
      </c>
      <c r="C568" t="s">
        <v>13079</v>
      </c>
      <c r="D568" t="s">
        <v>13243</v>
      </c>
      <c r="E568" t="s">
        <v>13250</v>
      </c>
      <c r="F568" t="s">
        <v>13251</v>
      </c>
      <c r="G568" s="8">
        <v>999</v>
      </c>
      <c r="H568" s="7">
        <v>1500</v>
      </c>
      <c r="I568" s="7">
        <f>(amazon[[#This Row],[Actual Price]]-amazon[[#This Row],[Discounted Price]]) / amazon[[#This Row],[Actual Price]] * 100</f>
        <v>33.4</v>
      </c>
      <c r="J568" s="2" t="str">
        <f>IF(H568&lt;200,"&lt;₹200",IF(H568&lt;=500,"₹200 -  ₹500",IF(H568&gt;500,"&gt;₹500")))</f>
        <v>&gt;₹500</v>
      </c>
      <c r="K568" s="1">
        <v>0.33</v>
      </c>
      <c r="L56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68" s="1" t="str">
        <f>IF(K568&gt;=50%,"Yes","No")</f>
        <v>No</v>
      </c>
      <c r="N568">
        <v>4.2</v>
      </c>
      <c r="O568" t="str">
        <f>IF(amazon[[#This Row],[Rating]]&lt;1,"0",IF(amazon[[#This Row],[Rating]]&lt;2,"1",IF(amazon[[#This Row],[Rating]]&lt;3,"2",IF(amazon[[#This Row],[Rating]]&lt;4,"3",IF(amazon[[#This Row],[Rating]]&lt;5,"4",IF(amazon[[#This Row],[Rating]]&gt;=5,"5"))))))</f>
        <v>4</v>
      </c>
      <c r="P568" s="4">
        <v>386</v>
      </c>
      <c r="Q568" s="10">
        <f>H568*P568</f>
        <v>579000</v>
      </c>
      <c r="R568" s="10">
        <f>amazon[[#This Row],[Average Rating]] + (amazon[[#This Row],[Rating Count]]/1000)</f>
        <v>33.786000000000001</v>
      </c>
      <c r="S568" t="s">
        <v>11708</v>
      </c>
      <c r="T568" t="s">
        <v>11709</v>
      </c>
      <c r="U568" t="s">
        <v>11710</v>
      </c>
      <c r="V568" t="s">
        <v>11711</v>
      </c>
      <c r="W568" t="s">
        <v>11712</v>
      </c>
      <c r="X568" t="s">
        <v>11713</v>
      </c>
      <c r="Y568" t="s">
        <v>11714</v>
      </c>
      <c r="Z568" t="s">
        <v>11715</v>
      </c>
    </row>
    <row r="569" spans="1:26" x14ac:dyDescent="0.4">
      <c r="A569" t="s">
        <v>12392</v>
      </c>
      <c r="B569" t="s">
        <v>12393</v>
      </c>
      <c r="C569" t="s">
        <v>13079</v>
      </c>
      <c r="D569" t="s">
        <v>13243</v>
      </c>
      <c r="E569" t="s">
        <v>13244</v>
      </c>
      <c r="F569" t="s">
        <v>13270</v>
      </c>
      <c r="G569" s="8">
        <v>1199</v>
      </c>
      <c r="H569" s="7">
        <v>1795</v>
      </c>
      <c r="I569" s="7">
        <f>(amazon[[#This Row],[Actual Price]]-amazon[[#This Row],[Discounted Price]]) / amazon[[#This Row],[Actual Price]] * 100</f>
        <v>33.203342618384404</v>
      </c>
      <c r="J569" s="2" t="str">
        <f>IF(H569&lt;200,"&lt;₹200",IF(H569&lt;=500,"₹200 -  ₹500",IF(H569&gt;500,"&gt;₹500")))</f>
        <v>&gt;₹500</v>
      </c>
      <c r="K569" s="1">
        <v>0.33</v>
      </c>
      <c r="L56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69" s="1" t="str">
        <f>IF(K569&gt;=50%,"Yes","No")</f>
        <v>No</v>
      </c>
      <c r="N569">
        <v>4.2</v>
      </c>
      <c r="O569" t="str">
        <f>IF(amazon[[#This Row],[Rating]]&lt;1,"0",IF(amazon[[#This Row],[Rating]]&lt;2,"1",IF(amazon[[#This Row],[Rating]]&lt;3,"2",IF(amazon[[#This Row],[Rating]]&lt;4,"3",IF(amazon[[#This Row],[Rating]]&lt;5,"4",IF(amazon[[#This Row],[Rating]]&gt;=5,"5"))))))</f>
        <v>4</v>
      </c>
      <c r="P569" s="4">
        <v>5967</v>
      </c>
      <c r="Q569" s="10">
        <f>H569*P569</f>
        <v>10710765</v>
      </c>
      <c r="R569" s="10">
        <f>amazon[[#This Row],[Average Rating]] + (amazon[[#This Row],[Rating Count]]/1000)</f>
        <v>39.170342618384403</v>
      </c>
      <c r="S569" t="s">
        <v>12394</v>
      </c>
      <c r="T569" t="s">
        <v>12395</v>
      </c>
      <c r="U569" t="s">
        <v>12396</v>
      </c>
      <c r="V569" t="s">
        <v>12397</v>
      </c>
      <c r="W569" t="s">
        <v>12398</v>
      </c>
      <c r="X569" t="s">
        <v>12399</v>
      </c>
      <c r="Y569" t="s">
        <v>12400</v>
      </c>
      <c r="Z569" t="s">
        <v>12401</v>
      </c>
    </row>
    <row r="570" spans="1:26" x14ac:dyDescent="0.4">
      <c r="A570" t="s">
        <v>9170</v>
      </c>
      <c r="B570" t="s">
        <v>9171</v>
      </c>
      <c r="C570" t="s">
        <v>13079</v>
      </c>
      <c r="D570" t="s">
        <v>13243</v>
      </c>
      <c r="E570" t="s">
        <v>13244</v>
      </c>
      <c r="F570" t="s">
        <v>13245</v>
      </c>
      <c r="G570" s="8">
        <v>749</v>
      </c>
      <c r="H570" s="7">
        <v>1111</v>
      </c>
      <c r="I570" s="7">
        <f>(amazon[[#This Row],[Actual Price]]-amazon[[#This Row],[Discounted Price]]) / amazon[[#This Row],[Actual Price]] * 100</f>
        <v>32.583258325832581</v>
      </c>
      <c r="J570" s="2" t="str">
        <f>IF(H570&lt;200,"&lt;₹200",IF(H570&lt;=500,"₹200 -  ₹500",IF(H570&gt;500,"&gt;₹500")))</f>
        <v>&gt;₹500</v>
      </c>
      <c r="K570" s="1">
        <v>0.33</v>
      </c>
      <c r="L57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70" s="1" t="str">
        <f>IF(K570&gt;=50%,"Yes","No")</f>
        <v>No</v>
      </c>
      <c r="N570">
        <v>4.2</v>
      </c>
      <c r="O570" t="str">
        <f>IF(amazon[[#This Row],[Rating]]&lt;1,"0",IF(amazon[[#This Row],[Rating]]&lt;2,"1",IF(amazon[[#This Row],[Rating]]&lt;3,"2",IF(amazon[[#This Row],[Rating]]&lt;4,"3",IF(amazon[[#This Row],[Rating]]&lt;5,"4",IF(amazon[[#This Row],[Rating]]&gt;=5,"5"))))))</f>
        <v>4</v>
      </c>
      <c r="P570" s="4">
        <v>35693</v>
      </c>
      <c r="Q570" s="10">
        <f>H570*P570</f>
        <v>39654923</v>
      </c>
      <c r="R570" s="10">
        <f>amazon[[#This Row],[Average Rating]] + (amazon[[#This Row],[Rating Count]]/1000)</f>
        <v>68.276258325832572</v>
      </c>
      <c r="S570" t="s">
        <v>9172</v>
      </c>
      <c r="T570" t="s">
        <v>9173</v>
      </c>
      <c r="U570" t="s">
        <v>9174</v>
      </c>
      <c r="V570" t="s">
        <v>9175</v>
      </c>
      <c r="W570" t="s">
        <v>9176</v>
      </c>
      <c r="X570" t="s">
        <v>9177</v>
      </c>
      <c r="Y570" t="s">
        <v>9178</v>
      </c>
      <c r="Z570" t="s">
        <v>9179</v>
      </c>
    </row>
    <row r="571" spans="1:26" x14ac:dyDescent="0.4">
      <c r="A571" t="s">
        <v>11576</v>
      </c>
      <c r="B571" t="s">
        <v>11577</v>
      </c>
      <c r="C571" t="s">
        <v>13079</v>
      </c>
      <c r="D571" t="s">
        <v>13246</v>
      </c>
      <c r="E571" t="s">
        <v>13259</v>
      </c>
      <c r="F571" t="s">
        <v>13261</v>
      </c>
      <c r="G571" s="8">
        <v>7349</v>
      </c>
      <c r="H571" s="7">
        <v>10900</v>
      </c>
      <c r="I571" s="7">
        <f>(amazon[[#This Row],[Actual Price]]-amazon[[#This Row],[Discounted Price]]) / amazon[[#This Row],[Actual Price]] * 100</f>
        <v>32.577981651376149</v>
      </c>
      <c r="J571" s="2" t="str">
        <f>IF(H571&lt;200,"&lt;₹200",IF(H571&lt;=500,"₹200 -  ₹500",IF(H571&gt;500,"&gt;₹500")))</f>
        <v>&gt;₹500</v>
      </c>
      <c r="K571" s="1">
        <v>0.33</v>
      </c>
      <c r="L57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71" s="1" t="str">
        <f>IF(K571&gt;=50%,"Yes","No")</f>
        <v>No</v>
      </c>
      <c r="N571">
        <v>4.2</v>
      </c>
      <c r="O571" t="str">
        <f>IF(amazon[[#This Row],[Rating]]&lt;1,"0",IF(amazon[[#This Row],[Rating]]&lt;2,"1",IF(amazon[[#This Row],[Rating]]&lt;3,"2",IF(amazon[[#This Row],[Rating]]&lt;4,"3",IF(amazon[[#This Row],[Rating]]&lt;5,"4",IF(amazon[[#This Row],[Rating]]&gt;=5,"5"))))))</f>
        <v>4</v>
      </c>
      <c r="P571" s="4">
        <v>11957</v>
      </c>
      <c r="Q571" s="10">
        <f>H571*P571</f>
        <v>130331300</v>
      </c>
      <c r="R571" s="10">
        <f>amazon[[#This Row],[Average Rating]] + (amazon[[#This Row],[Rating Count]]/1000)</f>
        <v>44.53498165137615</v>
      </c>
      <c r="S571" t="s">
        <v>11578</v>
      </c>
      <c r="T571" t="s">
        <v>11579</v>
      </c>
      <c r="U571" t="s">
        <v>11580</v>
      </c>
      <c r="V571" t="s">
        <v>11581</v>
      </c>
      <c r="W571" t="s">
        <v>11582</v>
      </c>
      <c r="X571" t="s">
        <v>11583</v>
      </c>
      <c r="Y571" t="s">
        <v>11584</v>
      </c>
      <c r="Z571" t="s">
        <v>11585</v>
      </c>
    </row>
    <row r="572" spans="1:26" x14ac:dyDescent="0.4">
      <c r="A572" t="s">
        <v>6028</v>
      </c>
      <c r="B572" t="s">
        <v>6029</v>
      </c>
      <c r="C572" t="s">
        <v>13075</v>
      </c>
      <c r="D572" t="s">
        <v>13090</v>
      </c>
      <c r="E572" t="s">
        <v>13177</v>
      </c>
      <c r="G572" s="8">
        <v>1149</v>
      </c>
      <c r="H572" s="7">
        <v>1699</v>
      </c>
      <c r="I572" s="7">
        <f>(amazon[[#This Row],[Actual Price]]-amazon[[#This Row],[Discounted Price]]) / amazon[[#This Row],[Actual Price]] * 100</f>
        <v>32.371983519717482</v>
      </c>
      <c r="J572" s="2" t="str">
        <f>IF(H572&lt;200,"&lt;₹200",IF(H572&lt;=500,"₹200 -  ₹500",IF(H572&gt;500,"&gt;₹500")))</f>
        <v>&gt;₹500</v>
      </c>
      <c r="K572" s="1">
        <v>0.32</v>
      </c>
      <c r="L57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72" s="1" t="str">
        <f>IF(K572&gt;=50%,"Yes","No")</f>
        <v>No</v>
      </c>
      <c r="N572">
        <v>4.2</v>
      </c>
      <c r="O572" t="str">
        <f>IF(amazon[[#This Row],[Rating]]&lt;1,"0",IF(amazon[[#This Row],[Rating]]&lt;2,"1",IF(amazon[[#This Row],[Rating]]&lt;3,"2",IF(amazon[[#This Row],[Rating]]&lt;4,"3",IF(amazon[[#This Row],[Rating]]&lt;5,"4",IF(amazon[[#This Row],[Rating]]&gt;=5,"5"))))))</f>
        <v>4</v>
      </c>
      <c r="P572" s="4">
        <v>122478</v>
      </c>
      <c r="Q572" s="10">
        <f>H572*P572</f>
        <v>208090122</v>
      </c>
      <c r="R572" s="10">
        <f>amazon[[#This Row],[Average Rating]] + (amazon[[#This Row],[Rating Count]]/1000)</f>
        <v>154.84998351971748</v>
      </c>
      <c r="S572" t="s">
        <v>6030</v>
      </c>
      <c r="T572" t="s">
        <v>6031</v>
      </c>
      <c r="U572" t="s">
        <v>6032</v>
      </c>
      <c r="V572" t="s">
        <v>6033</v>
      </c>
      <c r="W572" t="s">
        <v>6034</v>
      </c>
      <c r="X572" t="s">
        <v>6035</v>
      </c>
      <c r="Y572" t="s">
        <v>6036</v>
      </c>
      <c r="Z572" t="s">
        <v>6037</v>
      </c>
    </row>
    <row r="573" spans="1:26" x14ac:dyDescent="0.4">
      <c r="A573" t="s">
        <v>1729</v>
      </c>
      <c r="B573" t="s">
        <v>1730</v>
      </c>
      <c r="C573" t="s">
        <v>13076</v>
      </c>
      <c r="D573" t="s">
        <v>13093</v>
      </c>
      <c r="E573" t="s">
        <v>13095</v>
      </c>
      <c r="F573" t="s">
        <v>13096</v>
      </c>
      <c r="G573" s="8">
        <v>24999</v>
      </c>
      <c r="H573" s="7">
        <v>35999</v>
      </c>
      <c r="I573" s="7">
        <f>(amazon[[#This Row],[Actual Price]]-amazon[[#This Row],[Discounted Price]]) / amazon[[#This Row],[Actual Price]] * 100</f>
        <v>30.556404344565124</v>
      </c>
      <c r="J573" s="2" t="str">
        <f>IF(H573&lt;200,"&lt;₹200",IF(H573&lt;=500,"₹200 -  ₹500",IF(H573&gt;500,"&gt;₹500")))</f>
        <v>&gt;₹500</v>
      </c>
      <c r="K573" s="1">
        <v>0.31</v>
      </c>
      <c r="L57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73" s="1" t="str">
        <f>IF(K573&gt;=50%,"Yes","No")</f>
        <v>No</v>
      </c>
      <c r="N573">
        <v>4.2</v>
      </c>
      <c r="O573" t="str">
        <f>IF(amazon[[#This Row],[Rating]]&lt;1,"0",IF(amazon[[#This Row],[Rating]]&lt;2,"1",IF(amazon[[#This Row],[Rating]]&lt;3,"2",IF(amazon[[#This Row],[Rating]]&lt;4,"3",IF(amazon[[#This Row],[Rating]]&lt;5,"4",IF(amazon[[#This Row],[Rating]]&gt;=5,"5"))))))</f>
        <v>4</v>
      </c>
      <c r="P573" s="4">
        <v>32840</v>
      </c>
      <c r="Q573" s="10">
        <f>H573*P573</f>
        <v>1182207160</v>
      </c>
      <c r="R573" s="10">
        <f>amazon[[#This Row],[Average Rating]] + (amazon[[#This Row],[Rating Count]]/1000)</f>
        <v>63.396404344565127</v>
      </c>
      <c r="S573" t="s">
        <v>947</v>
      </c>
      <c r="T573" t="s">
        <v>171</v>
      </c>
      <c r="U573" t="s">
        <v>172</v>
      </c>
      <c r="V573" t="s">
        <v>173</v>
      </c>
      <c r="W573" t="s">
        <v>174</v>
      </c>
      <c r="X573" t="s">
        <v>1731</v>
      </c>
      <c r="Y573" t="s">
        <v>1732</v>
      </c>
      <c r="Z573" t="s">
        <v>1733</v>
      </c>
    </row>
    <row r="574" spans="1:26" x14ac:dyDescent="0.4">
      <c r="A574" t="s">
        <v>1331</v>
      </c>
      <c r="B574" t="s">
        <v>1332</v>
      </c>
      <c r="C574" t="s">
        <v>13076</v>
      </c>
      <c r="D574" t="s">
        <v>13093</v>
      </c>
      <c r="E574" t="s">
        <v>13094</v>
      </c>
      <c r="F574" t="s">
        <v>13089</v>
      </c>
      <c r="G574" s="8">
        <v>416</v>
      </c>
      <c r="H574" s="7">
        <v>599</v>
      </c>
      <c r="I574" s="7">
        <f>(amazon[[#This Row],[Actual Price]]-amazon[[#This Row],[Discounted Price]]) / amazon[[#This Row],[Actual Price]] * 100</f>
        <v>30.550918196994992</v>
      </c>
      <c r="J574" s="2" t="str">
        <f>IF(H574&lt;200,"&lt;₹200",IF(H574&lt;=500,"₹200 -  ₹500",IF(H574&gt;500,"&gt;₹500")))</f>
        <v>&gt;₹500</v>
      </c>
      <c r="K574" s="1">
        <v>0.31</v>
      </c>
      <c r="L57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574" s="1" t="str">
        <f>IF(K574&gt;=50%,"Yes","No")</f>
        <v>No</v>
      </c>
      <c r="N574">
        <v>4.2</v>
      </c>
      <c r="O574" t="str">
        <f>IF(amazon[[#This Row],[Rating]]&lt;1,"0",IF(amazon[[#This Row],[Rating]]&lt;2,"1",IF(amazon[[#This Row],[Rating]]&lt;3,"2",IF(amazon[[#This Row],[Rating]]&lt;4,"3",IF(amazon[[#This Row],[Rating]]&lt;5,"4",IF(amazon[[#This Row],[Rating]]&gt;=5,"5"))))))</f>
        <v>4</v>
      </c>
      <c r="P574" s="4">
        <v>30023</v>
      </c>
      <c r="Q574" s="10">
        <f>H574*P574</f>
        <v>17983777</v>
      </c>
      <c r="R574" s="10">
        <f>amazon[[#This Row],[Average Rating]] + (amazon[[#This Row],[Rating Count]]/1000)</f>
        <v>60.573918196994995</v>
      </c>
      <c r="S574" t="s">
        <v>1334</v>
      </c>
      <c r="T574" t="s">
        <v>1335</v>
      </c>
      <c r="U574" t="s">
        <v>1336</v>
      </c>
      <c r="V574" t="s">
        <v>1337</v>
      </c>
      <c r="W574" t="s">
        <v>1338</v>
      </c>
      <c r="X574" t="s">
        <v>1339</v>
      </c>
      <c r="Y574" t="s">
        <v>1340</v>
      </c>
      <c r="Z574" t="s">
        <v>1341</v>
      </c>
    </row>
    <row r="575" spans="1:26" x14ac:dyDescent="0.4">
      <c r="A575" t="s">
        <v>11796</v>
      </c>
      <c r="B575" t="s">
        <v>11797</v>
      </c>
      <c r="C575" t="s">
        <v>13079</v>
      </c>
      <c r="D575" t="s">
        <v>13243</v>
      </c>
      <c r="E575" t="s">
        <v>13244</v>
      </c>
      <c r="F575" t="s">
        <v>13297</v>
      </c>
      <c r="G575" s="8">
        <v>979</v>
      </c>
      <c r="H575" s="7">
        <v>1395</v>
      </c>
      <c r="I575" s="7">
        <f>(amazon[[#This Row],[Actual Price]]-amazon[[#This Row],[Discounted Price]]) / amazon[[#This Row],[Actual Price]] * 100</f>
        <v>29.820788530465954</v>
      </c>
      <c r="J575" s="2" t="str">
        <f>IF(H575&lt;200,"&lt;₹200",IF(H575&lt;=500,"₹200 -  ₹500",IF(H575&gt;500,"&gt;₹500")))</f>
        <v>&gt;₹500</v>
      </c>
      <c r="K575" s="1">
        <v>0.3</v>
      </c>
      <c r="L57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75" s="1" t="str">
        <f>IF(K575&gt;=50%,"Yes","No")</f>
        <v>No</v>
      </c>
      <c r="N575">
        <v>4.2</v>
      </c>
      <c r="O575" t="str">
        <f>IF(amazon[[#This Row],[Rating]]&lt;1,"0",IF(amazon[[#This Row],[Rating]]&lt;2,"1",IF(amazon[[#This Row],[Rating]]&lt;3,"2",IF(amazon[[#This Row],[Rating]]&lt;4,"3",IF(amazon[[#This Row],[Rating]]&lt;5,"4",IF(amazon[[#This Row],[Rating]]&gt;=5,"5"))))))</f>
        <v>4</v>
      </c>
      <c r="P575" s="4">
        <v>15252</v>
      </c>
      <c r="Q575" s="10">
        <f>H575*P575</f>
        <v>21276540</v>
      </c>
      <c r="R575" s="10">
        <f>amazon[[#This Row],[Average Rating]] + (amazon[[#This Row],[Rating Count]]/1000)</f>
        <v>45.072788530465957</v>
      </c>
      <c r="S575" t="s">
        <v>11798</v>
      </c>
      <c r="T575" t="s">
        <v>11799</v>
      </c>
      <c r="U575" t="s">
        <v>11800</v>
      </c>
      <c r="V575" t="s">
        <v>11801</v>
      </c>
      <c r="W575" t="s">
        <v>11802</v>
      </c>
      <c r="X575" t="s">
        <v>11803</v>
      </c>
      <c r="Y575" t="s">
        <v>11804</v>
      </c>
      <c r="Z575" t="s">
        <v>11805</v>
      </c>
    </row>
    <row r="576" spans="1:26" x14ac:dyDescent="0.4">
      <c r="A576" t="s">
        <v>10549</v>
      </c>
      <c r="B576" t="s">
        <v>10550</v>
      </c>
      <c r="C576" t="s">
        <v>13079</v>
      </c>
      <c r="D576" t="s">
        <v>13243</v>
      </c>
      <c r="E576" t="s">
        <v>13250</v>
      </c>
      <c r="F576" t="s">
        <v>13251</v>
      </c>
      <c r="G576" s="8">
        <v>1199</v>
      </c>
      <c r="H576" s="7">
        <v>1690</v>
      </c>
      <c r="I576" s="7">
        <f>(amazon[[#This Row],[Actual Price]]-amazon[[#This Row],[Discounted Price]]) / amazon[[#This Row],[Actual Price]] * 100</f>
        <v>29.053254437869825</v>
      </c>
      <c r="J576" s="2" t="str">
        <f>IF(H576&lt;200,"&lt;₹200",IF(H576&lt;=500,"₹200 -  ₹500",IF(H576&gt;500,"&gt;₹500")))</f>
        <v>&gt;₹500</v>
      </c>
      <c r="K576" s="1">
        <v>0.28999999999999998</v>
      </c>
      <c r="L57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76" s="1" t="str">
        <f>IF(K576&gt;=50%,"Yes","No")</f>
        <v>No</v>
      </c>
      <c r="N576">
        <v>4.2</v>
      </c>
      <c r="O576" t="str">
        <f>IF(amazon[[#This Row],[Rating]]&lt;1,"0",IF(amazon[[#This Row],[Rating]]&lt;2,"1",IF(amazon[[#This Row],[Rating]]&lt;3,"2",IF(amazon[[#This Row],[Rating]]&lt;4,"3",IF(amazon[[#This Row],[Rating]]&lt;5,"4",IF(amazon[[#This Row],[Rating]]&gt;=5,"5"))))))</f>
        <v>4</v>
      </c>
      <c r="P576" s="4">
        <v>4580</v>
      </c>
      <c r="Q576" s="10">
        <f>H576*P576</f>
        <v>7740200</v>
      </c>
      <c r="R576" s="10">
        <f>amazon[[#This Row],[Average Rating]] + (amazon[[#This Row],[Rating Count]]/1000)</f>
        <v>33.633254437869823</v>
      </c>
      <c r="S576" t="s">
        <v>10551</v>
      </c>
      <c r="T576" t="s">
        <v>10552</v>
      </c>
      <c r="U576" t="s">
        <v>10553</v>
      </c>
      <c r="V576" t="s">
        <v>10554</v>
      </c>
      <c r="W576" t="s">
        <v>10555</v>
      </c>
      <c r="X576" t="s">
        <v>10556</v>
      </c>
      <c r="Y576" t="s">
        <v>10557</v>
      </c>
      <c r="Z576" t="s">
        <v>10558</v>
      </c>
    </row>
    <row r="577" spans="1:26" x14ac:dyDescent="0.4">
      <c r="A577" t="s">
        <v>12080</v>
      </c>
      <c r="B577" t="s">
        <v>12081</v>
      </c>
      <c r="C577" t="s">
        <v>13079</v>
      </c>
      <c r="D577" t="s">
        <v>13243</v>
      </c>
      <c r="E577" t="s">
        <v>13250</v>
      </c>
      <c r="F577" t="s">
        <v>13251</v>
      </c>
      <c r="G577" s="8">
        <v>849</v>
      </c>
      <c r="H577" s="7">
        <v>1190</v>
      </c>
      <c r="I577" s="7">
        <f>(amazon[[#This Row],[Actual Price]]-amazon[[#This Row],[Discounted Price]]) / amazon[[#This Row],[Actual Price]] * 100</f>
        <v>28.655462184873947</v>
      </c>
      <c r="J577" s="2" t="str">
        <f>IF(H577&lt;200,"&lt;₹200",IF(H577&lt;=500,"₹200 -  ₹500",IF(H577&gt;500,"&gt;₹500")))</f>
        <v>&gt;₹500</v>
      </c>
      <c r="K577" s="1">
        <v>0.28999999999999998</v>
      </c>
      <c r="L57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77" s="1" t="str">
        <f>IF(K577&gt;=50%,"Yes","No")</f>
        <v>No</v>
      </c>
      <c r="N577">
        <v>4.2</v>
      </c>
      <c r="O577" t="str">
        <f>IF(amazon[[#This Row],[Rating]]&lt;1,"0",IF(amazon[[#This Row],[Rating]]&lt;2,"1",IF(amazon[[#This Row],[Rating]]&lt;3,"2",IF(amazon[[#This Row],[Rating]]&lt;4,"3",IF(amazon[[#This Row],[Rating]]&lt;5,"4",IF(amazon[[#This Row],[Rating]]&gt;=5,"5"))))))</f>
        <v>4</v>
      </c>
      <c r="P577" s="4">
        <v>4184</v>
      </c>
      <c r="Q577" s="10">
        <f>H577*P577</f>
        <v>4978960</v>
      </c>
      <c r="R577" s="10">
        <f>amazon[[#This Row],[Average Rating]] + (amazon[[#This Row],[Rating Count]]/1000)</f>
        <v>32.839462184873945</v>
      </c>
      <c r="S577" t="s">
        <v>12082</v>
      </c>
      <c r="T577" t="s">
        <v>12083</v>
      </c>
      <c r="U577" t="s">
        <v>12084</v>
      </c>
      <c r="V577" t="s">
        <v>12085</v>
      </c>
      <c r="W577" t="s">
        <v>12086</v>
      </c>
      <c r="X577" t="s">
        <v>12087</v>
      </c>
      <c r="Y577" t="s">
        <v>12088</v>
      </c>
      <c r="Z577" t="s">
        <v>12089</v>
      </c>
    </row>
    <row r="578" spans="1:26" x14ac:dyDescent="0.4">
      <c r="A578" t="s">
        <v>376</v>
      </c>
      <c r="B578" t="s">
        <v>377</v>
      </c>
      <c r="C578" t="s">
        <v>13076</v>
      </c>
      <c r="D578" t="s">
        <v>13093</v>
      </c>
      <c r="E578" t="s">
        <v>13095</v>
      </c>
      <c r="F578" t="s">
        <v>13096</v>
      </c>
      <c r="G578" s="8">
        <v>32999</v>
      </c>
      <c r="H578" s="7">
        <v>45999</v>
      </c>
      <c r="I578" s="7">
        <f>(amazon[[#This Row],[Actual Price]]-amazon[[#This Row],[Discounted Price]]) / amazon[[#This Row],[Actual Price]] * 100</f>
        <v>28.261483945303155</v>
      </c>
      <c r="J578" s="2" t="str">
        <f>IF(H578&lt;200,"&lt;₹200",IF(H578&lt;=500,"₹200 -  ₹500",IF(H578&gt;500,"&gt;₹500")))</f>
        <v>&gt;₹500</v>
      </c>
      <c r="K578" s="1">
        <v>0.28000000000000003</v>
      </c>
      <c r="L57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78" s="1" t="str">
        <f>IF(K578&gt;=50%,"Yes","No")</f>
        <v>No</v>
      </c>
      <c r="N578">
        <v>4.2</v>
      </c>
      <c r="O578" t="str">
        <f>IF(amazon[[#This Row],[Rating]]&lt;1,"0",IF(amazon[[#This Row],[Rating]]&lt;2,"1",IF(amazon[[#This Row],[Rating]]&lt;3,"2",IF(amazon[[#This Row],[Rating]]&lt;4,"3",IF(amazon[[#This Row],[Rating]]&lt;5,"4",IF(amazon[[#This Row],[Rating]]&gt;=5,"5"))))))</f>
        <v>4</v>
      </c>
      <c r="P578" s="4">
        <v>7298</v>
      </c>
      <c r="Q578" s="10">
        <f>H578*P578</f>
        <v>335700702</v>
      </c>
      <c r="R578" s="10">
        <f>amazon[[#This Row],[Average Rating]] + (amazon[[#This Row],[Rating Count]]/1000)</f>
        <v>35.559483945303157</v>
      </c>
      <c r="S578" t="s">
        <v>378</v>
      </c>
      <c r="T578" t="s">
        <v>379</v>
      </c>
      <c r="U578" t="s">
        <v>380</v>
      </c>
      <c r="V578" t="s">
        <v>381</v>
      </c>
      <c r="W578" t="s">
        <v>382</v>
      </c>
      <c r="X578" t="s">
        <v>383</v>
      </c>
      <c r="Y578" t="s">
        <v>384</v>
      </c>
      <c r="Z578" t="s">
        <v>385</v>
      </c>
    </row>
    <row r="579" spans="1:26" x14ac:dyDescent="0.4">
      <c r="A579" t="s">
        <v>12793</v>
      </c>
      <c r="B579" t="s">
        <v>12794</v>
      </c>
      <c r="C579" t="s">
        <v>13079</v>
      </c>
      <c r="D579" t="s">
        <v>13246</v>
      </c>
      <c r="E579" t="s">
        <v>13273</v>
      </c>
      <c r="F579" t="s">
        <v>13274</v>
      </c>
      <c r="G579" s="8">
        <v>2199</v>
      </c>
      <c r="H579" s="7">
        <v>3045</v>
      </c>
      <c r="I579" s="7">
        <f>(amazon[[#This Row],[Actual Price]]-amazon[[#This Row],[Discounted Price]]) / amazon[[#This Row],[Actual Price]] * 100</f>
        <v>27.783251231527096</v>
      </c>
      <c r="J579" s="2" t="str">
        <f>IF(H579&lt;200,"&lt;₹200",IF(H579&lt;=500,"₹200 -  ₹500",IF(H579&gt;500,"&gt;₹500")))</f>
        <v>&gt;₹500</v>
      </c>
      <c r="K579" s="1">
        <v>0.28000000000000003</v>
      </c>
      <c r="L57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79" s="1" t="str">
        <f>IF(K579&gt;=50%,"Yes","No")</f>
        <v>No</v>
      </c>
      <c r="N579">
        <v>4.2</v>
      </c>
      <c r="O579" t="str">
        <f>IF(amazon[[#This Row],[Rating]]&lt;1,"0",IF(amazon[[#This Row],[Rating]]&lt;2,"1",IF(amazon[[#This Row],[Rating]]&lt;3,"2",IF(amazon[[#This Row],[Rating]]&lt;4,"3",IF(amazon[[#This Row],[Rating]]&lt;5,"4",IF(amazon[[#This Row],[Rating]]&gt;=5,"5"))))))</f>
        <v>4</v>
      </c>
      <c r="P579" s="4">
        <v>2686</v>
      </c>
      <c r="Q579" s="10">
        <f>H579*P579</f>
        <v>8178870</v>
      </c>
      <c r="R579" s="10">
        <f>amazon[[#This Row],[Average Rating]] + (amazon[[#This Row],[Rating Count]]/1000)</f>
        <v>30.469251231527096</v>
      </c>
      <c r="S579" t="s">
        <v>12795</v>
      </c>
      <c r="T579" t="s">
        <v>12796</v>
      </c>
      <c r="U579" t="s">
        <v>12797</v>
      </c>
      <c r="V579" t="s">
        <v>12798</v>
      </c>
      <c r="W579" t="s">
        <v>12799</v>
      </c>
      <c r="X579" t="s">
        <v>12800</v>
      </c>
      <c r="Y579" t="s">
        <v>12801</v>
      </c>
      <c r="Z579" t="s">
        <v>12802</v>
      </c>
    </row>
    <row r="580" spans="1:26" x14ac:dyDescent="0.4">
      <c r="A580" t="s">
        <v>12512</v>
      </c>
      <c r="B580" t="s">
        <v>12513</v>
      </c>
      <c r="C580" t="s">
        <v>13079</v>
      </c>
      <c r="D580" t="s">
        <v>13243</v>
      </c>
      <c r="E580" t="s">
        <v>13244</v>
      </c>
      <c r="F580" t="s">
        <v>13257</v>
      </c>
      <c r="G580" s="8">
        <v>1745</v>
      </c>
      <c r="H580" s="7">
        <v>2400</v>
      </c>
      <c r="I580" s="7">
        <f>(amazon[[#This Row],[Actual Price]]-amazon[[#This Row],[Discounted Price]]) / amazon[[#This Row],[Actual Price]] * 100</f>
        <v>27.291666666666664</v>
      </c>
      <c r="J580" s="2" t="str">
        <f>IF(H580&lt;200,"&lt;₹200",IF(H580&lt;=500,"₹200 -  ₹500",IF(H580&gt;500,"&gt;₹500")))</f>
        <v>&gt;₹500</v>
      </c>
      <c r="K580" s="1">
        <v>0.27</v>
      </c>
      <c r="L58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80" s="1" t="str">
        <f>IF(K580&gt;=50%,"Yes","No")</f>
        <v>No</v>
      </c>
      <c r="N580">
        <v>4.2</v>
      </c>
      <c r="O580" t="str">
        <f>IF(amazon[[#This Row],[Rating]]&lt;1,"0",IF(amazon[[#This Row],[Rating]]&lt;2,"1",IF(amazon[[#This Row],[Rating]]&lt;3,"2",IF(amazon[[#This Row],[Rating]]&lt;4,"3",IF(amazon[[#This Row],[Rating]]&lt;5,"4",IF(amazon[[#This Row],[Rating]]&gt;=5,"5"))))))</f>
        <v>4</v>
      </c>
      <c r="P580" s="4">
        <v>14160</v>
      </c>
      <c r="Q580" s="10">
        <f>H580*P580</f>
        <v>33984000</v>
      </c>
      <c r="R580" s="10">
        <f>amazon[[#This Row],[Average Rating]] + (amazon[[#This Row],[Rating Count]]/1000)</f>
        <v>41.451666666666668</v>
      </c>
      <c r="S580" t="s">
        <v>12514</v>
      </c>
      <c r="T580" t="s">
        <v>12515</v>
      </c>
      <c r="U580" t="s">
        <v>12516</v>
      </c>
      <c r="V580" t="s">
        <v>12517</v>
      </c>
      <c r="W580" t="s">
        <v>12518</v>
      </c>
      <c r="X580" t="s">
        <v>12519</v>
      </c>
      <c r="Y580" t="s">
        <v>12520</v>
      </c>
      <c r="Z580" t="s">
        <v>12521</v>
      </c>
    </row>
    <row r="581" spans="1:26" x14ac:dyDescent="0.4">
      <c r="A581" t="s">
        <v>541</v>
      </c>
      <c r="B581" t="s">
        <v>542</v>
      </c>
      <c r="C581" t="s">
        <v>13076</v>
      </c>
      <c r="D581" t="s">
        <v>13093</v>
      </c>
      <c r="E581" t="s">
        <v>13095</v>
      </c>
      <c r="F581" t="s">
        <v>13096</v>
      </c>
      <c r="G581" s="8">
        <v>15999</v>
      </c>
      <c r="H581" s="7">
        <v>21999</v>
      </c>
      <c r="I581" s="7">
        <f>(amazon[[#This Row],[Actual Price]]-amazon[[#This Row],[Discounted Price]]) / amazon[[#This Row],[Actual Price]] * 100</f>
        <v>27.273966998499933</v>
      </c>
      <c r="J581" s="2" t="str">
        <f>IF(H581&lt;200,"&lt;₹200",IF(H581&lt;=500,"₹200 -  ₹500",IF(H581&gt;500,"&gt;₹500")))</f>
        <v>&gt;₹500</v>
      </c>
      <c r="K581" s="1">
        <v>0.27</v>
      </c>
      <c r="L58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81" s="1" t="str">
        <f>IF(K581&gt;=50%,"Yes","No")</f>
        <v>No</v>
      </c>
      <c r="N581">
        <v>4.2</v>
      </c>
      <c r="O581" t="str">
        <f>IF(amazon[[#This Row],[Rating]]&lt;1,"0",IF(amazon[[#This Row],[Rating]]&lt;2,"1",IF(amazon[[#This Row],[Rating]]&lt;3,"2",IF(amazon[[#This Row],[Rating]]&lt;4,"3",IF(amazon[[#This Row],[Rating]]&lt;5,"4",IF(amazon[[#This Row],[Rating]]&gt;=5,"5"))))))</f>
        <v>4</v>
      </c>
      <c r="P581" s="4">
        <v>34899</v>
      </c>
      <c r="Q581" s="10">
        <f>H581*P581</f>
        <v>767743101</v>
      </c>
      <c r="R581" s="10">
        <f>amazon[[#This Row],[Average Rating]] + (amazon[[#This Row],[Rating Count]]/1000)</f>
        <v>62.17296699849993</v>
      </c>
      <c r="S581" t="s">
        <v>543</v>
      </c>
      <c r="T581" t="s">
        <v>265</v>
      </c>
      <c r="U581" t="s">
        <v>266</v>
      </c>
      <c r="V581" t="s">
        <v>267</v>
      </c>
      <c r="W581" t="s">
        <v>268</v>
      </c>
      <c r="X581" t="s">
        <v>269</v>
      </c>
      <c r="Y581" t="s">
        <v>544</v>
      </c>
      <c r="Z581" t="s">
        <v>545</v>
      </c>
    </row>
    <row r="582" spans="1:26" x14ac:dyDescent="0.4">
      <c r="A582" t="s">
        <v>8367</v>
      </c>
      <c r="B582" t="s">
        <v>8368</v>
      </c>
      <c r="C582" t="s">
        <v>13075</v>
      </c>
      <c r="D582" t="s">
        <v>13087</v>
      </c>
      <c r="E582" t="s">
        <v>13141</v>
      </c>
      <c r="F582" t="s">
        <v>13142</v>
      </c>
      <c r="G582" s="8">
        <v>1099</v>
      </c>
      <c r="H582" s="7">
        <v>1499</v>
      </c>
      <c r="I582" s="7">
        <f>(amazon[[#This Row],[Actual Price]]-amazon[[#This Row],[Discounted Price]]) / amazon[[#This Row],[Actual Price]] * 100</f>
        <v>26.684456304202804</v>
      </c>
      <c r="J582" s="2" t="str">
        <f>IF(H582&lt;200,"&lt;₹200",IF(H582&lt;=500,"₹200 -  ₹500",IF(H582&gt;500,"&gt;₹500")))</f>
        <v>&gt;₹500</v>
      </c>
      <c r="K582" s="1">
        <v>0.27</v>
      </c>
      <c r="L58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82" s="1" t="str">
        <f>IF(K582&gt;=50%,"Yes","No")</f>
        <v>No</v>
      </c>
      <c r="N582">
        <v>4.2</v>
      </c>
      <c r="O582" t="str">
        <f>IF(amazon[[#This Row],[Rating]]&lt;1,"0",IF(amazon[[#This Row],[Rating]]&lt;2,"1",IF(amazon[[#This Row],[Rating]]&lt;3,"2",IF(amazon[[#This Row],[Rating]]&lt;4,"3",IF(amazon[[#This Row],[Rating]]&lt;5,"4",IF(amazon[[#This Row],[Rating]]&gt;=5,"5"))))))</f>
        <v>4</v>
      </c>
      <c r="P582" s="4">
        <v>2375</v>
      </c>
      <c r="Q582" s="10">
        <f>H582*P582</f>
        <v>3560125</v>
      </c>
      <c r="R582" s="10">
        <f>amazon[[#This Row],[Average Rating]] + (amazon[[#This Row],[Rating Count]]/1000)</f>
        <v>29.059456304202804</v>
      </c>
      <c r="S582" t="s">
        <v>8369</v>
      </c>
      <c r="T582" t="s">
        <v>8370</v>
      </c>
      <c r="U582" t="s">
        <v>8371</v>
      </c>
      <c r="V582" t="s">
        <v>8372</v>
      </c>
      <c r="W582" t="s">
        <v>8373</v>
      </c>
      <c r="X582" t="s">
        <v>8374</v>
      </c>
      <c r="Y582" t="s">
        <v>8375</v>
      </c>
      <c r="Z582" t="s">
        <v>8376</v>
      </c>
    </row>
    <row r="583" spans="1:26" x14ac:dyDescent="0.4">
      <c r="A583" t="s">
        <v>2442</v>
      </c>
      <c r="B583" t="s">
        <v>2443</v>
      </c>
      <c r="C583" t="s">
        <v>13076</v>
      </c>
      <c r="D583" t="s">
        <v>13093</v>
      </c>
      <c r="E583" t="s">
        <v>13095</v>
      </c>
      <c r="F583" t="s">
        <v>13096</v>
      </c>
      <c r="G583" s="8">
        <v>21999</v>
      </c>
      <c r="H583" s="7">
        <v>29999</v>
      </c>
      <c r="I583" s="7">
        <f>(amazon[[#This Row],[Actual Price]]-amazon[[#This Row],[Discounted Price]]) / amazon[[#This Row],[Actual Price]] * 100</f>
        <v>26.667555585186175</v>
      </c>
      <c r="J583" s="2" t="str">
        <f>IF(H583&lt;200,"&lt;₹200",IF(H583&lt;=500,"₹200 -  ₹500",IF(H583&gt;500,"&gt;₹500")))</f>
        <v>&gt;₹500</v>
      </c>
      <c r="K583" s="1">
        <v>0.27</v>
      </c>
      <c r="L58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83" s="1" t="str">
        <f>IF(K583&gt;=50%,"Yes","No")</f>
        <v>No</v>
      </c>
      <c r="N583">
        <v>4.2</v>
      </c>
      <c r="O583" t="str">
        <f>IF(amazon[[#This Row],[Rating]]&lt;1,"0",IF(amazon[[#This Row],[Rating]]&lt;2,"1",IF(amazon[[#This Row],[Rating]]&lt;3,"2",IF(amazon[[#This Row],[Rating]]&lt;4,"3",IF(amazon[[#This Row],[Rating]]&lt;5,"4",IF(amazon[[#This Row],[Rating]]&gt;=5,"5"))))))</f>
        <v>4</v>
      </c>
      <c r="P583" s="4">
        <v>32840</v>
      </c>
      <c r="Q583" s="10">
        <f>H583*P583</f>
        <v>985167160</v>
      </c>
      <c r="R583" s="10">
        <f>amazon[[#This Row],[Average Rating]] + (amazon[[#This Row],[Rating Count]]/1000)</f>
        <v>59.507555585186182</v>
      </c>
      <c r="S583" t="s">
        <v>2444</v>
      </c>
      <c r="T583" t="s">
        <v>171</v>
      </c>
      <c r="U583" t="s">
        <v>172</v>
      </c>
      <c r="V583" t="s">
        <v>173</v>
      </c>
      <c r="W583" t="s">
        <v>174</v>
      </c>
      <c r="X583" t="s">
        <v>948</v>
      </c>
      <c r="Y583" t="s">
        <v>2445</v>
      </c>
      <c r="Z583" t="s">
        <v>2446</v>
      </c>
    </row>
    <row r="584" spans="1:26" x14ac:dyDescent="0.4">
      <c r="A584" t="s">
        <v>945</v>
      </c>
      <c r="B584" t="s">
        <v>946</v>
      </c>
      <c r="C584" t="s">
        <v>13076</v>
      </c>
      <c r="D584" t="s">
        <v>13093</v>
      </c>
      <c r="E584" t="s">
        <v>13095</v>
      </c>
      <c r="F584" t="s">
        <v>13096</v>
      </c>
      <c r="G584" s="8">
        <v>21999</v>
      </c>
      <c r="H584" s="7">
        <v>29999</v>
      </c>
      <c r="I584" s="7">
        <f>(amazon[[#This Row],[Actual Price]]-amazon[[#This Row],[Discounted Price]]) / amazon[[#This Row],[Actual Price]] * 100</f>
        <v>26.667555585186175</v>
      </c>
      <c r="J584" s="2" t="str">
        <f>IF(H584&lt;200,"&lt;₹200",IF(H584&lt;=500,"₹200 -  ₹500",IF(H584&gt;500,"&gt;₹500")))</f>
        <v>&gt;₹500</v>
      </c>
      <c r="K584" s="1">
        <v>0.27</v>
      </c>
      <c r="L58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84" s="1" t="str">
        <f>IF(K584&gt;=50%,"Yes","No")</f>
        <v>No</v>
      </c>
      <c r="N584">
        <v>4.2</v>
      </c>
      <c r="O584" t="str">
        <f>IF(amazon[[#This Row],[Rating]]&lt;1,"0",IF(amazon[[#This Row],[Rating]]&lt;2,"1",IF(amazon[[#This Row],[Rating]]&lt;3,"2",IF(amazon[[#This Row],[Rating]]&lt;4,"3",IF(amazon[[#This Row],[Rating]]&lt;5,"4",IF(amazon[[#This Row],[Rating]]&gt;=5,"5"))))))</f>
        <v>4</v>
      </c>
      <c r="P584" s="4">
        <v>32840</v>
      </c>
      <c r="Q584" s="10">
        <f>H584*P584</f>
        <v>985167160</v>
      </c>
      <c r="R584" s="10">
        <f>amazon[[#This Row],[Average Rating]] + (amazon[[#This Row],[Rating Count]]/1000)</f>
        <v>59.507555585186182</v>
      </c>
      <c r="S584" t="s">
        <v>947</v>
      </c>
      <c r="T584" t="s">
        <v>171</v>
      </c>
      <c r="U584" t="s">
        <v>172</v>
      </c>
      <c r="V584" t="s">
        <v>173</v>
      </c>
      <c r="W584" t="s">
        <v>174</v>
      </c>
      <c r="X584" t="s">
        <v>948</v>
      </c>
      <c r="Y584" t="s">
        <v>949</v>
      </c>
      <c r="Z584" t="s">
        <v>950</v>
      </c>
    </row>
    <row r="585" spans="1:26" x14ac:dyDescent="0.4">
      <c r="A585" t="s">
        <v>1126</v>
      </c>
      <c r="B585" t="s">
        <v>1127</v>
      </c>
      <c r="C585" t="s">
        <v>13076</v>
      </c>
      <c r="D585" t="s">
        <v>13093</v>
      </c>
      <c r="E585" t="s">
        <v>13095</v>
      </c>
      <c r="F585" t="s">
        <v>13096</v>
      </c>
      <c r="G585" s="8">
        <v>32999</v>
      </c>
      <c r="H585" s="7">
        <v>44999</v>
      </c>
      <c r="I585" s="7">
        <f>(amazon[[#This Row],[Actual Price]]-amazon[[#This Row],[Discounted Price]]) / amazon[[#This Row],[Actual Price]] * 100</f>
        <v>26.667259272428279</v>
      </c>
      <c r="J585" s="2" t="str">
        <f>IF(H585&lt;200,"&lt;₹200",IF(H585&lt;=500,"₹200 -  ₹500",IF(H585&gt;500,"&gt;₹500")))</f>
        <v>&gt;₹500</v>
      </c>
      <c r="K585" s="1">
        <v>0.27</v>
      </c>
      <c r="L58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85" s="1" t="str">
        <f>IF(K585&gt;=50%,"Yes","No")</f>
        <v>No</v>
      </c>
      <c r="N585">
        <v>4.2</v>
      </c>
      <c r="O585" t="str">
        <f>IF(amazon[[#This Row],[Rating]]&lt;1,"0",IF(amazon[[#This Row],[Rating]]&lt;2,"1",IF(amazon[[#This Row],[Rating]]&lt;3,"2",IF(amazon[[#This Row],[Rating]]&lt;4,"3",IF(amazon[[#This Row],[Rating]]&lt;5,"4",IF(amazon[[#This Row],[Rating]]&gt;=5,"5"))))))</f>
        <v>4</v>
      </c>
      <c r="P585" s="4">
        <v>45238</v>
      </c>
      <c r="Q585" s="10">
        <f>H585*P585</f>
        <v>2035664762</v>
      </c>
      <c r="R585" s="10">
        <f>amazon[[#This Row],[Average Rating]] + (amazon[[#This Row],[Rating Count]]/1000)</f>
        <v>71.905259272428282</v>
      </c>
      <c r="S585" t="s">
        <v>1128</v>
      </c>
      <c r="T585" t="s">
        <v>609</v>
      </c>
      <c r="U585" t="s">
        <v>610</v>
      </c>
      <c r="V585" t="s">
        <v>611</v>
      </c>
      <c r="W585" t="s">
        <v>612</v>
      </c>
      <c r="X585" t="s">
        <v>613</v>
      </c>
      <c r="Y585" t="s">
        <v>1129</v>
      </c>
      <c r="Z585" t="s">
        <v>1130</v>
      </c>
    </row>
    <row r="586" spans="1:26" x14ac:dyDescent="0.4">
      <c r="A586" t="s">
        <v>3770</v>
      </c>
      <c r="B586" t="s">
        <v>3771</v>
      </c>
      <c r="C586" t="s">
        <v>13076</v>
      </c>
      <c r="D586" t="s">
        <v>13115</v>
      </c>
      <c r="E586" t="s">
        <v>13118</v>
      </c>
      <c r="F586" t="s">
        <v>13119</v>
      </c>
      <c r="G586" s="8">
        <v>15490</v>
      </c>
      <c r="H586" s="7">
        <v>20990</v>
      </c>
      <c r="I586" s="7">
        <f>(amazon[[#This Row],[Actual Price]]-amazon[[#This Row],[Discounted Price]]) / amazon[[#This Row],[Actual Price]] * 100</f>
        <v>26.202953787517863</v>
      </c>
      <c r="J586" s="2" t="str">
        <f>IF(H586&lt;200,"&lt;₹200",IF(H586&lt;=500,"₹200 -  ₹500",IF(H586&gt;500,"&gt;₹500")))</f>
        <v>&gt;₹500</v>
      </c>
      <c r="K586" s="1">
        <v>0.26</v>
      </c>
      <c r="L58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86" s="1" t="str">
        <f>IF(K586&gt;=50%,"Yes","No")</f>
        <v>No</v>
      </c>
      <c r="N586">
        <v>4.2</v>
      </c>
      <c r="O586" t="str">
        <f>IF(amazon[[#This Row],[Rating]]&lt;1,"0",IF(amazon[[#This Row],[Rating]]&lt;2,"1",IF(amazon[[#This Row],[Rating]]&lt;3,"2",IF(amazon[[#This Row],[Rating]]&lt;4,"3",IF(amazon[[#This Row],[Rating]]&lt;5,"4",IF(amazon[[#This Row],[Rating]]&gt;=5,"5"))))))</f>
        <v>4</v>
      </c>
      <c r="P586" s="4">
        <v>32916</v>
      </c>
      <c r="Q586" s="10">
        <f>H586*P586</f>
        <v>690906840</v>
      </c>
      <c r="R586" s="10">
        <f>amazon[[#This Row],[Average Rating]] + (amazon[[#This Row],[Rating Count]]/1000)</f>
        <v>59.11895378751786</v>
      </c>
      <c r="S586" t="s">
        <v>3772</v>
      </c>
      <c r="T586" t="s">
        <v>3361</v>
      </c>
      <c r="U586" t="s">
        <v>3362</v>
      </c>
      <c r="V586" t="s">
        <v>3363</v>
      </c>
      <c r="W586" t="s">
        <v>3364</v>
      </c>
      <c r="X586" t="s">
        <v>3365</v>
      </c>
      <c r="Y586" t="s">
        <v>3773</v>
      </c>
      <c r="Z586" t="s">
        <v>3774</v>
      </c>
    </row>
    <row r="587" spans="1:26" x14ac:dyDescent="0.4">
      <c r="A587" t="s">
        <v>3358</v>
      </c>
      <c r="B587" t="s">
        <v>3359</v>
      </c>
      <c r="C587" t="s">
        <v>13076</v>
      </c>
      <c r="D587" t="s">
        <v>13115</v>
      </c>
      <c r="E587" t="s">
        <v>13118</v>
      </c>
      <c r="F587" t="s">
        <v>13119</v>
      </c>
      <c r="G587" s="8">
        <v>15490</v>
      </c>
      <c r="H587" s="7">
        <v>20990</v>
      </c>
      <c r="I587" s="7">
        <f>(amazon[[#This Row],[Actual Price]]-amazon[[#This Row],[Discounted Price]]) / amazon[[#This Row],[Actual Price]] * 100</f>
        <v>26.202953787517863</v>
      </c>
      <c r="J587" s="2" t="str">
        <f>IF(H587&lt;200,"&lt;₹200",IF(H587&lt;=500,"₹200 -  ₹500",IF(H587&gt;500,"&gt;₹500")))</f>
        <v>&gt;₹500</v>
      </c>
      <c r="K587" s="1">
        <v>0.26</v>
      </c>
      <c r="L58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87" s="1" t="str">
        <f>IF(K587&gt;=50%,"Yes","No")</f>
        <v>No</v>
      </c>
      <c r="N587">
        <v>4.2</v>
      </c>
      <c r="O587" t="str">
        <f>IF(amazon[[#This Row],[Rating]]&lt;1,"0",IF(amazon[[#This Row],[Rating]]&lt;2,"1",IF(amazon[[#This Row],[Rating]]&lt;3,"2",IF(amazon[[#This Row],[Rating]]&lt;4,"3",IF(amazon[[#This Row],[Rating]]&lt;5,"4",IF(amazon[[#This Row],[Rating]]&gt;=5,"5"))))))</f>
        <v>4</v>
      </c>
      <c r="P587" s="4">
        <v>32916</v>
      </c>
      <c r="Q587" s="10">
        <f>H587*P587</f>
        <v>690906840</v>
      </c>
      <c r="R587" s="10">
        <f>amazon[[#This Row],[Average Rating]] + (amazon[[#This Row],[Rating Count]]/1000)</f>
        <v>59.11895378751786</v>
      </c>
      <c r="S587" t="s">
        <v>3360</v>
      </c>
      <c r="T587" t="s">
        <v>3361</v>
      </c>
      <c r="U587" t="s">
        <v>3362</v>
      </c>
      <c r="V587" t="s">
        <v>3363</v>
      </c>
      <c r="W587" t="s">
        <v>3364</v>
      </c>
      <c r="X587" t="s">
        <v>3365</v>
      </c>
      <c r="Y587" t="s">
        <v>3366</v>
      </c>
      <c r="Z587" t="s">
        <v>3367</v>
      </c>
    </row>
    <row r="588" spans="1:26" x14ac:dyDescent="0.4">
      <c r="A588" t="s">
        <v>8998</v>
      </c>
      <c r="B588" t="s">
        <v>8999</v>
      </c>
      <c r="C588" t="s">
        <v>13079</v>
      </c>
      <c r="D588" t="s">
        <v>13243</v>
      </c>
      <c r="E588" t="s">
        <v>13244</v>
      </c>
      <c r="F588" t="s">
        <v>13245</v>
      </c>
      <c r="G588" s="8">
        <v>1260</v>
      </c>
      <c r="H588" s="7">
        <v>1699</v>
      </c>
      <c r="I588" s="7">
        <f>(amazon[[#This Row],[Actual Price]]-amazon[[#This Row],[Discounted Price]]) / amazon[[#This Row],[Actual Price]] * 100</f>
        <v>25.838728663919952</v>
      </c>
      <c r="J588" s="2" t="str">
        <f>IF(H588&lt;200,"&lt;₹200",IF(H588&lt;=500,"₹200 -  ₹500",IF(H588&gt;500,"&gt;₹500")))</f>
        <v>&gt;₹500</v>
      </c>
      <c r="K588" s="1">
        <v>0.26</v>
      </c>
      <c r="L58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88" s="1" t="str">
        <f>IF(K588&gt;=50%,"Yes","No")</f>
        <v>No</v>
      </c>
      <c r="N588">
        <v>4.2</v>
      </c>
      <c r="O588" t="str">
        <f>IF(amazon[[#This Row],[Rating]]&lt;1,"0",IF(amazon[[#This Row],[Rating]]&lt;2,"1",IF(amazon[[#This Row],[Rating]]&lt;3,"2",IF(amazon[[#This Row],[Rating]]&lt;4,"3",IF(amazon[[#This Row],[Rating]]&lt;5,"4",IF(amazon[[#This Row],[Rating]]&gt;=5,"5"))))))</f>
        <v>4</v>
      </c>
      <c r="P588" s="4">
        <v>2891</v>
      </c>
      <c r="Q588" s="10">
        <f>H588*P588</f>
        <v>4911809</v>
      </c>
      <c r="R588" s="10">
        <f>amazon[[#This Row],[Average Rating]] + (amazon[[#This Row],[Rating Count]]/1000)</f>
        <v>28.72972866391995</v>
      </c>
      <c r="S588" t="s">
        <v>9000</v>
      </c>
      <c r="T588" t="s">
        <v>9001</v>
      </c>
      <c r="U588" t="s">
        <v>9002</v>
      </c>
      <c r="V588" t="s">
        <v>9003</v>
      </c>
      <c r="W588" t="s">
        <v>9004</v>
      </c>
      <c r="X588" t="s">
        <v>9005</v>
      </c>
      <c r="Y588" t="s">
        <v>9006</v>
      </c>
      <c r="Z588" t="s">
        <v>9007</v>
      </c>
    </row>
    <row r="589" spans="1:26" x14ac:dyDescent="0.4">
      <c r="A589" t="s">
        <v>7900</v>
      </c>
      <c r="B589" t="s">
        <v>7901</v>
      </c>
      <c r="C589" t="s">
        <v>13076</v>
      </c>
      <c r="D589" t="s">
        <v>13113</v>
      </c>
      <c r="E589" t="s">
        <v>13114</v>
      </c>
      <c r="G589" s="8">
        <v>5998</v>
      </c>
      <c r="H589" s="7">
        <v>7999</v>
      </c>
      <c r="I589" s="7">
        <f>(amazon[[#This Row],[Actual Price]]-amazon[[#This Row],[Discounted Price]]) / amazon[[#This Row],[Actual Price]] * 100</f>
        <v>25.015626953369168</v>
      </c>
      <c r="J589" s="2" t="str">
        <f>IF(H589&lt;200,"&lt;₹200",IF(H589&lt;=500,"₹200 -  ₹500",IF(H589&gt;500,"&gt;₹500")))</f>
        <v>&gt;₹500</v>
      </c>
      <c r="K589" s="1">
        <v>0.25</v>
      </c>
      <c r="L58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89" s="1" t="str">
        <f>IF(K589&gt;=50%,"Yes","No")</f>
        <v>No</v>
      </c>
      <c r="N589">
        <v>4.2</v>
      </c>
      <c r="O589" t="str">
        <f>IF(amazon[[#This Row],[Rating]]&lt;1,"0",IF(amazon[[#This Row],[Rating]]&lt;2,"1",IF(amazon[[#This Row],[Rating]]&lt;3,"2",IF(amazon[[#This Row],[Rating]]&lt;4,"3",IF(amazon[[#This Row],[Rating]]&lt;5,"4",IF(amazon[[#This Row],[Rating]]&gt;=5,"5"))))))</f>
        <v>4</v>
      </c>
      <c r="P589" s="4">
        <v>30355</v>
      </c>
      <c r="Q589" s="10">
        <f>H589*P589</f>
        <v>242809645</v>
      </c>
      <c r="R589" s="10">
        <f>amazon[[#This Row],[Average Rating]] + (amazon[[#This Row],[Rating Count]]/1000)</f>
        <v>55.370626953369168</v>
      </c>
      <c r="S589" t="s">
        <v>7902</v>
      </c>
      <c r="T589" t="s">
        <v>7903</v>
      </c>
      <c r="U589" t="s">
        <v>7904</v>
      </c>
      <c r="V589" t="s">
        <v>7905</v>
      </c>
      <c r="W589" t="s">
        <v>7906</v>
      </c>
      <c r="X589" t="s">
        <v>7907</v>
      </c>
      <c r="Y589" t="s">
        <v>7908</v>
      </c>
      <c r="Z589" t="s">
        <v>7909</v>
      </c>
    </row>
    <row r="590" spans="1:26" x14ac:dyDescent="0.4">
      <c r="A590" t="s">
        <v>11335</v>
      </c>
      <c r="B590" t="s">
        <v>11336</v>
      </c>
      <c r="C590" t="s">
        <v>13079</v>
      </c>
      <c r="D590" t="s">
        <v>13243</v>
      </c>
      <c r="E590" t="s">
        <v>13250</v>
      </c>
      <c r="F590" t="s">
        <v>13268</v>
      </c>
      <c r="G590" s="8">
        <v>8886</v>
      </c>
      <c r="H590" s="7">
        <v>11850</v>
      </c>
      <c r="I590" s="7">
        <f>(amazon[[#This Row],[Actual Price]]-amazon[[#This Row],[Discounted Price]]) / amazon[[#This Row],[Actual Price]] * 100</f>
        <v>25.0126582278481</v>
      </c>
      <c r="J590" s="2" t="str">
        <f>IF(H590&lt;200,"&lt;₹200",IF(H590&lt;=500,"₹200 -  ₹500",IF(H590&gt;500,"&gt;₹500")))</f>
        <v>&gt;₹500</v>
      </c>
      <c r="K590" s="1">
        <v>0.25</v>
      </c>
      <c r="L59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90" s="1" t="str">
        <f>IF(K590&gt;=50%,"Yes","No")</f>
        <v>No</v>
      </c>
      <c r="N590">
        <v>4.2</v>
      </c>
      <c r="O590" t="str">
        <f>IF(amazon[[#This Row],[Rating]]&lt;1,"0",IF(amazon[[#This Row],[Rating]]&lt;2,"1",IF(amazon[[#This Row],[Rating]]&lt;3,"2",IF(amazon[[#This Row],[Rating]]&lt;4,"3",IF(amazon[[#This Row],[Rating]]&lt;5,"4",IF(amazon[[#This Row],[Rating]]&gt;=5,"5"))))))</f>
        <v>4</v>
      </c>
      <c r="P590" s="4">
        <v>3065</v>
      </c>
      <c r="Q590" s="10">
        <f>H590*P590</f>
        <v>36320250</v>
      </c>
      <c r="R590" s="10">
        <f>amazon[[#This Row],[Average Rating]] + (amazon[[#This Row],[Rating Count]]/1000)</f>
        <v>28.077658227848101</v>
      </c>
      <c r="S590" t="s">
        <v>11337</v>
      </c>
      <c r="T590" t="s">
        <v>11338</v>
      </c>
      <c r="U590" t="s">
        <v>11339</v>
      </c>
      <c r="V590" t="s">
        <v>11340</v>
      </c>
      <c r="W590" t="s">
        <v>11341</v>
      </c>
      <c r="X590" t="s">
        <v>11342</v>
      </c>
      <c r="Y590" t="s">
        <v>11343</v>
      </c>
      <c r="Z590" t="s">
        <v>11344</v>
      </c>
    </row>
    <row r="591" spans="1:26" x14ac:dyDescent="0.4">
      <c r="A591" t="s">
        <v>262</v>
      </c>
      <c r="B591" t="s">
        <v>263</v>
      </c>
      <c r="C591" t="s">
        <v>13076</v>
      </c>
      <c r="D591" t="s">
        <v>13093</v>
      </c>
      <c r="E591" t="s">
        <v>13095</v>
      </c>
      <c r="F591" t="s">
        <v>13096</v>
      </c>
      <c r="G591" s="8">
        <v>14999</v>
      </c>
      <c r="H591" s="7">
        <v>19999</v>
      </c>
      <c r="I591" s="7">
        <f>(amazon[[#This Row],[Actual Price]]-amazon[[#This Row],[Discounted Price]]) / amazon[[#This Row],[Actual Price]] * 100</f>
        <v>25.001250062503129</v>
      </c>
      <c r="J591" s="2" t="str">
        <f>IF(H591&lt;200,"&lt;₹200",IF(H591&lt;=500,"₹200 -  ₹500",IF(H591&gt;500,"&gt;₹500")))</f>
        <v>&gt;₹500</v>
      </c>
      <c r="K591" s="1">
        <v>0.25</v>
      </c>
      <c r="L59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91" s="1" t="str">
        <f>IF(K591&gt;=50%,"Yes","No")</f>
        <v>No</v>
      </c>
      <c r="N591">
        <v>4.2</v>
      </c>
      <c r="O591" t="str">
        <f>IF(amazon[[#This Row],[Rating]]&lt;1,"0",IF(amazon[[#This Row],[Rating]]&lt;2,"1",IF(amazon[[#This Row],[Rating]]&lt;3,"2",IF(amazon[[#This Row],[Rating]]&lt;4,"3",IF(amazon[[#This Row],[Rating]]&lt;5,"4",IF(amazon[[#This Row],[Rating]]&gt;=5,"5"))))))</f>
        <v>4</v>
      </c>
      <c r="P591" s="4">
        <v>34899</v>
      </c>
      <c r="Q591" s="10">
        <f>H591*P591</f>
        <v>697945101</v>
      </c>
      <c r="R591" s="10">
        <f>amazon[[#This Row],[Average Rating]] + (amazon[[#This Row],[Rating Count]]/1000)</f>
        <v>59.900250062503133</v>
      </c>
      <c r="S591" t="s">
        <v>264</v>
      </c>
      <c r="T591" t="s">
        <v>265</v>
      </c>
      <c r="U591" t="s">
        <v>266</v>
      </c>
      <c r="V591" t="s">
        <v>267</v>
      </c>
      <c r="W591" t="s">
        <v>268</v>
      </c>
      <c r="X591" t="s">
        <v>269</v>
      </c>
      <c r="Y591" t="s">
        <v>270</v>
      </c>
      <c r="Z591" t="s">
        <v>271</v>
      </c>
    </row>
    <row r="592" spans="1:26" x14ac:dyDescent="0.4">
      <c r="A592" t="s">
        <v>798</v>
      </c>
      <c r="B592" t="s">
        <v>799</v>
      </c>
      <c r="C592" t="s">
        <v>13076</v>
      </c>
      <c r="D592" t="s">
        <v>13093</v>
      </c>
      <c r="E592" t="s">
        <v>13095</v>
      </c>
      <c r="F592" t="s">
        <v>13096</v>
      </c>
      <c r="G592" s="8">
        <v>29999</v>
      </c>
      <c r="H592" s="7">
        <v>39999</v>
      </c>
      <c r="I592" s="7">
        <f>(amazon[[#This Row],[Actual Price]]-amazon[[#This Row],[Discounted Price]]) / amazon[[#This Row],[Actual Price]] * 100</f>
        <v>25.000625015625388</v>
      </c>
      <c r="J592" s="2" t="str">
        <f>IF(H592&lt;200,"&lt;₹200",IF(H592&lt;=500,"₹200 -  ₹500",IF(H592&gt;500,"&gt;₹500")))</f>
        <v>&gt;₹500</v>
      </c>
      <c r="K592" s="1">
        <v>0.25</v>
      </c>
      <c r="L59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92" s="1" t="str">
        <f>IF(K592&gt;=50%,"Yes","No")</f>
        <v>No</v>
      </c>
      <c r="N592">
        <v>4.2</v>
      </c>
      <c r="O592" t="str">
        <f>IF(amazon[[#This Row],[Rating]]&lt;1,"0",IF(amazon[[#This Row],[Rating]]&lt;2,"1",IF(amazon[[#This Row],[Rating]]&lt;3,"2",IF(amazon[[#This Row],[Rating]]&lt;4,"3",IF(amazon[[#This Row],[Rating]]&lt;5,"4",IF(amazon[[#This Row],[Rating]]&gt;=5,"5"))))))</f>
        <v>4</v>
      </c>
      <c r="P592" s="4">
        <v>7298</v>
      </c>
      <c r="Q592" s="10">
        <f>H592*P592</f>
        <v>291912702</v>
      </c>
      <c r="R592" s="10">
        <f>amazon[[#This Row],[Average Rating]] + (amazon[[#This Row],[Rating Count]]/1000)</f>
        <v>32.29862501562539</v>
      </c>
      <c r="S592" t="s">
        <v>800</v>
      </c>
      <c r="T592" t="s">
        <v>379</v>
      </c>
      <c r="U592" t="s">
        <v>380</v>
      </c>
      <c r="V592" t="s">
        <v>381</v>
      </c>
      <c r="W592" t="s">
        <v>382</v>
      </c>
      <c r="X592" t="s">
        <v>383</v>
      </c>
      <c r="Y592" t="s">
        <v>801</v>
      </c>
      <c r="Z592" t="s">
        <v>802</v>
      </c>
    </row>
    <row r="593" spans="1:26" x14ac:dyDescent="0.4">
      <c r="A593" t="s">
        <v>11646</v>
      </c>
      <c r="B593" t="s">
        <v>11647</v>
      </c>
      <c r="C593" t="s">
        <v>13079</v>
      </c>
      <c r="D593" t="s">
        <v>13243</v>
      </c>
      <c r="E593" t="s">
        <v>13244</v>
      </c>
      <c r="F593" t="s">
        <v>13286</v>
      </c>
      <c r="G593" s="8">
        <v>2976</v>
      </c>
      <c r="H593" s="7">
        <v>3945</v>
      </c>
      <c r="I593" s="7">
        <f>(amazon[[#This Row],[Actual Price]]-amazon[[#This Row],[Discounted Price]]) / amazon[[#This Row],[Actual Price]] * 100</f>
        <v>24.562737642585553</v>
      </c>
      <c r="J593" s="2" t="str">
        <f>IF(H593&lt;200,"&lt;₹200",IF(H593&lt;=500,"₹200 -  ₹500",IF(H593&gt;500,"&gt;₹500")))</f>
        <v>&gt;₹500</v>
      </c>
      <c r="K593" s="1">
        <v>0.25</v>
      </c>
      <c r="L59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93" s="1" t="str">
        <f>IF(K593&gt;=50%,"Yes","No")</f>
        <v>No</v>
      </c>
      <c r="N593">
        <v>4.2</v>
      </c>
      <c r="O593" t="str">
        <f>IF(amazon[[#This Row],[Rating]]&lt;1,"0",IF(amazon[[#This Row],[Rating]]&lt;2,"1",IF(amazon[[#This Row],[Rating]]&lt;3,"2",IF(amazon[[#This Row],[Rating]]&lt;4,"3",IF(amazon[[#This Row],[Rating]]&lt;5,"4",IF(amazon[[#This Row],[Rating]]&gt;=5,"5"))))))</f>
        <v>4</v>
      </c>
      <c r="P593" s="4">
        <v>3740</v>
      </c>
      <c r="Q593" s="10">
        <f>H593*P593</f>
        <v>14754300</v>
      </c>
      <c r="R593" s="10">
        <f>amazon[[#This Row],[Average Rating]] + (amazon[[#This Row],[Rating Count]]/1000)</f>
        <v>28.302737642585555</v>
      </c>
      <c r="S593" t="s">
        <v>11648</v>
      </c>
      <c r="T593" t="s">
        <v>11649</v>
      </c>
      <c r="U593" t="s">
        <v>11650</v>
      </c>
      <c r="V593" t="s">
        <v>11651</v>
      </c>
      <c r="W593" t="s">
        <v>11652</v>
      </c>
      <c r="X593" t="s">
        <v>11653</v>
      </c>
      <c r="Y593" t="s">
        <v>11654</v>
      </c>
      <c r="Z593" t="s">
        <v>11655</v>
      </c>
    </row>
    <row r="594" spans="1:26" x14ac:dyDescent="0.4">
      <c r="A594" t="s">
        <v>5902</v>
      </c>
      <c r="B594" t="s">
        <v>5903</v>
      </c>
      <c r="C594" t="s">
        <v>13076</v>
      </c>
      <c r="D594" t="s">
        <v>13159</v>
      </c>
      <c r="E594" t="s">
        <v>13188</v>
      </c>
      <c r="F594" t="s">
        <v>13189</v>
      </c>
      <c r="G594" s="8">
        <v>2499</v>
      </c>
      <c r="H594" s="7">
        <v>3299</v>
      </c>
      <c r="I594" s="7">
        <f>(amazon[[#This Row],[Actual Price]]-amazon[[#This Row],[Discounted Price]]) / amazon[[#This Row],[Actual Price]] * 100</f>
        <v>24.249772658381328</v>
      </c>
      <c r="J594" s="2" t="str">
        <f>IF(H594&lt;200,"&lt;₹200",IF(H594&lt;=500,"₹200 -  ₹500",IF(H594&gt;500,"&gt;₹500")))</f>
        <v>&gt;₹500</v>
      </c>
      <c r="K594" s="1">
        <v>0.24</v>
      </c>
      <c r="L59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94" s="1" t="str">
        <f>IF(K594&gt;=50%,"Yes","No")</f>
        <v>No</v>
      </c>
      <c r="N594">
        <v>4.2</v>
      </c>
      <c r="O594" t="str">
        <f>IF(amazon[[#This Row],[Rating]]&lt;1,"0",IF(amazon[[#This Row],[Rating]]&lt;2,"1",IF(amazon[[#This Row],[Rating]]&lt;3,"2",IF(amazon[[#This Row],[Rating]]&lt;4,"3",IF(amazon[[#This Row],[Rating]]&lt;5,"4",IF(amazon[[#This Row],[Rating]]&gt;=5,"5"))))))</f>
        <v>4</v>
      </c>
      <c r="P594" s="4">
        <v>93112</v>
      </c>
      <c r="Q594" s="10">
        <f>H594*P594</f>
        <v>307176488</v>
      </c>
      <c r="R594" s="10">
        <f>amazon[[#This Row],[Average Rating]] + (amazon[[#This Row],[Rating Count]]/1000)</f>
        <v>117.36177265838133</v>
      </c>
      <c r="S594" t="s">
        <v>5905</v>
      </c>
      <c r="T594" t="s">
        <v>5906</v>
      </c>
      <c r="U594" t="s">
        <v>5907</v>
      </c>
      <c r="V594" t="s">
        <v>5908</v>
      </c>
      <c r="W594" t="s">
        <v>5909</v>
      </c>
      <c r="X594" t="s">
        <v>5910</v>
      </c>
      <c r="Y594" t="s">
        <v>5911</v>
      </c>
      <c r="Z594" t="s">
        <v>5912</v>
      </c>
    </row>
    <row r="595" spans="1:26" x14ac:dyDescent="0.4">
      <c r="A595" t="s">
        <v>8792</v>
      </c>
      <c r="B595" t="s">
        <v>8793</v>
      </c>
      <c r="C595" t="s">
        <v>13079</v>
      </c>
      <c r="D595" t="s">
        <v>13243</v>
      </c>
      <c r="E595" t="s">
        <v>13250</v>
      </c>
      <c r="F595" t="s">
        <v>13251</v>
      </c>
      <c r="G595" s="8">
        <v>599</v>
      </c>
      <c r="H595" s="7">
        <v>785</v>
      </c>
      <c r="I595" s="7">
        <f>(amazon[[#This Row],[Actual Price]]-amazon[[#This Row],[Discounted Price]]) / amazon[[#This Row],[Actual Price]] * 100</f>
        <v>23.694267515923567</v>
      </c>
      <c r="J595" s="2" t="str">
        <f>IF(H595&lt;200,"&lt;₹200",IF(H595&lt;=500,"₹200 -  ₹500",IF(H595&gt;500,"&gt;₹500")))</f>
        <v>&gt;₹500</v>
      </c>
      <c r="K595" s="1">
        <v>0.24</v>
      </c>
      <c r="L59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95" s="1" t="str">
        <f>IF(K595&gt;=50%,"Yes","No")</f>
        <v>No</v>
      </c>
      <c r="N595">
        <v>4.2</v>
      </c>
      <c r="O595" t="str">
        <f>IF(amazon[[#This Row],[Rating]]&lt;1,"0",IF(amazon[[#This Row],[Rating]]&lt;2,"1",IF(amazon[[#This Row],[Rating]]&lt;3,"2",IF(amazon[[#This Row],[Rating]]&lt;4,"3",IF(amazon[[#This Row],[Rating]]&lt;5,"4",IF(amazon[[#This Row],[Rating]]&gt;=5,"5"))))))</f>
        <v>4</v>
      </c>
      <c r="P595" s="4">
        <v>24247</v>
      </c>
      <c r="Q595" s="10">
        <f>H595*P595</f>
        <v>19033895</v>
      </c>
      <c r="R595" s="10">
        <f>amazon[[#This Row],[Average Rating]] + (amazon[[#This Row],[Rating Count]]/1000)</f>
        <v>47.94126751592357</v>
      </c>
      <c r="S595" t="s">
        <v>8794</v>
      </c>
      <c r="T595" t="s">
        <v>8795</v>
      </c>
      <c r="U595" t="s">
        <v>8796</v>
      </c>
      <c r="V595" t="s">
        <v>8797</v>
      </c>
      <c r="W595" t="s">
        <v>8798</v>
      </c>
      <c r="X595" t="s">
        <v>8799</v>
      </c>
      <c r="Y595" t="s">
        <v>8800</v>
      </c>
      <c r="Z595" t="s">
        <v>8801</v>
      </c>
    </row>
    <row r="596" spans="1:26" x14ac:dyDescent="0.4">
      <c r="A596" t="s">
        <v>1292</v>
      </c>
      <c r="B596" t="s">
        <v>1293</v>
      </c>
      <c r="C596" t="s">
        <v>13076</v>
      </c>
      <c r="D596" t="s">
        <v>13093</v>
      </c>
      <c r="E596" t="s">
        <v>13095</v>
      </c>
      <c r="F596" t="s">
        <v>13096</v>
      </c>
      <c r="G596" s="8">
        <v>9999</v>
      </c>
      <c r="H596" s="7">
        <v>12999</v>
      </c>
      <c r="I596" s="7">
        <f>(amazon[[#This Row],[Actual Price]]-amazon[[#This Row],[Discounted Price]]) / amazon[[#This Row],[Actual Price]] * 100</f>
        <v>23.078698361412417</v>
      </c>
      <c r="J596" s="2" t="str">
        <f>IF(H596&lt;200,"&lt;₹200",IF(H596&lt;=500,"₹200 -  ₹500",IF(H596&gt;500,"&gt;₹500")))</f>
        <v>&gt;₹500</v>
      </c>
      <c r="K596" s="1">
        <v>0.23</v>
      </c>
      <c r="L59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96" s="1" t="str">
        <f>IF(K596&gt;=50%,"Yes","No")</f>
        <v>No</v>
      </c>
      <c r="N596">
        <v>4.2</v>
      </c>
      <c r="O596" t="str">
        <f>IF(amazon[[#This Row],[Rating]]&lt;1,"0",IF(amazon[[#This Row],[Rating]]&lt;2,"1",IF(amazon[[#This Row],[Rating]]&lt;3,"2",IF(amazon[[#This Row],[Rating]]&lt;4,"3",IF(amazon[[#This Row],[Rating]]&lt;5,"4",IF(amazon[[#This Row],[Rating]]&gt;=5,"5"))))))</f>
        <v>4</v>
      </c>
      <c r="P596" s="4">
        <v>6088</v>
      </c>
      <c r="Q596" s="10">
        <f>H596*P596</f>
        <v>79137912</v>
      </c>
      <c r="R596" s="10">
        <f>amazon[[#This Row],[Average Rating]] + (amazon[[#This Row],[Rating Count]]/1000)</f>
        <v>29.166698361412418</v>
      </c>
      <c r="S596" t="s">
        <v>1294</v>
      </c>
      <c r="T596" t="s">
        <v>1295</v>
      </c>
      <c r="U596" t="s">
        <v>1296</v>
      </c>
      <c r="V596" t="s">
        <v>1297</v>
      </c>
      <c r="W596" t="s">
        <v>1298</v>
      </c>
      <c r="X596" t="s">
        <v>1299</v>
      </c>
      <c r="Y596" t="s">
        <v>1300</v>
      </c>
      <c r="Z596" t="s">
        <v>1301</v>
      </c>
    </row>
    <row r="597" spans="1:26" x14ac:dyDescent="0.4">
      <c r="A597" t="s">
        <v>3933</v>
      </c>
      <c r="B597" t="s">
        <v>3934</v>
      </c>
      <c r="C597" t="s">
        <v>13076</v>
      </c>
      <c r="D597" t="s">
        <v>13115</v>
      </c>
      <c r="E597" t="s">
        <v>13118</v>
      </c>
      <c r="F597" t="s">
        <v>13119</v>
      </c>
      <c r="G597" s="8">
        <v>10499</v>
      </c>
      <c r="H597" s="7">
        <v>13499</v>
      </c>
      <c r="I597" s="7">
        <f>(amazon[[#This Row],[Actual Price]]-amazon[[#This Row],[Discounted Price]]) / amazon[[#This Row],[Actual Price]] * 100</f>
        <v>22.223868434698868</v>
      </c>
      <c r="J597" s="2" t="str">
        <f>IF(H597&lt;200,"&lt;₹200",IF(H597&lt;=500,"₹200 -  ₹500",IF(H597&gt;500,"&gt;₹500")))</f>
        <v>&gt;₹500</v>
      </c>
      <c r="K597" s="1">
        <v>0.22</v>
      </c>
      <c r="L59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97" s="1" t="str">
        <f>IF(K597&gt;=50%,"Yes","No")</f>
        <v>No</v>
      </c>
      <c r="N597">
        <v>4.2</v>
      </c>
      <c r="O597" t="str">
        <f>IF(amazon[[#This Row],[Rating]]&lt;1,"0",IF(amazon[[#This Row],[Rating]]&lt;2,"1",IF(amazon[[#This Row],[Rating]]&lt;3,"2",IF(amazon[[#This Row],[Rating]]&lt;4,"3",IF(amazon[[#This Row],[Rating]]&lt;5,"4",IF(amazon[[#This Row],[Rating]]&gt;=5,"5"))))))</f>
        <v>4</v>
      </c>
      <c r="P597" s="4">
        <v>284</v>
      </c>
      <c r="Q597" s="10">
        <f>H597*P597</f>
        <v>3833716</v>
      </c>
      <c r="R597" s="10">
        <f>amazon[[#This Row],[Average Rating]] + (amazon[[#This Row],[Rating Count]]/1000)</f>
        <v>22.507868434698867</v>
      </c>
      <c r="S597" t="s">
        <v>3077</v>
      </c>
      <c r="T597" t="s">
        <v>3078</v>
      </c>
      <c r="U597" t="s">
        <v>3079</v>
      </c>
      <c r="V597" t="s">
        <v>3080</v>
      </c>
      <c r="W597" t="s">
        <v>3081</v>
      </c>
      <c r="X597" t="s">
        <v>3082</v>
      </c>
      <c r="Y597" t="s">
        <v>3083</v>
      </c>
      <c r="Z597" t="s">
        <v>3935</v>
      </c>
    </row>
    <row r="598" spans="1:26" x14ac:dyDescent="0.4">
      <c r="A598" t="s">
        <v>11305</v>
      </c>
      <c r="B598" t="s">
        <v>11306</v>
      </c>
      <c r="C598" t="s">
        <v>13079</v>
      </c>
      <c r="D598" t="s">
        <v>13264</v>
      </c>
      <c r="E598" t="s">
        <v>13265</v>
      </c>
      <c r="F598" t="s">
        <v>13266</v>
      </c>
      <c r="G598" s="8">
        <v>998.06</v>
      </c>
      <c r="H598" s="7">
        <v>1282</v>
      </c>
      <c r="I598" s="7">
        <f>(amazon[[#This Row],[Actual Price]]-amazon[[#This Row],[Discounted Price]]) / amazon[[#This Row],[Actual Price]] * 100</f>
        <v>22.148205928237132</v>
      </c>
      <c r="J598" s="2" t="str">
        <f>IF(H598&lt;200,"&lt;₹200",IF(H598&lt;=500,"₹200 -  ₹500",IF(H598&gt;500,"&gt;₹500")))</f>
        <v>&gt;₹500</v>
      </c>
      <c r="K598" s="1">
        <v>0.22</v>
      </c>
      <c r="L59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98" s="1" t="str">
        <f>IF(K598&gt;=50%,"Yes","No")</f>
        <v>No</v>
      </c>
      <c r="N598">
        <v>4.2</v>
      </c>
      <c r="O598" t="str">
        <f>IF(amazon[[#This Row],[Rating]]&lt;1,"0",IF(amazon[[#This Row],[Rating]]&lt;2,"1",IF(amazon[[#This Row],[Rating]]&lt;3,"2",IF(amazon[[#This Row],[Rating]]&lt;4,"3",IF(amazon[[#This Row],[Rating]]&lt;5,"4",IF(amazon[[#This Row],[Rating]]&gt;=5,"5"))))))</f>
        <v>4</v>
      </c>
      <c r="P598" s="4">
        <v>7274</v>
      </c>
      <c r="Q598" s="10">
        <f>H598*P598</f>
        <v>9325268</v>
      </c>
      <c r="R598" s="10">
        <f>amazon[[#This Row],[Average Rating]] + (amazon[[#This Row],[Rating Count]]/1000)</f>
        <v>29.422205928237133</v>
      </c>
      <c r="S598" t="s">
        <v>11307</v>
      </c>
      <c r="T598" t="s">
        <v>11308</v>
      </c>
      <c r="U598" t="s">
        <v>11309</v>
      </c>
      <c r="V598" t="s">
        <v>11310</v>
      </c>
      <c r="W598" t="s">
        <v>11311</v>
      </c>
      <c r="X598" t="s">
        <v>11312</v>
      </c>
      <c r="Y598" t="s">
        <v>11313</v>
      </c>
      <c r="Z598" t="s">
        <v>11314</v>
      </c>
    </row>
    <row r="599" spans="1:26" x14ac:dyDescent="0.4">
      <c r="A599" t="s">
        <v>3819</v>
      </c>
      <c r="B599" t="s">
        <v>3820</v>
      </c>
      <c r="C599" t="s">
        <v>13076</v>
      </c>
      <c r="D599" t="s">
        <v>13115</v>
      </c>
      <c r="E599" t="s">
        <v>13118</v>
      </c>
      <c r="F599" t="s">
        <v>13119</v>
      </c>
      <c r="G599" s="8">
        <v>12490</v>
      </c>
      <c r="H599" s="7">
        <v>15990</v>
      </c>
      <c r="I599" s="7">
        <f>(amazon[[#This Row],[Actual Price]]-amazon[[#This Row],[Discounted Price]]) / amazon[[#This Row],[Actual Price]] * 100</f>
        <v>21.88868042526579</v>
      </c>
      <c r="J599" s="2" t="str">
        <f>IF(H599&lt;200,"&lt;₹200",IF(H599&lt;=500,"₹200 -  ₹500",IF(H599&gt;500,"&gt;₹500")))</f>
        <v>&gt;₹500</v>
      </c>
      <c r="K599" s="1">
        <v>0.22</v>
      </c>
      <c r="L59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599" s="1" t="str">
        <f>IF(K599&gt;=50%,"Yes","No")</f>
        <v>No</v>
      </c>
      <c r="N599">
        <v>4.2</v>
      </c>
      <c r="O599" t="str">
        <f>IF(amazon[[#This Row],[Rating]]&lt;1,"0",IF(amazon[[#This Row],[Rating]]&lt;2,"1",IF(amazon[[#This Row],[Rating]]&lt;3,"2",IF(amazon[[#This Row],[Rating]]&lt;4,"3",IF(amazon[[#This Row],[Rating]]&lt;5,"4",IF(amazon[[#This Row],[Rating]]&gt;=5,"5"))))))</f>
        <v>4</v>
      </c>
      <c r="P599" s="4">
        <v>58506</v>
      </c>
      <c r="Q599" s="10">
        <f>H599*P599</f>
        <v>935510940</v>
      </c>
      <c r="R599" s="10">
        <f>amazon[[#This Row],[Average Rating]] + (amazon[[#This Row],[Rating Count]]/1000)</f>
        <v>80.39468042526579</v>
      </c>
      <c r="S599" t="s">
        <v>3821</v>
      </c>
      <c r="T599" t="s">
        <v>3822</v>
      </c>
      <c r="U599" t="s">
        <v>3823</v>
      </c>
      <c r="V599" t="s">
        <v>3824</v>
      </c>
      <c r="W599" t="s">
        <v>3825</v>
      </c>
      <c r="X599" t="s">
        <v>3826</v>
      </c>
      <c r="Y599" t="s">
        <v>3827</v>
      </c>
      <c r="Z599" t="s">
        <v>3828</v>
      </c>
    </row>
    <row r="600" spans="1:26" x14ac:dyDescent="0.4">
      <c r="A600" t="s">
        <v>838</v>
      </c>
      <c r="B600" t="s">
        <v>839</v>
      </c>
      <c r="C600" t="s">
        <v>13076</v>
      </c>
      <c r="D600" t="s">
        <v>13093</v>
      </c>
      <c r="E600" t="s">
        <v>13095</v>
      </c>
      <c r="F600" t="s">
        <v>13096</v>
      </c>
      <c r="G600" s="8">
        <v>24999</v>
      </c>
      <c r="H600" s="7">
        <v>31999</v>
      </c>
      <c r="I600" s="7">
        <f>(amazon[[#This Row],[Actual Price]]-amazon[[#This Row],[Discounted Price]]) / amazon[[#This Row],[Actual Price]] * 100</f>
        <v>21.875683615112973</v>
      </c>
      <c r="J600" s="2" t="str">
        <f>IF(H600&lt;200,"&lt;₹200",IF(H600&lt;=500,"₹200 -  ₹500",IF(H600&gt;500,"&gt;₹500")))</f>
        <v>&gt;₹500</v>
      </c>
      <c r="K600" s="1">
        <v>0.22</v>
      </c>
      <c r="L60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600" s="1" t="str">
        <f>IF(K600&gt;=50%,"Yes","No")</f>
        <v>No</v>
      </c>
      <c r="N600">
        <v>4.2</v>
      </c>
      <c r="O600" t="str">
        <f>IF(amazon[[#This Row],[Rating]]&lt;1,"0",IF(amazon[[#This Row],[Rating]]&lt;2,"1",IF(amazon[[#This Row],[Rating]]&lt;3,"2",IF(amazon[[#This Row],[Rating]]&lt;4,"3",IF(amazon[[#This Row],[Rating]]&lt;5,"4",IF(amazon[[#This Row],[Rating]]&gt;=5,"5"))))))</f>
        <v>4</v>
      </c>
      <c r="P600" s="4">
        <v>34899</v>
      </c>
      <c r="Q600" s="10">
        <f>H600*P600</f>
        <v>1116733101</v>
      </c>
      <c r="R600" s="10">
        <f>amazon[[#This Row],[Average Rating]] + (amazon[[#This Row],[Rating Count]]/1000)</f>
        <v>56.774683615112977</v>
      </c>
      <c r="S600" t="s">
        <v>840</v>
      </c>
      <c r="T600" t="s">
        <v>265</v>
      </c>
      <c r="U600" t="s">
        <v>266</v>
      </c>
      <c r="V600" t="s">
        <v>267</v>
      </c>
      <c r="W600" t="s">
        <v>268</v>
      </c>
      <c r="X600" t="s">
        <v>269</v>
      </c>
      <c r="Y600" t="s">
        <v>841</v>
      </c>
      <c r="Z600" t="s">
        <v>842</v>
      </c>
    </row>
    <row r="601" spans="1:26" x14ac:dyDescent="0.4">
      <c r="A601" t="s">
        <v>11696</v>
      </c>
      <c r="B601" t="s">
        <v>11697</v>
      </c>
      <c r="C601" t="s">
        <v>13079</v>
      </c>
      <c r="D601" t="s">
        <v>13243</v>
      </c>
      <c r="E601" t="s">
        <v>13244</v>
      </c>
      <c r="F601" t="s">
        <v>13257</v>
      </c>
      <c r="G601" s="8">
        <v>765</v>
      </c>
      <c r="H601" s="7">
        <v>970</v>
      </c>
      <c r="I601" s="7">
        <f>(amazon[[#This Row],[Actual Price]]-amazon[[#This Row],[Discounted Price]]) / amazon[[#This Row],[Actual Price]] * 100</f>
        <v>21.134020618556701</v>
      </c>
      <c r="J601" s="2" t="str">
        <f>IF(H601&lt;200,"&lt;₹200",IF(H601&lt;=500,"₹200 -  ₹500",IF(H601&gt;500,"&gt;₹500")))</f>
        <v>&gt;₹500</v>
      </c>
      <c r="K601" s="1">
        <v>0.21</v>
      </c>
      <c r="L60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601" s="1" t="str">
        <f>IF(K601&gt;=50%,"Yes","No")</f>
        <v>No</v>
      </c>
      <c r="N601">
        <v>4.2</v>
      </c>
      <c r="O601" t="str">
        <f>IF(amazon[[#This Row],[Rating]]&lt;1,"0",IF(amazon[[#This Row],[Rating]]&lt;2,"1",IF(amazon[[#This Row],[Rating]]&lt;3,"2",IF(amazon[[#This Row],[Rating]]&lt;4,"3",IF(amazon[[#This Row],[Rating]]&lt;5,"4",IF(amazon[[#This Row],[Rating]]&gt;=5,"5"))))))</f>
        <v>4</v>
      </c>
      <c r="P601" s="4">
        <v>6055</v>
      </c>
      <c r="Q601" s="10">
        <f>H601*P601</f>
        <v>5873350</v>
      </c>
      <c r="R601" s="10">
        <f>amazon[[#This Row],[Average Rating]] + (amazon[[#This Row],[Rating Count]]/1000)</f>
        <v>27.1890206185567</v>
      </c>
      <c r="S601" t="s">
        <v>11698</v>
      </c>
      <c r="T601" t="s">
        <v>11699</v>
      </c>
      <c r="U601" t="s">
        <v>11700</v>
      </c>
      <c r="V601" t="s">
        <v>11701</v>
      </c>
      <c r="W601" t="s">
        <v>11702</v>
      </c>
      <c r="X601" t="s">
        <v>11703</v>
      </c>
      <c r="Y601" t="s">
        <v>11704</v>
      </c>
      <c r="Z601" t="s">
        <v>11705</v>
      </c>
    </row>
    <row r="602" spans="1:26" x14ac:dyDescent="0.4">
      <c r="A602" t="s">
        <v>3130</v>
      </c>
      <c r="B602" t="s">
        <v>3131</v>
      </c>
      <c r="C602" t="s">
        <v>13076</v>
      </c>
      <c r="D602" t="s">
        <v>13115</v>
      </c>
      <c r="E602" t="s">
        <v>13118</v>
      </c>
      <c r="F602" t="s">
        <v>13119</v>
      </c>
      <c r="G602" s="8">
        <v>9499</v>
      </c>
      <c r="H602" s="7">
        <v>11999</v>
      </c>
      <c r="I602" s="7">
        <f>(amazon[[#This Row],[Actual Price]]-amazon[[#This Row],[Discounted Price]]) / amazon[[#This Row],[Actual Price]] * 100</f>
        <v>20.835069589132427</v>
      </c>
      <c r="J602" s="2" t="str">
        <f>IF(H602&lt;200,"&lt;₹200",IF(H602&lt;=500,"₹200 -  ₹500",IF(H602&gt;500,"&gt;₹500")))</f>
        <v>&gt;₹500</v>
      </c>
      <c r="K602" s="1">
        <v>0.21</v>
      </c>
      <c r="L60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602" s="1" t="str">
        <f>IF(K602&gt;=50%,"Yes","No")</f>
        <v>No</v>
      </c>
      <c r="N602">
        <v>4.2</v>
      </c>
      <c r="O602" t="str">
        <f>IF(amazon[[#This Row],[Rating]]&lt;1,"0",IF(amazon[[#This Row],[Rating]]&lt;2,"1",IF(amazon[[#This Row],[Rating]]&lt;3,"2",IF(amazon[[#This Row],[Rating]]&lt;4,"3",IF(amazon[[#This Row],[Rating]]&lt;5,"4",IF(amazon[[#This Row],[Rating]]&gt;=5,"5"))))))</f>
        <v>4</v>
      </c>
      <c r="P602" s="4">
        <v>284</v>
      </c>
      <c r="Q602" s="10">
        <f>H602*P602</f>
        <v>3407716</v>
      </c>
      <c r="R602" s="10">
        <f>amazon[[#This Row],[Average Rating]] + (amazon[[#This Row],[Rating Count]]/1000)</f>
        <v>21.119069589132426</v>
      </c>
      <c r="S602" t="s">
        <v>3077</v>
      </c>
      <c r="T602" t="s">
        <v>3078</v>
      </c>
      <c r="U602" t="s">
        <v>3079</v>
      </c>
      <c r="V602" t="s">
        <v>3080</v>
      </c>
      <c r="W602" t="s">
        <v>3081</v>
      </c>
      <c r="X602" t="s">
        <v>3082</v>
      </c>
      <c r="Y602" t="s">
        <v>3132</v>
      </c>
      <c r="Z602" t="s">
        <v>3133</v>
      </c>
    </row>
    <row r="603" spans="1:26" x14ac:dyDescent="0.4">
      <c r="A603" t="s">
        <v>3075</v>
      </c>
      <c r="B603" t="s">
        <v>3076</v>
      </c>
      <c r="C603" t="s">
        <v>13076</v>
      </c>
      <c r="D603" t="s">
        <v>13115</v>
      </c>
      <c r="E603" t="s">
        <v>13118</v>
      </c>
      <c r="F603" t="s">
        <v>13119</v>
      </c>
      <c r="G603" s="8">
        <v>9499</v>
      </c>
      <c r="H603" s="7">
        <v>11999</v>
      </c>
      <c r="I603" s="7">
        <f>(amazon[[#This Row],[Actual Price]]-amazon[[#This Row],[Discounted Price]]) / amazon[[#This Row],[Actual Price]] * 100</f>
        <v>20.835069589132427</v>
      </c>
      <c r="J603" s="2" t="str">
        <f>IF(H603&lt;200,"&lt;₹200",IF(H603&lt;=500,"₹200 -  ₹500",IF(H603&gt;500,"&gt;₹500")))</f>
        <v>&gt;₹500</v>
      </c>
      <c r="K603" s="1">
        <v>0.21</v>
      </c>
      <c r="L60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603" s="1" t="str">
        <f>IF(K603&gt;=50%,"Yes","No")</f>
        <v>No</v>
      </c>
      <c r="N603">
        <v>4.2</v>
      </c>
      <c r="O603" t="str">
        <f>IF(amazon[[#This Row],[Rating]]&lt;1,"0",IF(amazon[[#This Row],[Rating]]&lt;2,"1",IF(amazon[[#This Row],[Rating]]&lt;3,"2",IF(amazon[[#This Row],[Rating]]&lt;4,"3",IF(amazon[[#This Row],[Rating]]&lt;5,"4",IF(amazon[[#This Row],[Rating]]&gt;=5,"5"))))))</f>
        <v>4</v>
      </c>
      <c r="P603" s="4">
        <v>284</v>
      </c>
      <c r="Q603" s="10">
        <f>H603*P603</f>
        <v>3407716</v>
      </c>
      <c r="R603" s="10">
        <f>amazon[[#This Row],[Average Rating]] + (amazon[[#This Row],[Rating Count]]/1000)</f>
        <v>21.119069589132426</v>
      </c>
      <c r="S603" t="s">
        <v>3077</v>
      </c>
      <c r="T603" t="s">
        <v>3078</v>
      </c>
      <c r="U603" t="s">
        <v>3079</v>
      </c>
      <c r="V603" t="s">
        <v>3080</v>
      </c>
      <c r="W603" t="s">
        <v>3081</v>
      </c>
      <c r="X603" t="s">
        <v>3082</v>
      </c>
      <c r="Y603" t="s">
        <v>3083</v>
      </c>
      <c r="Z603" t="s">
        <v>3084</v>
      </c>
    </row>
    <row r="604" spans="1:26" x14ac:dyDescent="0.4">
      <c r="A604" t="s">
        <v>9365</v>
      </c>
      <c r="B604" t="s">
        <v>9366</v>
      </c>
      <c r="C604" t="s">
        <v>13079</v>
      </c>
      <c r="D604" t="s">
        <v>13243</v>
      </c>
      <c r="E604" t="s">
        <v>13250</v>
      </c>
      <c r="F604" t="s">
        <v>13251</v>
      </c>
      <c r="G604" s="8">
        <v>499</v>
      </c>
      <c r="H604" s="7">
        <v>625</v>
      </c>
      <c r="I604" s="7">
        <f>(amazon[[#This Row],[Actual Price]]-amazon[[#This Row],[Discounted Price]]) / amazon[[#This Row],[Actual Price]] * 100</f>
        <v>20.16</v>
      </c>
      <c r="J604" s="2" t="str">
        <f>IF(H604&lt;200,"&lt;₹200",IF(H604&lt;=500,"₹200 -  ₹500",IF(H604&gt;500,"&gt;₹500")))</f>
        <v>&gt;₹500</v>
      </c>
      <c r="K604" s="1">
        <v>0.2</v>
      </c>
      <c r="L60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604" s="1" t="str">
        <f>IF(K604&gt;=50%,"Yes","No")</f>
        <v>No</v>
      </c>
      <c r="N604">
        <v>4.2</v>
      </c>
      <c r="O604" t="str">
        <f>IF(amazon[[#This Row],[Rating]]&lt;1,"0",IF(amazon[[#This Row],[Rating]]&lt;2,"1",IF(amazon[[#This Row],[Rating]]&lt;3,"2",IF(amazon[[#This Row],[Rating]]&lt;4,"3",IF(amazon[[#This Row],[Rating]]&lt;5,"4",IF(amazon[[#This Row],[Rating]]&gt;=5,"5"))))))</f>
        <v>4</v>
      </c>
      <c r="P604" s="4">
        <v>5355</v>
      </c>
      <c r="Q604" s="10">
        <f>H604*P604</f>
        <v>3346875</v>
      </c>
      <c r="R604" s="10">
        <f>amazon[[#This Row],[Average Rating]] + (amazon[[#This Row],[Rating Count]]/1000)</f>
        <v>25.515000000000001</v>
      </c>
      <c r="S604" t="s">
        <v>9367</v>
      </c>
      <c r="T604" t="s">
        <v>9368</v>
      </c>
      <c r="U604" t="s">
        <v>9369</v>
      </c>
      <c r="V604" t="s">
        <v>9370</v>
      </c>
      <c r="W604" t="s">
        <v>9371</v>
      </c>
      <c r="X604" t="s">
        <v>9372</v>
      </c>
      <c r="Y604" t="s">
        <v>9373</v>
      </c>
      <c r="Z604" t="s">
        <v>9374</v>
      </c>
    </row>
    <row r="605" spans="1:26" x14ac:dyDescent="0.4">
      <c r="A605" t="s">
        <v>3333</v>
      </c>
      <c r="B605" t="s">
        <v>3334</v>
      </c>
      <c r="C605" t="s">
        <v>13076</v>
      </c>
      <c r="D605" t="s">
        <v>13115</v>
      </c>
      <c r="E605" t="s">
        <v>13118</v>
      </c>
      <c r="F605" t="s">
        <v>13119</v>
      </c>
      <c r="G605" s="8">
        <v>12999</v>
      </c>
      <c r="H605" s="7">
        <v>15999</v>
      </c>
      <c r="I605" s="7">
        <f>(amazon[[#This Row],[Actual Price]]-amazon[[#This Row],[Discounted Price]]) / amazon[[#This Row],[Actual Price]] * 100</f>
        <v>18.751171948246764</v>
      </c>
      <c r="J605" s="2" t="str">
        <f>IF(H605&lt;200,"&lt;₹200",IF(H605&lt;=500,"₹200 -  ₹500",IF(H605&gt;500,"&gt;₹500")))</f>
        <v>&gt;₹500</v>
      </c>
      <c r="K605" s="1">
        <v>0.19</v>
      </c>
      <c r="L60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605" s="1" t="str">
        <f>IF(K605&gt;=50%,"Yes","No")</f>
        <v>No</v>
      </c>
      <c r="N605">
        <v>4.2</v>
      </c>
      <c r="O605" t="str">
        <f>IF(amazon[[#This Row],[Rating]]&lt;1,"0",IF(amazon[[#This Row],[Rating]]&lt;2,"1",IF(amazon[[#This Row],[Rating]]&lt;3,"2",IF(amazon[[#This Row],[Rating]]&lt;4,"3",IF(amazon[[#This Row],[Rating]]&lt;5,"4",IF(amazon[[#This Row],[Rating]]&gt;=5,"5"))))))</f>
        <v>4</v>
      </c>
      <c r="P605" s="4">
        <v>13246</v>
      </c>
      <c r="Q605" s="10">
        <f>H605*P605</f>
        <v>211922754</v>
      </c>
      <c r="R605" s="10">
        <f>amazon[[#This Row],[Average Rating]] + (amazon[[#This Row],[Rating Count]]/1000)</f>
        <v>31.997171948246766</v>
      </c>
      <c r="S605" t="s">
        <v>3335</v>
      </c>
      <c r="T605" t="s">
        <v>3336</v>
      </c>
      <c r="U605" t="s">
        <v>3337</v>
      </c>
      <c r="V605" t="s">
        <v>3338</v>
      </c>
      <c r="W605" t="s">
        <v>3339</v>
      </c>
      <c r="X605" t="s">
        <v>3340</v>
      </c>
      <c r="Y605" t="s">
        <v>3341</v>
      </c>
      <c r="Z605" t="s">
        <v>3342</v>
      </c>
    </row>
    <row r="606" spans="1:26" x14ac:dyDescent="0.4">
      <c r="A606" t="s">
        <v>12783</v>
      </c>
      <c r="B606" t="s">
        <v>12784</v>
      </c>
      <c r="C606" t="s">
        <v>13079</v>
      </c>
      <c r="D606" t="s">
        <v>13243</v>
      </c>
      <c r="E606" t="s">
        <v>13244</v>
      </c>
      <c r="F606" t="s">
        <v>13245</v>
      </c>
      <c r="G606" s="8">
        <v>1180</v>
      </c>
      <c r="H606" s="7">
        <v>1440</v>
      </c>
      <c r="I606" s="7">
        <f>(amazon[[#This Row],[Actual Price]]-amazon[[#This Row],[Discounted Price]]) / amazon[[#This Row],[Actual Price]] * 100</f>
        <v>18.055555555555554</v>
      </c>
      <c r="J606" s="2" t="str">
        <f>IF(H606&lt;200,"&lt;₹200",IF(H606&lt;=500,"₹200 -  ₹500",IF(H606&gt;500,"&gt;₹500")))</f>
        <v>&gt;₹500</v>
      </c>
      <c r="K606" s="1">
        <v>0.18</v>
      </c>
      <c r="L60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606" s="1" t="str">
        <f>IF(K606&gt;=50%,"Yes","No")</f>
        <v>No</v>
      </c>
      <c r="N606">
        <v>4.2</v>
      </c>
      <c r="O606" t="str">
        <f>IF(amazon[[#This Row],[Rating]]&lt;1,"0",IF(amazon[[#This Row],[Rating]]&lt;2,"1",IF(amazon[[#This Row],[Rating]]&lt;3,"2",IF(amazon[[#This Row],[Rating]]&lt;4,"3",IF(amazon[[#This Row],[Rating]]&lt;5,"4",IF(amazon[[#This Row],[Rating]]&gt;=5,"5"))))))</f>
        <v>4</v>
      </c>
      <c r="P606" s="4">
        <v>1527</v>
      </c>
      <c r="Q606" s="10">
        <f>H606*P606</f>
        <v>2198880</v>
      </c>
      <c r="R606" s="10">
        <f>amazon[[#This Row],[Average Rating]] + (amazon[[#This Row],[Rating Count]]/1000)</f>
        <v>19.582555555555555</v>
      </c>
      <c r="S606" t="s">
        <v>12785</v>
      </c>
      <c r="T606" t="s">
        <v>12786</v>
      </c>
      <c r="U606" t="s">
        <v>12787</v>
      </c>
      <c r="V606" t="s">
        <v>12788</v>
      </c>
      <c r="W606" t="s">
        <v>12789</v>
      </c>
      <c r="X606" t="s">
        <v>12790</v>
      </c>
      <c r="Y606" t="s">
        <v>12791</v>
      </c>
      <c r="Z606" t="s">
        <v>12792</v>
      </c>
    </row>
    <row r="607" spans="1:26" x14ac:dyDescent="0.4">
      <c r="A607" t="s">
        <v>4026</v>
      </c>
      <c r="B607" t="s">
        <v>4027</v>
      </c>
      <c r="C607" t="s">
        <v>13076</v>
      </c>
      <c r="D607" t="s">
        <v>13115</v>
      </c>
      <c r="E607" t="s">
        <v>13116</v>
      </c>
      <c r="F607" t="s">
        <v>13117</v>
      </c>
      <c r="G607" s="8">
        <v>499</v>
      </c>
      <c r="H607" s="7">
        <v>599</v>
      </c>
      <c r="I607" s="7">
        <f>(amazon[[#This Row],[Actual Price]]-amazon[[#This Row],[Discounted Price]]) / amazon[[#This Row],[Actual Price]] * 100</f>
        <v>16.694490818030051</v>
      </c>
      <c r="J607" s="2" t="str">
        <f>IF(H607&lt;200,"&lt;₹200",IF(H607&lt;=500,"₹200 -  ₹500",IF(H607&gt;500,"&gt;₹500")))</f>
        <v>&gt;₹500</v>
      </c>
      <c r="K607" s="1">
        <v>0.17</v>
      </c>
      <c r="L60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607" s="1" t="str">
        <f>IF(K607&gt;=50%,"Yes","No")</f>
        <v>No</v>
      </c>
      <c r="N607">
        <v>4.2</v>
      </c>
      <c r="O607" t="str">
        <f>IF(amazon[[#This Row],[Rating]]&lt;1,"0",IF(amazon[[#This Row],[Rating]]&lt;2,"1",IF(amazon[[#This Row],[Rating]]&lt;3,"2",IF(amazon[[#This Row],[Rating]]&lt;4,"3",IF(amazon[[#This Row],[Rating]]&lt;5,"4",IF(amazon[[#This Row],[Rating]]&gt;=5,"5"))))))</f>
        <v>4</v>
      </c>
      <c r="P607" s="4">
        <v>21916</v>
      </c>
      <c r="Q607" s="10">
        <f>H607*P607</f>
        <v>13127684</v>
      </c>
      <c r="R607" s="10">
        <f>amazon[[#This Row],[Average Rating]] + (amazon[[#This Row],[Rating Count]]/1000)</f>
        <v>38.610490818030051</v>
      </c>
      <c r="S607" t="s">
        <v>4028</v>
      </c>
      <c r="T607" t="s">
        <v>4029</v>
      </c>
      <c r="U607" t="s">
        <v>4030</v>
      </c>
      <c r="V607" t="s">
        <v>4031</v>
      </c>
      <c r="W607" t="s">
        <v>4032</v>
      </c>
      <c r="X607" t="s">
        <v>4033</v>
      </c>
      <c r="Y607" t="s">
        <v>4034</v>
      </c>
      <c r="Z607" t="s">
        <v>4035</v>
      </c>
    </row>
    <row r="608" spans="1:26" x14ac:dyDescent="0.4">
      <c r="A608" t="s">
        <v>9406</v>
      </c>
      <c r="B608" t="s">
        <v>9407</v>
      </c>
      <c r="C608" t="s">
        <v>13079</v>
      </c>
      <c r="D608" t="s">
        <v>13243</v>
      </c>
      <c r="E608" t="s">
        <v>13244</v>
      </c>
      <c r="F608" t="s">
        <v>13257</v>
      </c>
      <c r="G608" s="8">
        <v>753</v>
      </c>
      <c r="H608" s="7">
        <v>899</v>
      </c>
      <c r="I608" s="7">
        <f>(amazon[[#This Row],[Actual Price]]-amazon[[#This Row],[Discounted Price]]) / amazon[[#This Row],[Actual Price]] * 100</f>
        <v>16.240266963292544</v>
      </c>
      <c r="J608" s="2" t="str">
        <f>IF(H608&lt;200,"&lt;₹200",IF(H608&lt;=500,"₹200 -  ₹500",IF(H608&gt;500,"&gt;₹500")))</f>
        <v>&gt;₹500</v>
      </c>
      <c r="K608" s="1">
        <v>0.16</v>
      </c>
      <c r="L60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608" s="1" t="str">
        <f>IF(K608&gt;=50%,"Yes","No")</f>
        <v>No</v>
      </c>
      <c r="N608">
        <v>4.2</v>
      </c>
      <c r="O608" t="str">
        <f>IF(amazon[[#This Row],[Rating]]&lt;1,"0",IF(amazon[[#This Row],[Rating]]&lt;2,"1",IF(amazon[[#This Row],[Rating]]&lt;3,"2",IF(amazon[[#This Row],[Rating]]&lt;4,"3",IF(amazon[[#This Row],[Rating]]&lt;5,"4",IF(amazon[[#This Row],[Rating]]&gt;=5,"5"))))))</f>
        <v>4</v>
      </c>
      <c r="P608" s="4">
        <v>18462</v>
      </c>
      <c r="Q608" s="10">
        <f>H608*P608</f>
        <v>16597338</v>
      </c>
      <c r="R608" s="10">
        <f>amazon[[#This Row],[Average Rating]] + (amazon[[#This Row],[Rating Count]]/1000)</f>
        <v>34.702266963292544</v>
      </c>
      <c r="S608" t="s">
        <v>9408</v>
      </c>
      <c r="T608" t="s">
        <v>9409</v>
      </c>
      <c r="U608" t="s">
        <v>9410</v>
      </c>
      <c r="V608" t="s">
        <v>9411</v>
      </c>
      <c r="W608" t="s">
        <v>9412</v>
      </c>
      <c r="X608" t="s">
        <v>9413</v>
      </c>
      <c r="Y608" t="s">
        <v>9414</v>
      </c>
      <c r="Z608" t="s">
        <v>9415</v>
      </c>
    </row>
    <row r="609" spans="1:26" x14ac:dyDescent="0.4">
      <c r="A609" t="s">
        <v>12683</v>
      </c>
      <c r="B609" t="s">
        <v>12684</v>
      </c>
      <c r="C609" t="s">
        <v>13079</v>
      </c>
      <c r="D609" t="s">
        <v>13246</v>
      </c>
      <c r="E609" t="s">
        <v>13273</v>
      </c>
      <c r="F609" t="s">
        <v>13281</v>
      </c>
      <c r="G609" s="8">
        <v>1999</v>
      </c>
      <c r="H609" s="7">
        <v>2360</v>
      </c>
      <c r="I609" s="7">
        <f>(amazon[[#This Row],[Actual Price]]-amazon[[#This Row],[Discounted Price]]) / amazon[[#This Row],[Actual Price]] * 100</f>
        <v>15.296610169491526</v>
      </c>
      <c r="J609" s="2" t="str">
        <f>IF(H609&lt;200,"&lt;₹200",IF(H609&lt;=500,"₹200 -  ₹500",IF(H609&gt;500,"&gt;₹500")))</f>
        <v>&gt;₹500</v>
      </c>
      <c r="K609" s="1">
        <v>0.15</v>
      </c>
      <c r="L60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609" s="1" t="str">
        <f>IF(K609&gt;=50%,"Yes","No")</f>
        <v>No</v>
      </c>
      <c r="N609">
        <v>4.2</v>
      </c>
      <c r="O609" t="str">
        <f>IF(amazon[[#This Row],[Rating]]&lt;1,"0",IF(amazon[[#This Row],[Rating]]&lt;2,"1",IF(amazon[[#This Row],[Rating]]&lt;3,"2",IF(amazon[[#This Row],[Rating]]&lt;4,"3",IF(amazon[[#This Row],[Rating]]&lt;5,"4",IF(amazon[[#This Row],[Rating]]&gt;=5,"5"))))))</f>
        <v>4</v>
      </c>
      <c r="P609" s="4">
        <v>7801</v>
      </c>
      <c r="Q609" s="10">
        <f>H609*P609</f>
        <v>18410360</v>
      </c>
      <c r="R609" s="10">
        <f>amazon[[#This Row],[Average Rating]] + (amazon[[#This Row],[Rating Count]]/1000)</f>
        <v>23.097610169491524</v>
      </c>
      <c r="S609" t="s">
        <v>12685</v>
      </c>
      <c r="T609" t="s">
        <v>12686</v>
      </c>
      <c r="U609" t="s">
        <v>12687</v>
      </c>
      <c r="V609" t="s">
        <v>12688</v>
      </c>
      <c r="W609" t="s">
        <v>12689</v>
      </c>
      <c r="X609" t="s">
        <v>12690</v>
      </c>
      <c r="Y609" t="s">
        <v>12691</v>
      </c>
      <c r="Z609" t="s">
        <v>12692</v>
      </c>
    </row>
    <row r="610" spans="1:26" x14ac:dyDescent="0.4">
      <c r="A610" t="s">
        <v>9110</v>
      </c>
      <c r="B610" t="s">
        <v>9111</v>
      </c>
      <c r="C610" t="s">
        <v>13079</v>
      </c>
      <c r="D610" t="s">
        <v>13243</v>
      </c>
      <c r="E610" t="s">
        <v>13250</v>
      </c>
      <c r="F610" t="s">
        <v>13251</v>
      </c>
      <c r="G610" s="8">
        <v>775</v>
      </c>
      <c r="H610" s="7">
        <v>875</v>
      </c>
      <c r="I610" s="7">
        <f>(amazon[[#This Row],[Actual Price]]-amazon[[#This Row],[Discounted Price]]) / amazon[[#This Row],[Actual Price]] * 100</f>
        <v>11.428571428571429</v>
      </c>
      <c r="J610" s="2" t="str">
        <f>IF(H610&lt;200,"&lt;₹200",IF(H610&lt;=500,"₹200 -  ₹500",IF(H610&gt;500,"&gt;₹500")))</f>
        <v>&gt;₹500</v>
      </c>
      <c r="K610" s="1">
        <v>0.11</v>
      </c>
      <c r="L6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610" s="1" t="str">
        <f>IF(K610&gt;=50%,"Yes","No")</f>
        <v>No</v>
      </c>
      <c r="N610">
        <v>4.2</v>
      </c>
      <c r="O610" t="str">
        <f>IF(amazon[[#This Row],[Rating]]&lt;1,"0",IF(amazon[[#This Row],[Rating]]&lt;2,"1",IF(amazon[[#This Row],[Rating]]&lt;3,"2",IF(amazon[[#This Row],[Rating]]&lt;4,"3",IF(amazon[[#This Row],[Rating]]&lt;5,"4",IF(amazon[[#This Row],[Rating]]&gt;=5,"5"))))))</f>
        <v>4</v>
      </c>
      <c r="P610" s="4">
        <v>46647</v>
      </c>
      <c r="Q610" s="10">
        <f>H610*P610</f>
        <v>40816125</v>
      </c>
      <c r="R610" s="10">
        <f>amazon[[#This Row],[Average Rating]] + (amazon[[#This Row],[Rating Count]]/1000)</f>
        <v>58.075571428571429</v>
      </c>
      <c r="S610" t="s">
        <v>9112</v>
      </c>
      <c r="T610" t="s">
        <v>9113</v>
      </c>
      <c r="U610" t="s">
        <v>9114</v>
      </c>
      <c r="V610" t="s">
        <v>9115</v>
      </c>
      <c r="W610" t="s">
        <v>9116</v>
      </c>
      <c r="X610" t="s">
        <v>9117</v>
      </c>
      <c r="Y610" t="s">
        <v>9118</v>
      </c>
      <c r="Z610" t="s">
        <v>9119</v>
      </c>
    </row>
    <row r="611" spans="1:26" x14ac:dyDescent="0.4">
      <c r="A611" t="s">
        <v>3542</v>
      </c>
      <c r="B611" t="s">
        <v>3543</v>
      </c>
      <c r="C611" t="s">
        <v>13076</v>
      </c>
      <c r="D611" t="s">
        <v>13115</v>
      </c>
      <c r="E611" t="s">
        <v>13118</v>
      </c>
      <c r="F611" t="s">
        <v>13119</v>
      </c>
      <c r="G611" s="8">
        <v>34999</v>
      </c>
      <c r="H611" s="7">
        <v>38999</v>
      </c>
      <c r="I611" s="7">
        <f>(amazon[[#This Row],[Actual Price]]-amazon[[#This Row],[Discounted Price]]) / amazon[[#This Row],[Actual Price]] * 100</f>
        <v>10.256673248032001</v>
      </c>
      <c r="J611" s="2" t="str">
        <f>IF(H611&lt;200,"&lt;₹200",IF(H611&lt;=500,"₹200 -  ₹500",IF(H611&gt;500,"&gt;₹500")))</f>
        <v>&gt;₹500</v>
      </c>
      <c r="K611" s="1">
        <v>0.1</v>
      </c>
      <c r="L6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11" s="1" t="str">
        <f>IF(K611&gt;=50%,"Yes","No")</f>
        <v>No</v>
      </c>
      <c r="N611">
        <v>4.2</v>
      </c>
      <c r="O611" t="str">
        <f>IF(amazon[[#This Row],[Rating]]&lt;1,"0",IF(amazon[[#This Row],[Rating]]&lt;2,"1",IF(amazon[[#This Row],[Rating]]&lt;3,"2",IF(amazon[[#This Row],[Rating]]&lt;4,"3",IF(amazon[[#This Row],[Rating]]&lt;5,"4",IF(amazon[[#This Row],[Rating]]&gt;=5,"5"))))))</f>
        <v>4</v>
      </c>
      <c r="P611" s="4">
        <v>11029</v>
      </c>
      <c r="Q611" s="10">
        <f>H611*P611</f>
        <v>430119971</v>
      </c>
      <c r="R611" s="10">
        <f>amazon[[#This Row],[Average Rating]] + (amazon[[#This Row],[Rating Count]]/1000)</f>
        <v>21.285673248032001</v>
      </c>
      <c r="S611" t="s">
        <v>3544</v>
      </c>
      <c r="T611" t="s">
        <v>3545</v>
      </c>
      <c r="U611" t="s">
        <v>3546</v>
      </c>
      <c r="V611" t="s">
        <v>3547</v>
      </c>
      <c r="W611" t="s">
        <v>3548</v>
      </c>
      <c r="X611" t="s">
        <v>3549</v>
      </c>
      <c r="Y611" t="s">
        <v>3550</v>
      </c>
      <c r="Z611" t="s">
        <v>3551</v>
      </c>
    </row>
    <row r="612" spans="1:26" x14ac:dyDescent="0.4">
      <c r="A612" t="s">
        <v>6470</v>
      </c>
      <c r="B612" t="s">
        <v>6471</v>
      </c>
      <c r="C612" t="s">
        <v>13075</v>
      </c>
      <c r="D612" t="s">
        <v>13087</v>
      </c>
      <c r="E612" t="s">
        <v>13185</v>
      </c>
      <c r="F612" t="s">
        <v>13186</v>
      </c>
      <c r="G612" s="8">
        <v>89</v>
      </c>
      <c r="H612" s="7">
        <v>99</v>
      </c>
      <c r="I612" s="7">
        <f>(amazon[[#This Row],[Actual Price]]-amazon[[#This Row],[Discounted Price]]) / amazon[[#This Row],[Actual Price]] * 100</f>
        <v>10.1010101010101</v>
      </c>
      <c r="J612" s="2" t="str">
        <f>IF(H612&lt;200,"&lt;₹200",IF(H612&lt;=500,"₹200 -  ₹500",IF(H612&gt;500,"&gt;₹500")))</f>
        <v>&lt;₹200</v>
      </c>
      <c r="K612" s="1">
        <v>0.1</v>
      </c>
      <c r="L6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12" s="1" t="str">
        <f>IF(K612&gt;=50%,"Yes","No")</f>
        <v>No</v>
      </c>
      <c r="N612">
        <v>4.2</v>
      </c>
      <c r="O612" t="str">
        <f>IF(amazon[[#This Row],[Rating]]&lt;1,"0",IF(amazon[[#This Row],[Rating]]&lt;2,"1",IF(amazon[[#This Row],[Rating]]&lt;3,"2",IF(amazon[[#This Row],[Rating]]&lt;4,"3",IF(amazon[[#This Row],[Rating]]&lt;5,"4",IF(amazon[[#This Row],[Rating]]&gt;=5,"5"))))))</f>
        <v>4</v>
      </c>
      <c r="P612" s="4">
        <v>241</v>
      </c>
      <c r="Q612" s="10">
        <f>H612*P612</f>
        <v>23859</v>
      </c>
      <c r="R612" s="10">
        <f>amazon[[#This Row],[Average Rating]] + (amazon[[#This Row],[Rating Count]]/1000)</f>
        <v>10.3420101010101</v>
      </c>
      <c r="S612" t="s">
        <v>6472</v>
      </c>
      <c r="T612" t="s">
        <v>6473</v>
      </c>
      <c r="U612" t="s">
        <v>6474</v>
      </c>
      <c r="V612" t="s">
        <v>6475</v>
      </c>
      <c r="W612" t="s">
        <v>6476</v>
      </c>
      <c r="X612" t="s">
        <v>6477</v>
      </c>
      <c r="Y612" t="s">
        <v>6478</v>
      </c>
      <c r="Z612" t="s">
        <v>6479</v>
      </c>
    </row>
    <row r="613" spans="1:26" x14ac:dyDescent="0.4">
      <c r="A613" t="s">
        <v>11786</v>
      </c>
      <c r="B613" t="s">
        <v>11787</v>
      </c>
      <c r="C613" t="s">
        <v>13079</v>
      </c>
      <c r="D613" t="s">
        <v>13243</v>
      </c>
      <c r="E613" t="s">
        <v>13250</v>
      </c>
      <c r="F613" t="s">
        <v>13251</v>
      </c>
      <c r="G613" s="8">
        <v>3199</v>
      </c>
      <c r="H613" s="7">
        <v>3500</v>
      </c>
      <c r="I613" s="7">
        <f>(amazon[[#This Row],[Actual Price]]-amazon[[#This Row],[Discounted Price]]) / amazon[[#This Row],[Actual Price]] * 100</f>
        <v>8.6</v>
      </c>
      <c r="J613" s="2" t="str">
        <f>IF(H613&lt;200,"&lt;₹200",IF(H613&lt;=500,"₹200 -  ₹500",IF(H613&gt;500,"&gt;₹500")))</f>
        <v>&gt;₹500</v>
      </c>
      <c r="K613" s="1">
        <v>0.09</v>
      </c>
      <c r="L6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13" s="1" t="str">
        <f>IF(K613&gt;=50%,"Yes","No")</f>
        <v>No</v>
      </c>
      <c r="N613">
        <v>4.2</v>
      </c>
      <c r="O613" t="str">
        <f>IF(amazon[[#This Row],[Rating]]&lt;1,"0",IF(amazon[[#This Row],[Rating]]&lt;2,"1",IF(amazon[[#This Row],[Rating]]&lt;3,"2",IF(amazon[[#This Row],[Rating]]&lt;4,"3",IF(amazon[[#This Row],[Rating]]&lt;5,"4",IF(amazon[[#This Row],[Rating]]&gt;=5,"5"))))))</f>
        <v>4</v>
      </c>
      <c r="P613" s="4">
        <v>1899</v>
      </c>
      <c r="Q613" s="10">
        <f>H613*P613</f>
        <v>6646500</v>
      </c>
      <c r="R613" s="10">
        <f>amazon[[#This Row],[Average Rating]] + (amazon[[#This Row],[Rating Count]]/1000)</f>
        <v>10.498999999999999</v>
      </c>
      <c r="S613" t="s">
        <v>11788</v>
      </c>
      <c r="T613" t="s">
        <v>11789</v>
      </c>
      <c r="U613" t="s">
        <v>11790</v>
      </c>
      <c r="V613" t="s">
        <v>11791</v>
      </c>
      <c r="W613" t="s">
        <v>11792</v>
      </c>
      <c r="X613" t="s">
        <v>11793</v>
      </c>
      <c r="Y613" t="s">
        <v>11794</v>
      </c>
      <c r="Z613" t="s">
        <v>11795</v>
      </c>
    </row>
    <row r="614" spans="1:26" x14ac:dyDescent="0.4">
      <c r="A614" t="s">
        <v>4307</v>
      </c>
      <c r="B614" t="s">
        <v>4308</v>
      </c>
      <c r="C614" t="s">
        <v>13076</v>
      </c>
      <c r="D614" t="s">
        <v>13123</v>
      </c>
      <c r="E614" t="s">
        <v>13124</v>
      </c>
      <c r="F614" t="s">
        <v>13125</v>
      </c>
      <c r="G614" s="8">
        <v>949</v>
      </c>
      <c r="H614" s="7">
        <v>999</v>
      </c>
      <c r="I614" s="7">
        <f>(amazon[[#This Row],[Actual Price]]-amazon[[#This Row],[Discounted Price]]) / amazon[[#This Row],[Actual Price]] * 100</f>
        <v>5.005005005005005</v>
      </c>
      <c r="J614" s="2" t="str">
        <f>IF(H614&lt;200,"&lt;₹200",IF(H614&lt;=500,"₹200 -  ₹500",IF(H614&gt;500,"&gt;₹500")))</f>
        <v>&gt;₹500</v>
      </c>
      <c r="K614" s="1">
        <v>0.05</v>
      </c>
      <c r="L6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14" s="1" t="str">
        <f>IF(K614&gt;=50%,"Yes","No")</f>
        <v>No</v>
      </c>
      <c r="N614">
        <v>4.2</v>
      </c>
      <c r="O614" t="str">
        <f>IF(amazon[[#This Row],[Rating]]&lt;1,"0",IF(amazon[[#This Row],[Rating]]&lt;2,"1",IF(amazon[[#This Row],[Rating]]&lt;3,"2",IF(amazon[[#This Row],[Rating]]&lt;4,"3",IF(amazon[[#This Row],[Rating]]&lt;5,"4",IF(amazon[[#This Row],[Rating]]&gt;=5,"5"))))))</f>
        <v>4</v>
      </c>
      <c r="P614" s="4">
        <v>31539</v>
      </c>
      <c r="Q614" s="10">
        <f>H614*P614</f>
        <v>31507461</v>
      </c>
      <c r="R614" s="10">
        <f>amazon[[#This Row],[Average Rating]] + (amazon[[#This Row],[Rating Count]]/1000)</f>
        <v>36.544005005005005</v>
      </c>
      <c r="S614" t="s">
        <v>4309</v>
      </c>
      <c r="T614" t="s">
        <v>3915</v>
      </c>
      <c r="U614" t="s">
        <v>3916</v>
      </c>
      <c r="V614" t="s">
        <v>3917</v>
      </c>
      <c r="W614" t="s">
        <v>3918</v>
      </c>
      <c r="X614" t="s">
        <v>3919</v>
      </c>
      <c r="Y614" t="s">
        <v>4310</v>
      </c>
      <c r="Z614" t="s">
        <v>4311</v>
      </c>
    </row>
    <row r="615" spans="1:26" x14ac:dyDescent="0.4">
      <c r="A615" t="s">
        <v>7077</v>
      </c>
      <c r="B615" t="s">
        <v>7078</v>
      </c>
      <c r="C615" t="s">
        <v>13078</v>
      </c>
      <c r="D615" t="s">
        <v>13151</v>
      </c>
      <c r="E615" t="s">
        <v>13152</v>
      </c>
      <c r="F615" t="s">
        <v>13153</v>
      </c>
      <c r="G615" s="8">
        <v>114</v>
      </c>
      <c r="H615" s="7">
        <v>120</v>
      </c>
      <c r="I615" s="7">
        <f>(amazon[[#This Row],[Actual Price]]-amazon[[#This Row],[Discounted Price]]) / amazon[[#This Row],[Actual Price]] * 100</f>
        <v>5</v>
      </c>
      <c r="J615" s="2" t="str">
        <f>IF(H615&lt;200,"&lt;₹200",IF(H615&lt;=500,"₹200 -  ₹500",IF(H615&gt;500,"&gt;₹500")))</f>
        <v>&lt;₹200</v>
      </c>
      <c r="K615" s="1">
        <v>0.05</v>
      </c>
      <c r="L6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15" s="1" t="str">
        <f>IF(K615&gt;=50%,"Yes","No")</f>
        <v>No</v>
      </c>
      <c r="N615">
        <v>4.2</v>
      </c>
      <c r="O615" t="str">
        <f>IF(amazon[[#This Row],[Rating]]&lt;1,"0",IF(amazon[[#This Row],[Rating]]&lt;2,"1",IF(amazon[[#This Row],[Rating]]&lt;3,"2",IF(amazon[[#This Row],[Rating]]&lt;4,"3",IF(amazon[[#This Row],[Rating]]&lt;5,"4",IF(amazon[[#This Row],[Rating]]&gt;=5,"5"))))))</f>
        <v>4</v>
      </c>
      <c r="P615" s="4">
        <v>8938</v>
      </c>
      <c r="Q615" s="10">
        <f>H615*P615</f>
        <v>1072560</v>
      </c>
      <c r="R615" s="10">
        <f>amazon[[#This Row],[Average Rating]] + (amazon[[#This Row],[Rating Count]]/1000)</f>
        <v>13.938000000000001</v>
      </c>
      <c r="S615" t="s">
        <v>7079</v>
      </c>
      <c r="T615" t="s">
        <v>7080</v>
      </c>
      <c r="U615" t="s">
        <v>7081</v>
      </c>
      <c r="V615" t="s">
        <v>7082</v>
      </c>
      <c r="W615" t="s">
        <v>7083</v>
      </c>
      <c r="X615" t="s">
        <v>7084</v>
      </c>
      <c r="Y615" t="s">
        <v>7085</v>
      </c>
      <c r="Z615" t="s">
        <v>7086</v>
      </c>
    </row>
    <row r="616" spans="1:26" x14ac:dyDescent="0.4">
      <c r="A616" t="s">
        <v>5707</v>
      </c>
      <c r="B616" t="s">
        <v>5708</v>
      </c>
      <c r="C616" t="s">
        <v>13075</v>
      </c>
      <c r="D616" t="s">
        <v>13166</v>
      </c>
      <c r="E616" t="s">
        <v>13167</v>
      </c>
      <c r="F616" t="s">
        <v>13168</v>
      </c>
      <c r="G616" s="8">
        <v>828</v>
      </c>
      <c r="H616" s="7">
        <v>861</v>
      </c>
      <c r="I616" s="7">
        <f>(amazon[[#This Row],[Actual Price]]-amazon[[#This Row],[Discounted Price]]) / amazon[[#This Row],[Actual Price]] * 100</f>
        <v>3.8327526132404177</v>
      </c>
      <c r="J616" s="2" t="str">
        <f>IF(H616&lt;200,"&lt;₹200",IF(H616&lt;=500,"₹200 -  ₹500",IF(H616&gt;500,"&gt;₹500")))</f>
        <v>&gt;₹500</v>
      </c>
      <c r="K616" s="1">
        <v>0.04</v>
      </c>
      <c r="L6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16" s="1" t="str">
        <f>IF(K616&gt;=50%,"Yes","No")</f>
        <v>No</v>
      </c>
      <c r="N616">
        <v>4.2</v>
      </c>
      <c r="O616" t="str">
        <f>IF(amazon[[#This Row],[Rating]]&lt;1,"0",IF(amazon[[#This Row],[Rating]]&lt;2,"1",IF(amazon[[#This Row],[Rating]]&lt;3,"2",IF(amazon[[#This Row],[Rating]]&lt;4,"3",IF(amazon[[#This Row],[Rating]]&lt;5,"4",IF(amazon[[#This Row],[Rating]]&gt;=5,"5"))))))</f>
        <v>4</v>
      </c>
      <c r="P616" s="4">
        <v>4567</v>
      </c>
      <c r="Q616" s="10">
        <f>H616*P616</f>
        <v>3932187</v>
      </c>
      <c r="R616" s="10">
        <f>amazon[[#This Row],[Average Rating]] + (amazon[[#This Row],[Rating Count]]/1000)</f>
        <v>8.3997526132404179</v>
      </c>
      <c r="S616" t="s">
        <v>5709</v>
      </c>
      <c r="T616" t="s">
        <v>5710</v>
      </c>
      <c r="U616" t="s">
        <v>5711</v>
      </c>
      <c r="V616" t="s">
        <v>5712</v>
      </c>
      <c r="W616" t="s">
        <v>5713</v>
      </c>
      <c r="X616" t="s">
        <v>5714</v>
      </c>
      <c r="Y616" t="s">
        <v>5715</v>
      </c>
      <c r="Z616" t="s">
        <v>5716</v>
      </c>
    </row>
    <row r="617" spans="1:26" x14ac:dyDescent="0.4">
      <c r="A617" t="s">
        <v>12482</v>
      </c>
      <c r="B617" t="s">
        <v>12483</v>
      </c>
      <c r="C617" t="s">
        <v>13079</v>
      </c>
      <c r="D617" t="s">
        <v>13243</v>
      </c>
      <c r="E617" t="s">
        <v>13244</v>
      </c>
      <c r="F617" t="s">
        <v>13252</v>
      </c>
      <c r="G617" s="8">
        <v>379</v>
      </c>
      <c r="H617" s="7">
        <v>389</v>
      </c>
      <c r="I617" s="7">
        <f>(amazon[[#This Row],[Actual Price]]-amazon[[#This Row],[Discounted Price]]) / amazon[[#This Row],[Actual Price]] * 100</f>
        <v>2.5706940874035991</v>
      </c>
      <c r="J617" s="2" t="str">
        <f>IF(H617&lt;200,"&lt;₹200",IF(H617&lt;=500,"₹200 -  ₹500",IF(H617&gt;500,"&gt;₹500")))</f>
        <v>₹200 -  ₹500</v>
      </c>
      <c r="K617" s="1">
        <v>0.03</v>
      </c>
      <c r="L6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17" s="1" t="str">
        <f>IF(K617&gt;=50%,"Yes","No")</f>
        <v>No</v>
      </c>
      <c r="N617">
        <v>4.2</v>
      </c>
      <c r="O617" t="str">
        <f>IF(amazon[[#This Row],[Rating]]&lt;1,"0",IF(amazon[[#This Row],[Rating]]&lt;2,"1",IF(amazon[[#This Row],[Rating]]&lt;3,"2",IF(amazon[[#This Row],[Rating]]&lt;4,"3",IF(amazon[[#This Row],[Rating]]&lt;5,"4",IF(amazon[[#This Row],[Rating]]&gt;=5,"5"))))))</f>
        <v>4</v>
      </c>
      <c r="P617" s="4">
        <v>3739</v>
      </c>
      <c r="Q617" s="10">
        <f>H617*P617</f>
        <v>1454471</v>
      </c>
      <c r="R617" s="10">
        <f>amazon[[#This Row],[Average Rating]] + (amazon[[#This Row],[Rating Count]]/1000)</f>
        <v>6.3096940874035994</v>
      </c>
      <c r="S617" t="s">
        <v>12484</v>
      </c>
      <c r="T617" t="s">
        <v>12485</v>
      </c>
      <c r="U617" t="s">
        <v>12486</v>
      </c>
      <c r="V617" t="s">
        <v>12487</v>
      </c>
      <c r="W617" t="s">
        <v>12488</v>
      </c>
      <c r="X617" t="s">
        <v>12489</v>
      </c>
      <c r="Y617" t="s">
        <v>12490</v>
      </c>
      <c r="Z617" t="s">
        <v>12491</v>
      </c>
    </row>
    <row r="618" spans="1:26" x14ac:dyDescent="0.4">
      <c r="A618" t="s">
        <v>10092</v>
      </c>
      <c r="B618" t="s">
        <v>10093</v>
      </c>
      <c r="C618" t="s">
        <v>13079</v>
      </c>
      <c r="D618" t="s">
        <v>13243</v>
      </c>
      <c r="E618" t="s">
        <v>13283</v>
      </c>
      <c r="F618" t="s">
        <v>13292</v>
      </c>
      <c r="G618" s="8">
        <v>698</v>
      </c>
      <c r="H618" s="7">
        <v>699</v>
      </c>
      <c r="I618" s="7">
        <f>(amazon[[#This Row],[Actual Price]]-amazon[[#This Row],[Discounted Price]]) / amazon[[#This Row],[Actual Price]] * 100</f>
        <v>0.14306151645207438</v>
      </c>
      <c r="J618" s="2" t="str">
        <f>IF(H618&lt;200,"&lt;₹200",IF(H618&lt;=500,"₹200 -  ₹500",IF(H618&gt;500,"&gt;₹500")))</f>
        <v>&gt;₹500</v>
      </c>
      <c r="K618" s="1">
        <v>0</v>
      </c>
      <c r="L6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18" s="1" t="str">
        <f>IF(K618&gt;=50%,"Yes","No")</f>
        <v>No</v>
      </c>
      <c r="N618">
        <v>4.2</v>
      </c>
      <c r="O618" t="str">
        <f>IF(amazon[[#This Row],[Rating]]&lt;1,"0",IF(amazon[[#This Row],[Rating]]&lt;2,"1",IF(amazon[[#This Row],[Rating]]&lt;3,"2",IF(amazon[[#This Row],[Rating]]&lt;4,"3",IF(amazon[[#This Row],[Rating]]&lt;5,"4",IF(amazon[[#This Row],[Rating]]&gt;=5,"5"))))))</f>
        <v>4</v>
      </c>
      <c r="P618" s="4">
        <v>3160</v>
      </c>
      <c r="Q618" s="10">
        <f>H618*P618</f>
        <v>2208840</v>
      </c>
      <c r="R618" s="10">
        <f>amazon[[#This Row],[Average Rating]] + (amazon[[#This Row],[Rating Count]]/1000)</f>
        <v>3.3030615164520745</v>
      </c>
      <c r="S618" t="s">
        <v>10095</v>
      </c>
      <c r="T618" t="s">
        <v>10096</v>
      </c>
      <c r="U618" t="s">
        <v>10097</v>
      </c>
      <c r="V618" t="s">
        <v>10098</v>
      </c>
      <c r="W618" t="s">
        <v>10099</v>
      </c>
      <c r="X618" t="s">
        <v>10100</v>
      </c>
      <c r="Y618" t="s">
        <v>10101</v>
      </c>
      <c r="Z618" t="s">
        <v>10102</v>
      </c>
    </row>
    <row r="619" spans="1:26" x14ac:dyDescent="0.4">
      <c r="A619" t="s">
        <v>9059</v>
      </c>
      <c r="B619" t="s">
        <v>9060</v>
      </c>
      <c r="C619" t="s">
        <v>13079</v>
      </c>
      <c r="D619" t="s">
        <v>13243</v>
      </c>
      <c r="E619" t="s">
        <v>13244</v>
      </c>
      <c r="F619" t="s">
        <v>13270</v>
      </c>
      <c r="G619" s="8">
        <v>1299</v>
      </c>
      <c r="H619" s="7">
        <v>1299</v>
      </c>
      <c r="I619" s="7">
        <f>(amazon[[#This Row],[Actual Price]]-amazon[[#This Row],[Discounted Price]]) / amazon[[#This Row],[Actual Price]] * 100</f>
        <v>0</v>
      </c>
      <c r="J619" s="2" t="str">
        <f>IF(H619&lt;200,"&lt;₹200",IF(H619&lt;=500,"₹200 -  ₹500",IF(H619&gt;500,"&gt;₹500")))</f>
        <v>&gt;₹500</v>
      </c>
      <c r="K619" s="1">
        <v>0</v>
      </c>
      <c r="L6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19" s="1" t="str">
        <f>IF(K619&gt;=50%,"Yes","No")</f>
        <v>No</v>
      </c>
      <c r="N619">
        <v>4.2</v>
      </c>
      <c r="O619" t="str">
        <f>IF(amazon[[#This Row],[Rating]]&lt;1,"0",IF(amazon[[#This Row],[Rating]]&lt;2,"1",IF(amazon[[#This Row],[Rating]]&lt;3,"2",IF(amazon[[#This Row],[Rating]]&lt;4,"3",IF(amazon[[#This Row],[Rating]]&lt;5,"4",IF(amazon[[#This Row],[Rating]]&gt;=5,"5"))))))</f>
        <v>4</v>
      </c>
      <c r="P619" s="4">
        <v>40106</v>
      </c>
      <c r="Q619" s="10">
        <f>H619*P619</f>
        <v>52097694</v>
      </c>
      <c r="R619" s="10">
        <f>amazon[[#This Row],[Average Rating]] + (amazon[[#This Row],[Rating Count]]/1000)</f>
        <v>40.106000000000002</v>
      </c>
      <c r="S619" t="s">
        <v>9062</v>
      </c>
      <c r="T619" t="s">
        <v>9063</v>
      </c>
      <c r="U619" t="s">
        <v>9064</v>
      </c>
      <c r="V619" t="s">
        <v>9065</v>
      </c>
      <c r="W619" t="s">
        <v>9066</v>
      </c>
      <c r="X619" t="s">
        <v>9067</v>
      </c>
      <c r="Y619" t="s">
        <v>9068</v>
      </c>
      <c r="Z619" t="s">
        <v>9069</v>
      </c>
    </row>
    <row r="620" spans="1:26" x14ac:dyDescent="0.4">
      <c r="A620" t="s">
        <v>3912</v>
      </c>
      <c r="B620" t="s">
        <v>3913</v>
      </c>
      <c r="C620" t="s">
        <v>13076</v>
      </c>
      <c r="D620" t="s">
        <v>13123</v>
      </c>
      <c r="E620" t="s">
        <v>13124</v>
      </c>
      <c r="F620" t="s">
        <v>13125</v>
      </c>
      <c r="G620" s="8">
        <v>499</v>
      </c>
      <c r="H620" s="7">
        <v>499</v>
      </c>
      <c r="I620" s="7">
        <f>(amazon[[#This Row],[Actual Price]]-amazon[[#This Row],[Discounted Price]]) / amazon[[#This Row],[Actual Price]] * 100</f>
        <v>0</v>
      </c>
      <c r="J620" s="2" t="str">
        <f>IF(H620&lt;200,"&lt;₹200",IF(H620&lt;=500,"₹200 -  ₹500",IF(H620&gt;500,"&gt;₹500")))</f>
        <v>₹200 -  ₹500</v>
      </c>
      <c r="K620" s="1">
        <v>0</v>
      </c>
      <c r="L6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20" s="1" t="str">
        <f>IF(K620&gt;=50%,"Yes","No")</f>
        <v>No</v>
      </c>
      <c r="N620">
        <v>4.2</v>
      </c>
      <c r="O620" t="str">
        <f>IF(amazon[[#This Row],[Rating]]&lt;1,"0",IF(amazon[[#This Row],[Rating]]&lt;2,"1",IF(amazon[[#This Row],[Rating]]&lt;3,"2",IF(amazon[[#This Row],[Rating]]&lt;4,"3",IF(amazon[[#This Row],[Rating]]&lt;5,"4",IF(amazon[[#This Row],[Rating]]&gt;=5,"5"))))))</f>
        <v>4</v>
      </c>
      <c r="P620" s="4">
        <v>31539</v>
      </c>
      <c r="Q620" s="10">
        <f>H620*P620</f>
        <v>15737961</v>
      </c>
      <c r="R620" s="10">
        <f>amazon[[#This Row],[Average Rating]] + (amazon[[#This Row],[Rating Count]]/1000)</f>
        <v>31.539000000000001</v>
      </c>
      <c r="S620" t="s">
        <v>3914</v>
      </c>
      <c r="T620" t="s">
        <v>3915</v>
      </c>
      <c r="U620" t="s">
        <v>3916</v>
      </c>
      <c r="V620" t="s">
        <v>3917</v>
      </c>
      <c r="W620" t="s">
        <v>3918</v>
      </c>
      <c r="X620" t="s">
        <v>3919</v>
      </c>
      <c r="Y620" t="s">
        <v>3920</v>
      </c>
      <c r="Z620" t="s">
        <v>3921</v>
      </c>
    </row>
    <row r="621" spans="1:26" x14ac:dyDescent="0.4">
      <c r="A621" t="s">
        <v>9282</v>
      </c>
      <c r="B621" t="s">
        <v>9283</v>
      </c>
      <c r="C621" t="s">
        <v>13079</v>
      </c>
      <c r="D621" t="s">
        <v>13243</v>
      </c>
      <c r="E621" t="s">
        <v>13244</v>
      </c>
      <c r="F621" t="s">
        <v>13272</v>
      </c>
      <c r="G621" s="8">
        <v>89</v>
      </c>
      <c r="H621" s="7">
        <v>89</v>
      </c>
      <c r="I621" s="7">
        <f>(amazon[[#This Row],[Actual Price]]-amazon[[#This Row],[Discounted Price]]) / amazon[[#This Row],[Actual Price]] * 100</f>
        <v>0</v>
      </c>
      <c r="J621" s="2" t="str">
        <f>IF(H621&lt;200,"&lt;₹200",IF(H621&lt;=500,"₹200 -  ₹500",IF(H621&gt;500,"&gt;₹500")))</f>
        <v>&lt;₹200</v>
      </c>
      <c r="K621" s="1">
        <v>0</v>
      </c>
      <c r="L6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21" s="1" t="str">
        <f>IF(K621&gt;=50%,"Yes","No")</f>
        <v>No</v>
      </c>
      <c r="N621">
        <v>4.2</v>
      </c>
      <c r="O621" t="str">
        <f>IF(amazon[[#This Row],[Rating]]&lt;1,"0",IF(amazon[[#This Row],[Rating]]&lt;2,"1",IF(amazon[[#This Row],[Rating]]&lt;3,"2",IF(amazon[[#This Row],[Rating]]&lt;4,"3",IF(amazon[[#This Row],[Rating]]&lt;5,"4",IF(amazon[[#This Row],[Rating]]&gt;=5,"5"))))))</f>
        <v>4</v>
      </c>
      <c r="P621" s="4">
        <v>19621</v>
      </c>
      <c r="Q621" s="10">
        <f>H621*P621</f>
        <v>1746269</v>
      </c>
      <c r="R621" s="10">
        <f>amazon[[#This Row],[Average Rating]] + (amazon[[#This Row],[Rating Count]]/1000)</f>
        <v>19.620999999999999</v>
      </c>
      <c r="S621" t="s">
        <v>9285</v>
      </c>
      <c r="T621" t="s">
        <v>9286</v>
      </c>
      <c r="U621" t="s">
        <v>9287</v>
      </c>
      <c r="V621" t="s">
        <v>9288</v>
      </c>
      <c r="W621" t="s">
        <v>9289</v>
      </c>
      <c r="X621" t="s">
        <v>9290</v>
      </c>
      <c r="Y621" t="s">
        <v>9291</v>
      </c>
      <c r="Z621" t="s">
        <v>9292</v>
      </c>
    </row>
    <row r="622" spans="1:26" x14ac:dyDescent="0.4">
      <c r="A622" t="s">
        <v>9963</v>
      </c>
      <c r="B622" t="s">
        <v>9964</v>
      </c>
      <c r="C622" t="s">
        <v>13079</v>
      </c>
      <c r="D622" t="s">
        <v>13243</v>
      </c>
      <c r="E622" t="s">
        <v>13244</v>
      </c>
      <c r="F622" t="s">
        <v>13257</v>
      </c>
      <c r="G622" s="8">
        <v>1695</v>
      </c>
      <c r="H622" s="7">
        <v>1695</v>
      </c>
      <c r="I622" s="7">
        <f>(amazon[[#This Row],[Actual Price]]-amazon[[#This Row],[Discounted Price]]) / amazon[[#This Row],[Actual Price]] * 100</f>
        <v>0</v>
      </c>
      <c r="J622" s="2" t="str">
        <f>IF(H622&lt;200,"&lt;₹200",IF(H622&lt;=500,"₹200 -  ₹500",IF(H622&gt;500,"&gt;₹500")))</f>
        <v>&gt;₹500</v>
      </c>
      <c r="K622" s="1">
        <v>0</v>
      </c>
      <c r="L6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22" s="1" t="str">
        <f>IF(K622&gt;=50%,"Yes","No")</f>
        <v>No</v>
      </c>
      <c r="N622">
        <v>4.2</v>
      </c>
      <c r="O622" t="str">
        <f>IF(amazon[[#This Row],[Rating]]&lt;1,"0",IF(amazon[[#This Row],[Rating]]&lt;2,"1",IF(amazon[[#This Row],[Rating]]&lt;3,"2",IF(amazon[[#This Row],[Rating]]&lt;4,"3",IF(amazon[[#This Row],[Rating]]&lt;5,"4",IF(amazon[[#This Row],[Rating]]&gt;=5,"5"))))))</f>
        <v>4</v>
      </c>
      <c r="P622" s="4">
        <v>14290</v>
      </c>
      <c r="Q622" s="10">
        <f>H622*P622</f>
        <v>24221550</v>
      </c>
      <c r="R622" s="10">
        <f>amazon[[#This Row],[Average Rating]] + (amazon[[#This Row],[Rating Count]]/1000)</f>
        <v>14.29</v>
      </c>
      <c r="S622" t="s">
        <v>9965</v>
      </c>
      <c r="T622" t="s">
        <v>9966</v>
      </c>
      <c r="U622" t="s">
        <v>9967</v>
      </c>
      <c r="V622" t="s">
        <v>9968</v>
      </c>
      <c r="W622" t="s">
        <v>9969</v>
      </c>
      <c r="X622" t="s">
        <v>9970</v>
      </c>
      <c r="Y622" t="s">
        <v>9971</v>
      </c>
      <c r="Z622" t="s">
        <v>9972</v>
      </c>
    </row>
    <row r="623" spans="1:26" x14ac:dyDescent="0.4">
      <c r="A623" t="s">
        <v>9642</v>
      </c>
      <c r="B623" t="s">
        <v>9643</v>
      </c>
      <c r="C623" t="s">
        <v>13079</v>
      </c>
      <c r="D623" t="s">
        <v>13243</v>
      </c>
      <c r="E623" t="s">
        <v>13283</v>
      </c>
      <c r="F623" t="s">
        <v>13285</v>
      </c>
      <c r="G623" s="8">
        <v>1130</v>
      </c>
      <c r="H623" s="7">
        <v>1130</v>
      </c>
      <c r="I623" s="7">
        <f>(amazon[[#This Row],[Actual Price]]-amazon[[#This Row],[Discounted Price]]) / amazon[[#This Row],[Actual Price]] * 100</f>
        <v>0</v>
      </c>
      <c r="J623" s="2" t="str">
        <f>IF(H623&lt;200,"&lt;₹200",IF(H623&lt;=500,"₹200 -  ₹500",IF(H623&gt;500,"&gt;₹500")))</f>
        <v>&gt;₹500</v>
      </c>
      <c r="K623" s="1">
        <v>0</v>
      </c>
      <c r="L6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23" s="1" t="str">
        <f>IF(K623&gt;=50%,"Yes","No")</f>
        <v>No</v>
      </c>
      <c r="N623">
        <v>4.2</v>
      </c>
      <c r="O623" t="str">
        <f>IF(amazon[[#This Row],[Rating]]&lt;1,"0",IF(amazon[[#This Row],[Rating]]&lt;2,"1",IF(amazon[[#This Row],[Rating]]&lt;3,"2",IF(amazon[[#This Row],[Rating]]&lt;4,"3",IF(amazon[[#This Row],[Rating]]&lt;5,"4",IF(amazon[[#This Row],[Rating]]&gt;=5,"5"))))))</f>
        <v>4</v>
      </c>
      <c r="P623" s="4">
        <v>13250</v>
      </c>
      <c r="Q623" s="10">
        <f>H623*P623</f>
        <v>14972500</v>
      </c>
      <c r="R623" s="10">
        <f>amazon[[#This Row],[Average Rating]] + (amazon[[#This Row],[Rating Count]]/1000)</f>
        <v>13.25</v>
      </c>
      <c r="S623" t="s">
        <v>9645</v>
      </c>
      <c r="T623" t="s">
        <v>9646</v>
      </c>
      <c r="U623" t="s">
        <v>9647</v>
      </c>
      <c r="V623" t="s">
        <v>9648</v>
      </c>
      <c r="W623" t="s">
        <v>9649</v>
      </c>
      <c r="X623" t="s">
        <v>9650</v>
      </c>
      <c r="Y623" t="s">
        <v>9651</v>
      </c>
      <c r="Z623" t="s">
        <v>9652</v>
      </c>
    </row>
    <row r="624" spans="1:26" x14ac:dyDescent="0.4">
      <c r="A624" t="s">
        <v>11042</v>
      </c>
      <c r="B624" t="s">
        <v>11043</v>
      </c>
      <c r="C624" t="s">
        <v>13079</v>
      </c>
      <c r="D624" t="s">
        <v>13243</v>
      </c>
      <c r="E624" t="s">
        <v>13283</v>
      </c>
      <c r="F624" t="s">
        <v>13284</v>
      </c>
      <c r="G624" s="8">
        <v>980</v>
      </c>
      <c r="H624" s="7">
        <v>980</v>
      </c>
      <c r="I624" s="7">
        <f>(amazon[[#This Row],[Actual Price]]-amazon[[#This Row],[Discounted Price]]) / amazon[[#This Row],[Actual Price]] * 100</f>
        <v>0</v>
      </c>
      <c r="J624" s="2" t="str">
        <f>IF(H624&lt;200,"&lt;₹200",IF(H624&lt;=500,"₹200 -  ₹500",IF(H624&gt;500,"&gt;₹500")))</f>
        <v>&gt;₹500</v>
      </c>
      <c r="K624" s="1">
        <v>0</v>
      </c>
      <c r="L6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24" s="1" t="str">
        <f>IF(K624&gt;=50%,"Yes","No")</f>
        <v>No</v>
      </c>
      <c r="N624">
        <v>4.2</v>
      </c>
      <c r="O624" t="str">
        <f>IF(amazon[[#This Row],[Rating]]&lt;1,"0",IF(amazon[[#This Row],[Rating]]&lt;2,"1",IF(amazon[[#This Row],[Rating]]&lt;3,"2",IF(amazon[[#This Row],[Rating]]&lt;4,"3",IF(amazon[[#This Row],[Rating]]&lt;5,"4",IF(amazon[[#This Row],[Rating]]&gt;=5,"5"))))))</f>
        <v>4</v>
      </c>
      <c r="P624" s="4">
        <v>4740</v>
      </c>
      <c r="Q624" s="10">
        <f>H624*P624</f>
        <v>4645200</v>
      </c>
      <c r="R624" s="10">
        <f>amazon[[#This Row],[Average Rating]] + (amazon[[#This Row],[Rating Count]]/1000)</f>
        <v>4.74</v>
      </c>
      <c r="S624" t="s">
        <v>11044</v>
      </c>
      <c r="T624" t="s">
        <v>11045</v>
      </c>
      <c r="U624" t="s">
        <v>11046</v>
      </c>
      <c r="V624" t="s">
        <v>11047</v>
      </c>
      <c r="W624" t="s">
        <v>11048</v>
      </c>
      <c r="X624" t="s">
        <v>11049</v>
      </c>
      <c r="Y624" t="s">
        <v>11050</v>
      </c>
      <c r="Z624" t="s">
        <v>11051</v>
      </c>
    </row>
    <row r="625" spans="1:26" x14ac:dyDescent="0.4">
      <c r="A625" t="s">
        <v>7459</v>
      </c>
      <c r="B625" t="s">
        <v>7460</v>
      </c>
      <c r="C625" t="s">
        <v>13078</v>
      </c>
      <c r="D625" t="s">
        <v>13151</v>
      </c>
      <c r="E625" t="s">
        <v>13152</v>
      </c>
      <c r="F625" t="s">
        <v>13153</v>
      </c>
      <c r="G625" s="8">
        <v>250</v>
      </c>
      <c r="H625" s="7">
        <v>250</v>
      </c>
      <c r="I625" s="7">
        <f>(amazon[[#This Row],[Actual Price]]-amazon[[#This Row],[Discounted Price]]) / amazon[[#This Row],[Actual Price]] * 100</f>
        <v>0</v>
      </c>
      <c r="J625" s="2" t="str">
        <f>IF(H625&lt;200,"&lt;₹200",IF(H625&lt;=500,"₹200 -  ₹500",IF(H625&gt;500,"&gt;₹500")))</f>
        <v>₹200 -  ₹500</v>
      </c>
      <c r="K625" s="1">
        <v>0</v>
      </c>
      <c r="L6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25" s="1" t="str">
        <f>IF(K625&gt;=50%,"Yes","No")</f>
        <v>No</v>
      </c>
      <c r="N625">
        <v>4.2</v>
      </c>
      <c r="O625" t="str">
        <f>IF(amazon[[#This Row],[Rating]]&lt;1,"0",IF(amazon[[#This Row],[Rating]]&lt;2,"1",IF(amazon[[#This Row],[Rating]]&lt;3,"2",IF(amazon[[#This Row],[Rating]]&lt;4,"3",IF(amazon[[#This Row],[Rating]]&lt;5,"4",IF(amazon[[#This Row],[Rating]]&gt;=5,"5"))))))</f>
        <v>4</v>
      </c>
      <c r="P625" s="4">
        <v>2628</v>
      </c>
      <c r="Q625" s="10">
        <f>H625*P625</f>
        <v>657000</v>
      </c>
      <c r="R625" s="10">
        <f>amazon[[#This Row],[Average Rating]] + (amazon[[#This Row],[Rating Count]]/1000)</f>
        <v>2.6280000000000001</v>
      </c>
      <c r="S625" t="s">
        <v>7461</v>
      </c>
      <c r="T625" t="s">
        <v>7462</v>
      </c>
      <c r="U625" t="s">
        <v>7463</v>
      </c>
      <c r="V625" t="s">
        <v>7464</v>
      </c>
      <c r="W625" t="s">
        <v>7465</v>
      </c>
      <c r="X625" t="s">
        <v>7466</v>
      </c>
      <c r="Y625" t="s">
        <v>7467</v>
      </c>
      <c r="Z625" t="s">
        <v>7468</v>
      </c>
    </row>
    <row r="626" spans="1:26" x14ac:dyDescent="0.4">
      <c r="A626" t="s">
        <v>8397</v>
      </c>
      <c r="B626" t="s">
        <v>8398</v>
      </c>
      <c r="C626" t="s">
        <v>13078</v>
      </c>
      <c r="D626" t="s">
        <v>13151</v>
      </c>
      <c r="E626" t="s">
        <v>13152</v>
      </c>
      <c r="F626" t="s">
        <v>13153</v>
      </c>
      <c r="G626" s="8">
        <v>420</v>
      </c>
      <c r="H626" s="7">
        <v>420</v>
      </c>
      <c r="I626" s="7">
        <f>(amazon[[#This Row],[Actual Price]]-amazon[[#This Row],[Discounted Price]]) / amazon[[#This Row],[Actual Price]] * 100</f>
        <v>0</v>
      </c>
      <c r="J626" s="2" t="str">
        <f>IF(H626&lt;200,"&lt;₹200",IF(H626&lt;=500,"₹200 -  ₹500",IF(H626&gt;500,"&gt;₹500")))</f>
        <v>₹200 -  ₹500</v>
      </c>
      <c r="K626" s="1">
        <v>0</v>
      </c>
      <c r="L6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26" s="1" t="str">
        <f>IF(K626&gt;=50%,"Yes","No")</f>
        <v>No</v>
      </c>
      <c r="N626">
        <v>4.2</v>
      </c>
      <c r="O626" t="str">
        <f>IF(amazon[[#This Row],[Rating]]&lt;1,"0",IF(amazon[[#This Row],[Rating]]&lt;2,"1",IF(amazon[[#This Row],[Rating]]&lt;3,"2",IF(amazon[[#This Row],[Rating]]&lt;4,"3",IF(amazon[[#This Row],[Rating]]&lt;5,"4",IF(amazon[[#This Row],[Rating]]&gt;=5,"5"))))))</f>
        <v>4</v>
      </c>
      <c r="P626" s="4">
        <v>1926</v>
      </c>
      <c r="Q626" s="10">
        <f>H626*P626</f>
        <v>808920</v>
      </c>
      <c r="R626" s="10">
        <f>amazon[[#This Row],[Average Rating]] + (amazon[[#This Row],[Rating Count]]/1000)</f>
        <v>1.9259999999999999</v>
      </c>
      <c r="S626" t="s">
        <v>8399</v>
      </c>
      <c r="T626" t="s">
        <v>8400</v>
      </c>
      <c r="U626" t="s">
        <v>8401</v>
      </c>
      <c r="V626" t="s">
        <v>8402</v>
      </c>
      <c r="W626" t="s">
        <v>8403</v>
      </c>
      <c r="X626" t="s">
        <v>8404</v>
      </c>
      <c r="Y626" t="s">
        <v>8405</v>
      </c>
      <c r="Z626" t="s">
        <v>8406</v>
      </c>
    </row>
    <row r="627" spans="1:26" x14ac:dyDescent="0.4">
      <c r="A627" t="s">
        <v>7952</v>
      </c>
      <c r="B627" t="s">
        <v>7953</v>
      </c>
      <c r="C627" t="s">
        <v>13078</v>
      </c>
      <c r="D627" t="s">
        <v>13151</v>
      </c>
      <c r="E627" t="s">
        <v>13152</v>
      </c>
      <c r="F627" t="s">
        <v>13153</v>
      </c>
      <c r="G627" s="8">
        <v>300</v>
      </c>
      <c r="H627" s="7">
        <v>300</v>
      </c>
      <c r="I627" s="7">
        <f>(amazon[[#This Row],[Actual Price]]-amazon[[#This Row],[Discounted Price]]) / amazon[[#This Row],[Actual Price]] * 100</f>
        <v>0</v>
      </c>
      <c r="J627" s="2" t="str">
        <f>IF(H627&lt;200,"&lt;₹200",IF(H627&lt;=500,"₹200 -  ₹500",IF(H627&gt;500,"&gt;₹500")))</f>
        <v>₹200 -  ₹500</v>
      </c>
      <c r="K627" s="1">
        <v>0</v>
      </c>
      <c r="L6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627" s="1" t="str">
        <f>IF(K627&gt;=50%,"Yes","No")</f>
        <v>No</v>
      </c>
      <c r="N627">
        <v>4.2</v>
      </c>
      <c r="O627" t="str">
        <f>IF(amazon[[#This Row],[Rating]]&lt;1,"0",IF(amazon[[#This Row],[Rating]]&lt;2,"1",IF(amazon[[#This Row],[Rating]]&lt;3,"2",IF(amazon[[#This Row],[Rating]]&lt;4,"3",IF(amazon[[#This Row],[Rating]]&lt;5,"4",IF(amazon[[#This Row],[Rating]]&gt;=5,"5"))))))</f>
        <v>4</v>
      </c>
      <c r="P627" s="4">
        <v>419</v>
      </c>
      <c r="Q627" s="10">
        <f>H627*P627</f>
        <v>125700</v>
      </c>
      <c r="R627" s="10">
        <f>amazon[[#This Row],[Average Rating]] + (amazon[[#This Row],[Rating Count]]/1000)</f>
        <v>0.41899999999999998</v>
      </c>
      <c r="S627" t="s">
        <v>7954</v>
      </c>
      <c r="T627" t="s">
        <v>7955</v>
      </c>
      <c r="U627" t="s">
        <v>7956</v>
      </c>
      <c r="V627" t="s">
        <v>7957</v>
      </c>
      <c r="W627" t="s">
        <v>7958</v>
      </c>
      <c r="X627" t="s">
        <v>7959</v>
      </c>
      <c r="Y627" t="s">
        <v>7960</v>
      </c>
      <c r="Z627" t="s">
        <v>7961</v>
      </c>
    </row>
    <row r="628" spans="1:26" x14ac:dyDescent="0.4">
      <c r="A628" t="s">
        <v>4949</v>
      </c>
      <c r="B628" t="s">
        <v>4950</v>
      </c>
      <c r="C628" t="s">
        <v>13075</v>
      </c>
      <c r="D628" t="s">
        <v>13087</v>
      </c>
      <c r="E628" t="s">
        <v>13088</v>
      </c>
      <c r="F628" t="s">
        <v>13130</v>
      </c>
      <c r="G628" s="8">
        <v>99</v>
      </c>
      <c r="H628" s="7">
        <v>999</v>
      </c>
      <c r="I628" s="7">
        <f>(amazon[[#This Row],[Actual Price]]-amazon[[#This Row],[Discounted Price]]) / amazon[[#This Row],[Actual Price]] * 100</f>
        <v>90.090090090090087</v>
      </c>
      <c r="J628" s="2" t="str">
        <f>IF(H628&lt;200,"&lt;₹200",IF(H628&lt;=500,"₹200 -  ₹500",IF(H628&gt;500,"&gt;₹500")))</f>
        <v>&gt;₹500</v>
      </c>
      <c r="K628" s="1">
        <v>0.9</v>
      </c>
      <c r="L6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628" s="1" t="str">
        <f>IF(K628&gt;=50%,"Yes","No")</f>
        <v>Yes</v>
      </c>
      <c r="N628">
        <v>4.0999999999999996</v>
      </c>
      <c r="O628" t="str">
        <f>IF(amazon[[#This Row],[Rating]]&lt;1,"0",IF(amazon[[#This Row],[Rating]]&lt;2,"1",IF(amazon[[#This Row],[Rating]]&lt;3,"2",IF(amazon[[#This Row],[Rating]]&lt;4,"3",IF(amazon[[#This Row],[Rating]]&lt;5,"4",IF(amazon[[#This Row],[Rating]]&gt;=5,"5"))))))</f>
        <v>4</v>
      </c>
      <c r="P628" s="4">
        <v>8751</v>
      </c>
      <c r="Q628" s="10">
        <f>H628*P628</f>
        <v>8742249</v>
      </c>
      <c r="R628" s="10">
        <f>amazon[[#This Row],[Average Rating]] + (amazon[[#This Row],[Rating Count]]/1000)</f>
        <v>98.841090090090091</v>
      </c>
      <c r="S628" t="s">
        <v>4612</v>
      </c>
      <c r="T628" t="s">
        <v>4951</v>
      </c>
      <c r="U628" t="s">
        <v>4952</v>
      </c>
      <c r="V628" t="s">
        <v>4953</v>
      </c>
      <c r="W628" t="s">
        <v>4954</v>
      </c>
      <c r="X628" t="s">
        <v>4955</v>
      </c>
      <c r="Y628" t="s">
        <v>4956</v>
      </c>
      <c r="Z628" t="s">
        <v>4957</v>
      </c>
    </row>
    <row r="629" spans="1:26" x14ac:dyDescent="0.4">
      <c r="A629" t="s">
        <v>4765</v>
      </c>
      <c r="B629" t="s">
        <v>4766</v>
      </c>
      <c r="C629" t="s">
        <v>13076</v>
      </c>
      <c r="D629" t="s">
        <v>13115</v>
      </c>
      <c r="E629" t="s">
        <v>13116</v>
      </c>
      <c r="F629" t="s">
        <v>13102</v>
      </c>
      <c r="G629" s="8">
        <v>89</v>
      </c>
      <c r="H629" s="7">
        <v>499</v>
      </c>
      <c r="I629" s="7">
        <f>(amazon[[#This Row],[Actual Price]]-amazon[[#This Row],[Discounted Price]]) / amazon[[#This Row],[Actual Price]] * 100</f>
        <v>82.164328657314627</v>
      </c>
      <c r="J629" s="2" t="str">
        <f>IF(H629&lt;200,"&lt;₹200",IF(H629&lt;=500,"₹200 -  ₹500",IF(H629&gt;500,"&gt;₹500")))</f>
        <v>₹200 -  ₹500</v>
      </c>
      <c r="K629" s="1">
        <v>0.82</v>
      </c>
      <c r="L6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629" s="1" t="str">
        <f>IF(K629&gt;=50%,"Yes","No")</f>
        <v>Yes</v>
      </c>
      <c r="N629">
        <v>4.0999999999999996</v>
      </c>
      <c r="O629" t="str">
        <f>IF(amazon[[#This Row],[Rating]]&lt;1,"0",IF(amazon[[#This Row],[Rating]]&lt;2,"1",IF(amazon[[#This Row],[Rating]]&lt;3,"2",IF(amazon[[#This Row],[Rating]]&lt;4,"3",IF(amazon[[#This Row],[Rating]]&lt;5,"4",IF(amazon[[#This Row],[Rating]]&gt;=5,"5"))))))</f>
        <v>4</v>
      </c>
      <c r="P629" s="4">
        <v>9340</v>
      </c>
      <c r="Q629" s="10">
        <f>H629*P629</f>
        <v>4660660</v>
      </c>
      <c r="R629" s="10">
        <f>amazon[[#This Row],[Average Rating]] + (amazon[[#This Row],[Rating Count]]/1000)</f>
        <v>91.50432865731463</v>
      </c>
      <c r="S629" t="s">
        <v>4768</v>
      </c>
      <c r="T629" t="s">
        <v>4769</v>
      </c>
      <c r="U629" t="s">
        <v>4770</v>
      </c>
      <c r="V629" t="s">
        <v>4771</v>
      </c>
      <c r="W629" t="s">
        <v>4772</v>
      </c>
      <c r="X629" t="s">
        <v>4773</v>
      </c>
      <c r="Y629" t="s">
        <v>4774</v>
      </c>
      <c r="Z629" t="s">
        <v>4775</v>
      </c>
    </row>
    <row r="630" spans="1:26" x14ac:dyDescent="0.4">
      <c r="A630" t="s">
        <v>3725</v>
      </c>
      <c r="B630" t="s">
        <v>3726</v>
      </c>
      <c r="C630" t="s">
        <v>13076</v>
      </c>
      <c r="D630" t="s">
        <v>13115</v>
      </c>
      <c r="E630" t="s">
        <v>13116</v>
      </c>
      <c r="F630" t="s">
        <v>13129</v>
      </c>
      <c r="G630" s="8">
        <v>134</v>
      </c>
      <c r="H630" s="7">
        <v>699</v>
      </c>
      <c r="I630" s="7">
        <f>(amazon[[#This Row],[Actual Price]]-amazon[[#This Row],[Discounted Price]]) / amazon[[#This Row],[Actual Price]] * 100</f>
        <v>80.829756795422043</v>
      </c>
      <c r="J630" s="2" t="str">
        <f>IF(H630&lt;200,"&lt;₹200",IF(H630&lt;=500,"₹200 -  ₹500",IF(H630&gt;500,"&gt;₹500")))</f>
        <v>&gt;₹500</v>
      </c>
      <c r="K630" s="1">
        <v>0.81</v>
      </c>
      <c r="L6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630" s="1" t="str">
        <f>IF(K630&gt;=50%,"Yes","No")</f>
        <v>Yes</v>
      </c>
      <c r="N630">
        <v>4.0999999999999996</v>
      </c>
      <c r="O630" t="str">
        <f>IF(amazon[[#This Row],[Rating]]&lt;1,"0",IF(amazon[[#This Row],[Rating]]&lt;2,"1",IF(amazon[[#This Row],[Rating]]&lt;3,"2",IF(amazon[[#This Row],[Rating]]&lt;4,"3",IF(amazon[[#This Row],[Rating]]&lt;5,"4",IF(amazon[[#This Row],[Rating]]&gt;=5,"5"))))))</f>
        <v>4</v>
      </c>
      <c r="P630" s="4">
        <v>16685</v>
      </c>
      <c r="Q630" s="10">
        <f>H630*P630</f>
        <v>11662815</v>
      </c>
      <c r="R630" s="10">
        <f>amazon[[#This Row],[Average Rating]] + (amazon[[#This Row],[Rating Count]]/1000)</f>
        <v>97.514756795422045</v>
      </c>
      <c r="S630" t="s">
        <v>3727</v>
      </c>
      <c r="T630" t="s">
        <v>3728</v>
      </c>
      <c r="U630" t="s">
        <v>3729</v>
      </c>
      <c r="V630" t="s">
        <v>3730</v>
      </c>
      <c r="W630" t="s">
        <v>3731</v>
      </c>
      <c r="X630" t="s">
        <v>3732</v>
      </c>
      <c r="Y630" t="s">
        <v>3733</v>
      </c>
      <c r="Z630" t="s">
        <v>3734</v>
      </c>
    </row>
    <row r="631" spans="1:26" x14ac:dyDescent="0.4">
      <c r="A631" t="s">
        <v>4312</v>
      </c>
      <c r="B631" t="s">
        <v>4313</v>
      </c>
      <c r="C631" t="s">
        <v>13076</v>
      </c>
      <c r="D631" t="s">
        <v>13115</v>
      </c>
      <c r="E631" t="s">
        <v>13116</v>
      </c>
      <c r="F631" t="s">
        <v>13129</v>
      </c>
      <c r="G631" s="8">
        <v>99</v>
      </c>
      <c r="H631" s="7">
        <v>499</v>
      </c>
      <c r="I631" s="7">
        <f>(amazon[[#This Row],[Actual Price]]-amazon[[#This Row],[Discounted Price]]) / amazon[[#This Row],[Actual Price]] * 100</f>
        <v>80.160320641282567</v>
      </c>
      <c r="J631" s="2" t="str">
        <f>IF(H631&lt;200,"&lt;₹200",IF(H631&lt;=500,"₹200 -  ₹500",IF(H631&gt;500,"&gt;₹500")))</f>
        <v>₹200 -  ₹500</v>
      </c>
      <c r="K631" s="1">
        <v>0.8</v>
      </c>
      <c r="L6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31" s="1" t="str">
        <f>IF(K631&gt;=50%,"Yes","No")</f>
        <v>Yes</v>
      </c>
      <c r="N631">
        <v>4.0999999999999996</v>
      </c>
      <c r="O631" t="str">
        <f>IF(amazon[[#This Row],[Rating]]&lt;1,"0",IF(amazon[[#This Row],[Rating]]&lt;2,"1",IF(amazon[[#This Row],[Rating]]&lt;3,"2",IF(amazon[[#This Row],[Rating]]&lt;4,"3",IF(amazon[[#This Row],[Rating]]&lt;5,"4",IF(amazon[[#This Row],[Rating]]&gt;=5,"5"))))))</f>
        <v>4</v>
      </c>
      <c r="P631" s="4">
        <v>2451</v>
      </c>
      <c r="Q631" s="10">
        <f>H631*P631</f>
        <v>1223049</v>
      </c>
      <c r="R631" s="10">
        <f>amazon[[#This Row],[Average Rating]] + (amazon[[#This Row],[Rating Count]]/1000)</f>
        <v>82.61132064128256</v>
      </c>
      <c r="S631" t="s">
        <v>4314</v>
      </c>
      <c r="T631" t="s">
        <v>4315</v>
      </c>
      <c r="U631" t="s">
        <v>4316</v>
      </c>
      <c r="V631" t="s">
        <v>4317</v>
      </c>
      <c r="W631" t="s">
        <v>4318</v>
      </c>
      <c r="X631" t="s">
        <v>4319</v>
      </c>
      <c r="Y631" t="s">
        <v>4320</v>
      </c>
      <c r="Z631" t="s">
        <v>4321</v>
      </c>
    </row>
    <row r="632" spans="1:26" x14ac:dyDescent="0.4">
      <c r="A632" t="s">
        <v>6379</v>
      </c>
      <c r="B632" t="s">
        <v>6380</v>
      </c>
      <c r="C632" t="s">
        <v>13076</v>
      </c>
      <c r="D632" t="s">
        <v>13115</v>
      </c>
      <c r="E632" t="s">
        <v>13116</v>
      </c>
      <c r="F632" t="s">
        <v>13129</v>
      </c>
      <c r="G632" s="8">
        <v>99</v>
      </c>
      <c r="H632" s="7">
        <v>499</v>
      </c>
      <c r="I632" s="7">
        <f>(amazon[[#This Row],[Actual Price]]-amazon[[#This Row],[Discounted Price]]) / amazon[[#This Row],[Actual Price]] * 100</f>
        <v>80.160320641282567</v>
      </c>
      <c r="J632" s="2" t="str">
        <f>IF(H632&lt;200,"&lt;₹200",IF(H632&lt;=500,"₹200 -  ₹500",IF(H632&gt;500,"&gt;₹500")))</f>
        <v>₹200 -  ₹500</v>
      </c>
      <c r="K632" s="1">
        <v>0.8</v>
      </c>
      <c r="L6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32" s="1" t="str">
        <f>IF(K632&gt;=50%,"Yes","No")</f>
        <v>Yes</v>
      </c>
      <c r="N632">
        <v>4.0999999999999996</v>
      </c>
      <c r="O632" t="str">
        <f>IF(amazon[[#This Row],[Rating]]&lt;1,"0",IF(amazon[[#This Row],[Rating]]&lt;2,"1",IF(amazon[[#This Row],[Rating]]&lt;3,"2",IF(amazon[[#This Row],[Rating]]&lt;4,"3",IF(amazon[[#This Row],[Rating]]&lt;5,"4",IF(amazon[[#This Row],[Rating]]&gt;=5,"5"))))))</f>
        <v>4</v>
      </c>
      <c r="P632" s="4">
        <v>2451</v>
      </c>
      <c r="Q632" s="10">
        <f>H632*P632</f>
        <v>1223049</v>
      </c>
      <c r="R632" s="10">
        <f>amazon[[#This Row],[Average Rating]] + (amazon[[#This Row],[Rating Count]]/1000)</f>
        <v>82.61132064128256</v>
      </c>
      <c r="S632" t="s">
        <v>3496</v>
      </c>
      <c r="T632" t="s">
        <v>6381</v>
      </c>
      <c r="U632" t="s">
        <v>6382</v>
      </c>
      <c r="V632" t="s">
        <v>6383</v>
      </c>
      <c r="W632" t="s">
        <v>6384</v>
      </c>
      <c r="X632" t="s">
        <v>6385</v>
      </c>
      <c r="Y632" t="s">
        <v>6386</v>
      </c>
      <c r="Z632" t="s">
        <v>6387</v>
      </c>
    </row>
    <row r="633" spans="1:26" x14ac:dyDescent="0.4">
      <c r="A633" t="s">
        <v>8832</v>
      </c>
      <c r="B633" t="s">
        <v>8833</v>
      </c>
      <c r="C633" t="s">
        <v>13079</v>
      </c>
      <c r="D633" t="s">
        <v>13243</v>
      </c>
      <c r="E633" t="s">
        <v>13250</v>
      </c>
      <c r="F633" t="s">
        <v>13251</v>
      </c>
      <c r="G633" s="8">
        <v>398</v>
      </c>
      <c r="H633" s="7">
        <v>1999</v>
      </c>
      <c r="I633" s="7">
        <f>(amazon[[#This Row],[Actual Price]]-amazon[[#This Row],[Discounted Price]]) / amazon[[#This Row],[Actual Price]] * 100</f>
        <v>80.090045022511262</v>
      </c>
      <c r="J633" s="2" t="str">
        <f>IF(H633&lt;200,"&lt;₹200",IF(H633&lt;=500,"₹200 -  ₹500",IF(H633&gt;500,"&gt;₹500")))</f>
        <v>&gt;₹500</v>
      </c>
      <c r="K633" s="1">
        <v>0.8</v>
      </c>
      <c r="L6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33" s="1" t="str">
        <f>IF(K633&gt;=50%,"Yes","No")</f>
        <v>Yes</v>
      </c>
      <c r="N633">
        <v>4.0999999999999996</v>
      </c>
      <c r="O633" t="str">
        <f>IF(amazon[[#This Row],[Rating]]&lt;1,"0",IF(amazon[[#This Row],[Rating]]&lt;2,"1",IF(amazon[[#This Row],[Rating]]&lt;3,"2",IF(amazon[[#This Row],[Rating]]&lt;4,"3",IF(amazon[[#This Row],[Rating]]&lt;5,"4",IF(amazon[[#This Row],[Rating]]&gt;=5,"5"))))))</f>
        <v>4</v>
      </c>
      <c r="P633" s="4">
        <v>257</v>
      </c>
      <c r="Q633" s="10">
        <f>H633*P633</f>
        <v>513743</v>
      </c>
      <c r="R633" s="10">
        <f>amazon[[#This Row],[Average Rating]] + (amazon[[#This Row],[Rating Count]]/1000)</f>
        <v>80.347045022511267</v>
      </c>
      <c r="S633" t="s">
        <v>8834</v>
      </c>
      <c r="T633" t="s">
        <v>8835</v>
      </c>
      <c r="U633" t="s">
        <v>8836</v>
      </c>
      <c r="V633" t="s">
        <v>8837</v>
      </c>
      <c r="W633" t="s">
        <v>8838</v>
      </c>
      <c r="X633" t="s">
        <v>8839</v>
      </c>
      <c r="Y633" t="s">
        <v>8840</v>
      </c>
      <c r="Z633" t="s">
        <v>8841</v>
      </c>
    </row>
    <row r="634" spans="1:26" x14ac:dyDescent="0.4">
      <c r="A634" t="s">
        <v>847</v>
      </c>
      <c r="B634" t="s">
        <v>848</v>
      </c>
      <c r="C634" t="s">
        <v>13075</v>
      </c>
      <c r="D634" t="s">
        <v>13087</v>
      </c>
      <c r="E634" t="s">
        <v>13088</v>
      </c>
      <c r="F634" t="s">
        <v>13089</v>
      </c>
      <c r="G634" s="8">
        <v>199</v>
      </c>
      <c r="H634" s="7">
        <v>999</v>
      </c>
      <c r="I634" s="7">
        <f>(amazon[[#This Row],[Actual Price]]-amazon[[#This Row],[Discounted Price]]) / amazon[[#This Row],[Actual Price]] * 100</f>
        <v>80.08008008008008</v>
      </c>
      <c r="J634" s="2" t="str">
        <f>IF(H634&lt;200,"&lt;₹200",IF(H634&lt;=500,"₹200 -  ₹500",IF(H634&gt;500,"&gt;₹500")))</f>
        <v>&gt;₹500</v>
      </c>
      <c r="K634" s="1">
        <v>0.8</v>
      </c>
      <c r="L6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34" s="1" t="str">
        <f>IF(K634&gt;=50%,"Yes","No")</f>
        <v>Yes</v>
      </c>
      <c r="N634">
        <v>4.0999999999999996</v>
      </c>
      <c r="O634" t="str">
        <f>IF(amazon[[#This Row],[Rating]]&lt;1,"0",IF(amazon[[#This Row],[Rating]]&lt;2,"1",IF(amazon[[#This Row],[Rating]]&lt;3,"2",IF(amazon[[#This Row],[Rating]]&lt;4,"3",IF(amazon[[#This Row],[Rating]]&lt;5,"4",IF(amazon[[#This Row],[Rating]]&gt;=5,"5"))))))</f>
        <v>4</v>
      </c>
      <c r="P634" s="4">
        <v>425</v>
      </c>
      <c r="Q634" s="10">
        <f>H634*P634</f>
        <v>424575</v>
      </c>
      <c r="R634" s="10">
        <f>amazon[[#This Row],[Average Rating]] + (amazon[[#This Row],[Rating Count]]/1000)</f>
        <v>80.505080080080077</v>
      </c>
      <c r="S634" t="s">
        <v>849</v>
      </c>
      <c r="T634" t="s">
        <v>850</v>
      </c>
      <c r="U634" t="s">
        <v>851</v>
      </c>
      <c r="V634" t="s">
        <v>852</v>
      </c>
      <c r="W634" t="s">
        <v>853</v>
      </c>
      <c r="X634" t="s">
        <v>854</v>
      </c>
      <c r="Y634" t="s">
        <v>855</v>
      </c>
      <c r="Z634" t="s">
        <v>856</v>
      </c>
    </row>
    <row r="635" spans="1:26" x14ac:dyDescent="0.4">
      <c r="A635" t="s">
        <v>2752</v>
      </c>
      <c r="B635" t="s">
        <v>2753</v>
      </c>
      <c r="C635" t="s">
        <v>13075</v>
      </c>
      <c r="D635" t="s">
        <v>13087</v>
      </c>
      <c r="E635" t="s">
        <v>13088</v>
      </c>
      <c r="F635" t="s">
        <v>13089</v>
      </c>
      <c r="G635" s="8">
        <v>129</v>
      </c>
      <c r="H635" s="7">
        <v>599</v>
      </c>
      <c r="I635" s="7">
        <f>(amazon[[#This Row],[Actual Price]]-amazon[[#This Row],[Discounted Price]]) / amazon[[#This Row],[Actual Price]] * 100</f>
        <v>78.464106844741238</v>
      </c>
      <c r="J635" s="2" t="str">
        <f>IF(H635&lt;200,"&lt;₹200",IF(H635&lt;=500,"₹200 -  ₹500",IF(H635&gt;500,"&gt;₹500")))</f>
        <v>&gt;₹500</v>
      </c>
      <c r="K635" s="1">
        <v>0.78</v>
      </c>
      <c r="L6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35" s="1" t="str">
        <f>IF(K635&gt;=50%,"Yes","No")</f>
        <v>Yes</v>
      </c>
      <c r="N635">
        <v>4.0999999999999996</v>
      </c>
      <c r="O635" t="str">
        <f>IF(amazon[[#This Row],[Rating]]&lt;1,"0",IF(amazon[[#This Row],[Rating]]&lt;2,"1",IF(amazon[[#This Row],[Rating]]&lt;3,"2",IF(amazon[[#This Row],[Rating]]&lt;4,"3",IF(amazon[[#This Row],[Rating]]&lt;5,"4",IF(amazon[[#This Row],[Rating]]&gt;=5,"5"))))))</f>
        <v>4</v>
      </c>
      <c r="P635" s="4">
        <v>265</v>
      </c>
      <c r="Q635" s="10">
        <f>H635*P635</f>
        <v>158735</v>
      </c>
      <c r="R635" s="10">
        <f>amazon[[#This Row],[Average Rating]] + (amazon[[#This Row],[Rating Count]]/1000)</f>
        <v>78.729106844741239</v>
      </c>
      <c r="S635" t="s">
        <v>2754</v>
      </c>
      <c r="T635" t="s">
        <v>2755</v>
      </c>
      <c r="U635" t="s">
        <v>2756</v>
      </c>
      <c r="V635" t="s">
        <v>2757</v>
      </c>
      <c r="W635" t="s">
        <v>2758</v>
      </c>
      <c r="X635" t="s">
        <v>2759</v>
      </c>
      <c r="Y635" t="s">
        <v>2760</v>
      </c>
      <c r="Z635" t="s">
        <v>2761</v>
      </c>
    </row>
    <row r="636" spans="1:26" x14ac:dyDescent="0.4">
      <c r="A636" t="s">
        <v>7985</v>
      </c>
      <c r="B636" t="s">
        <v>7986</v>
      </c>
      <c r="C636" t="s">
        <v>13075</v>
      </c>
      <c r="D636" t="s">
        <v>13087</v>
      </c>
      <c r="E636" t="s">
        <v>13137</v>
      </c>
      <c r="F636" t="s">
        <v>13197</v>
      </c>
      <c r="G636" s="8">
        <v>269</v>
      </c>
      <c r="H636" s="7">
        <v>1099</v>
      </c>
      <c r="I636" s="7">
        <f>(amazon[[#This Row],[Actual Price]]-amazon[[#This Row],[Discounted Price]]) / amazon[[#This Row],[Actual Price]] * 100</f>
        <v>75.52320291173794</v>
      </c>
      <c r="J636" s="2" t="str">
        <f>IF(H636&lt;200,"&lt;₹200",IF(H636&lt;=500,"₹200 -  ₹500",IF(H636&gt;500,"&gt;₹500")))</f>
        <v>&gt;₹500</v>
      </c>
      <c r="K636" s="1">
        <v>0.76</v>
      </c>
      <c r="L6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36" s="1" t="str">
        <f>IF(K636&gt;=50%,"Yes","No")</f>
        <v>Yes</v>
      </c>
      <c r="N636">
        <v>4.0999999999999996</v>
      </c>
      <c r="O636" t="str">
        <f>IF(amazon[[#This Row],[Rating]]&lt;1,"0",IF(amazon[[#This Row],[Rating]]&lt;2,"1",IF(amazon[[#This Row],[Rating]]&lt;3,"2",IF(amazon[[#This Row],[Rating]]&lt;4,"3",IF(amazon[[#This Row],[Rating]]&lt;5,"4",IF(amazon[[#This Row],[Rating]]&gt;=5,"5"))))))</f>
        <v>4</v>
      </c>
      <c r="P636" s="4">
        <v>1092</v>
      </c>
      <c r="Q636" s="10">
        <f>H636*P636</f>
        <v>1200108</v>
      </c>
      <c r="R636" s="10">
        <f>amazon[[#This Row],[Average Rating]] + (amazon[[#This Row],[Rating Count]]/1000)</f>
        <v>76.615202911737939</v>
      </c>
      <c r="S636" t="s">
        <v>7987</v>
      </c>
      <c r="T636" t="s">
        <v>7988</v>
      </c>
      <c r="U636" t="s">
        <v>7989</v>
      </c>
      <c r="V636" t="s">
        <v>7990</v>
      </c>
      <c r="W636" t="s">
        <v>7991</v>
      </c>
      <c r="X636" t="s">
        <v>7992</v>
      </c>
      <c r="Y636" t="s">
        <v>7993</v>
      </c>
      <c r="Z636" t="s">
        <v>7994</v>
      </c>
    </row>
    <row r="637" spans="1:26" x14ac:dyDescent="0.4">
      <c r="A637" t="s">
        <v>5753</v>
      </c>
      <c r="B637" t="s">
        <v>5754</v>
      </c>
      <c r="C637" t="s">
        <v>13078</v>
      </c>
      <c r="D637" t="s">
        <v>13151</v>
      </c>
      <c r="E637" t="s">
        <v>13152</v>
      </c>
      <c r="F637" t="s">
        <v>13153</v>
      </c>
      <c r="G637" s="8">
        <v>198</v>
      </c>
      <c r="H637" s="7">
        <v>800</v>
      </c>
      <c r="I637" s="7">
        <f>(amazon[[#This Row],[Actual Price]]-amazon[[#This Row],[Discounted Price]]) / amazon[[#This Row],[Actual Price]] * 100</f>
        <v>75.25</v>
      </c>
      <c r="J637" s="2" t="str">
        <f>IF(H637&lt;200,"&lt;₹200",IF(H637&lt;=500,"₹200 -  ₹500",IF(H637&gt;500,"&gt;₹500")))</f>
        <v>&gt;₹500</v>
      </c>
      <c r="K637" s="1">
        <v>0.75</v>
      </c>
      <c r="L6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37" s="1" t="str">
        <f>IF(K637&gt;=50%,"Yes","No")</f>
        <v>Yes</v>
      </c>
      <c r="N637">
        <v>4.0999999999999996</v>
      </c>
      <c r="O637" t="str">
        <f>IF(amazon[[#This Row],[Rating]]&lt;1,"0",IF(amazon[[#This Row],[Rating]]&lt;2,"1",IF(amazon[[#This Row],[Rating]]&lt;3,"2",IF(amazon[[#This Row],[Rating]]&lt;4,"3",IF(amazon[[#This Row],[Rating]]&lt;5,"4",IF(amazon[[#This Row],[Rating]]&gt;=5,"5"))))))</f>
        <v>4</v>
      </c>
      <c r="P637" s="4">
        <v>9344</v>
      </c>
      <c r="Q637" s="10">
        <f>H637*P637</f>
        <v>7475200</v>
      </c>
      <c r="R637" s="10">
        <f>amazon[[#This Row],[Average Rating]] + (amazon[[#This Row],[Rating Count]]/1000)</f>
        <v>84.593999999999994</v>
      </c>
      <c r="S637" t="s">
        <v>5756</v>
      </c>
      <c r="T637" t="s">
        <v>5757</v>
      </c>
      <c r="U637" t="s">
        <v>5758</v>
      </c>
      <c r="V637" t="s">
        <v>5759</v>
      </c>
      <c r="W637" t="s">
        <v>5760</v>
      </c>
      <c r="X637" t="s">
        <v>5761</v>
      </c>
      <c r="Y637" t="s">
        <v>5762</v>
      </c>
      <c r="Z637" t="s">
        <v>5763</v>
      </c>
    </row>
    <row r="638" spans="1:26" x14ac:dyDescent="0.4">
      <c r="A638" t="s">
        <v>8418</v>
      </c>
      <c r="B638" t="s">
        <v>8419</v>
      </c>
      <c r="C638" t="s">
        <v>13075</v>
      </c>
      <c r="D638" t="s">
        <v>13087</v>
      </c>
      <c r="E638" t="s">
        <v>13239</v>
      </c>
      <c r="F638" t="s">
        <v>13240</v>
      </c>
      <c r="G638" s="8">
        <v>199</v>
      </c>
      <c r="H638" s="7">
        <v>799</v>
      </c>
      <c r="I638" s="7">
        <f>(amazon[[#This Row],[Actual Price]]-amazon[[#This Row],[Discounted Price]]) / amazon[[#This Row],[Actual Price]] * 100</f>
        <v>75.093867334167712</v>
      </c>
      <c r="J638" s="2" t="str">
        <f>IF(H638&lt;200,"&lt;₹200",IF(H638&lt;=500,"₹200 -  ₹500",IF(H638&gt;500,"&gt;₹500")))</f>
        <v>&gt;₹500</v>
      </c>
      <c r="K638" s="1">
        <v>0.75</v>
      </c>
      <c r="L6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38" s="1" t="str">
        <f>IF(K638&gt;=50%,"Yes","No")</f>
        <v>Yes</v>
      </c>
      <c r="N638">
        <v>4.0999999999999996</v>
      </c>
      <c r="O638" t="str">
        <f>IF(amazon[[#This Row],[Rating]]&lt;1,"0",IF(amazon[[#This Row],[Rating]]&lt;2,"1",IF(amazon[[#This Row],[Rating]]&lt;3,"2",IF(amazon[[#This Row],[Rating]]&lt;4,"3",IF(amazon[[#This Row],[Rating]]&lt;5,"4",IF(amazon[[#This Row],[Rating]]&gt;=5,"5"))))))</f>
        <v>4</v>
      </c>
      <c r="P638" s="4">
        <v>7333</v>
      </c>
      <c r="Q638" s="10">
        <f>H638*P638</f>
        <v>5859067</v>
      </c>
      <c r="R638" s="10">
        <f>amazon[[#This Row],[Average Rating]] + (amazon[[#This Row],[Rating Count]]/1000)</f>
        <v>82.42686733416771</v>
      </c>
      <c r="S638" t="s">
        <v>8421</v>
      </c>
      <c r="T638" t="s">
        <v>8422</v>
      </c>
      <c r="U638" t="s">
        <v>8423</v>
      </c>
      <c r="V638" t="s">
        <v>8424</v>
      </c>
      <c r="W638" t="s">
        <v>8425</v>
      </c>
      <c r="X638" t="s">
        <v>8426</v>
      </c>
      <c r="Y638" t="s">
        <v>8427</v>
      </c>
      <c r="Z638" t="s">
        <v>8428</v>
      </c>
    </row>
    <row r="639" spans="1:26" x14ac:dyDescent="0.4">
      <c r="A639" t="s">
        <v>6148</v>
      </c>
      <c r="B639" t="s">
        <v>6149</v>
      </c>
      <c r="C639" t="s">
        <v>13076</v>
      </c>
      <c r="D639" t="s">
        <v>13113</v>
      </c>
      <c r="E639" t="s">
        <v>13114</v>
      </c>
      <c r="G639" s="8">
        <v>2499</v>
      </c>
      <c r="H639" s="7">
        <v>9999</v>
      </c>
      <c r="I639" s="7">
        <f>(amazon[[#This Row],[Actual Price]]-amazon[[#This Row],[Discounted Price]]) / amazon[[#This Row],[Actual Price]] * 100</f>
        <v>75.00750075007501</v>
      </c>
      <c r="J639" s="2" t="str">
        <f>IF(H639&lt;200,"&lt;₹200",IF(H639&lt;=500,"₹200 -  ₹500",IF(H639&gt;500,"&gt;₹500")))</f>
        <v>&gt;₹500</v>
      </c>
      <c r="K639" s="1">
        <v>0.75</v>
      </c>
      <c r="L6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39" s="1" t="str">
        <f>IF(K639&gt;=50%,"Yes","No")</f>
        <v>Yes</v>
      </c>
      <c r="N639">
        <v>4.0999999999999996</v>
      </c>
      <c r="O639" t="str">
        <f>IF(amazon[[#This Row],[Rating]]&lt;1,"0",IF(amazon[[#This Row],[Rating]]&lt;2,"1",IF(amazon[[#This Row],[Rating]]&lt;3,"2",IF(amazon[[#This Row],[Rating]]&lt;4,"3",IF(amazon[[#This Row],[Rating]]&lt;5,"4",IF(amazon[[#This Row],[Rating]]&gt;=5,"5"))))))</f>
        <v>4</v>
      </c>
      <c r="P639" s="4">
        <v>42139</v>
      </c>
      <c r="Q639" s="10">
        <f>H639*P639</f>
        <v>421347861</v>
      </c>
      <c r="R639" s="10">
        <f>amazon[[#This Row],[Average Rating]] + (amazon[[#This Row],[Rating Count]]/1000)</f>
        <v>117.14650075007501</v>
      </c>
      <c r="S639" t="s">
        <v>6150</v>
      </c>
      <c r="T639" t="s">
        <v>6151</v>
      </c>
      <c r="U639" t="s">
        <v>6152</v>
      </c>
      <c r="V639" t="s">
        <v>6153</v>
      </c>
      <c r="W639" t="s">
        <v>6154</v>
      </c>
      <c r="X639" t="s">
        <v>6155</v>
      </c>
      <c r="Y639" t="s">
        <v>6156</v>
      </c>
      <c r="Z639" t="s">
        <v>6157</v>
      </c>
    </row>
    <row r="640" spans="1:26" x14ac:dyDescent="0.4">
      <c r="A640" t="s">
        <v>7920</v>
      </c>
      <c r="B640" t="s">
        <v>7921</v>
      </c>
      <c r="C640" t="s">
        <v>13075</v>
      </c>
      <c r="D640" t="s">
        <v>13087</v>
      </c>
      <c r="E640" t="s">
        <v>13190</v>
      </c>
      <c r="F640" t="s">
        <v>13133</v>
      </c>
      <c r="G640" s="8">
        <v>379</v>
      </c>
      <c r="H640" s="7">
        <v>1499</v>
      </c>
      <c r="I640" s="7">
        <f>(amazon[[#This Row],[Actual Price]]-amazon[[#This Row],[Discounted Price]]) / amazon[[#This Row],[Actual Price]] * 100</f>
        <v>74.716477651767846</v>
      </c>
      <c r="J640" s="2" t="str">
        <f>IF(H640&lt;200,"&lt;₹200",IF(H640&lt;=500,"₹200 -  ₹500",IF(H640&gt;500,"&gt;₹500")))</f>
        <v>&gt;₹500</v>
      </c>
      <c r="K640" s="1">
        <v>0.75</v>
      </c>
      <c r="L6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40" s="1" t="str">
        <f>IF(K640&gt;=50%,"Yes","No")</f>
        <v>Yes</v>
      </c>
      <c r="N640">
        <v>4.0999999999999996</v>
      </c>
      <c r="O640" t="str">
        <f>IF(amazon[[#This Row],[Rating]]&lt;1,"0",IF(amazon[[#This Row],[Rating]]&lt;2,"1",IF(amazon[[#This Row],[Rating]]&lt;3,"2",IF(amazon[[#This Row],[Rating]]&lt;4,"3",IF(amazon[[#This Row],[Rating]]&lt;5,"4",IF(amazon[[#This Row],[Rating]]&gt;=5,"5"))))))</f>
        <v>4</v>
      </c>
      <c r="P640" s="4">
        <v>670</v>
      </c>
      <c r="Q640" s="10">
        <f>H640*P640</f>
        <v>1004330</v>
      </c>
      <c r="R640" s="10">
        <f>amazon[[#This Row],[Average Rating]] + (amazon[[#This Row],[Rating Count]]/1000)</f>
        <v>75.386477651767848</v>
      </c>
      <c r="S640" t="s">
        <v>7922</v>
      </c>
      <c r="T640" t="s">
        <v>7923</v>
      </c>
      <c r="U640" t="s">
        <v>7924</v>
      </c>
      <c r="V640" t="s">
        <v>7925</v>
      </c>
      <c r="W640" t="s">
        <v>7926</v>
      </c>
      <c r="X640" t="s">
        <v>7927</v>
      </c>
      <c r="Y640" t="s">
        <v>7928</v>
      </c>
      <c r="Z640" t="s">
        <v>7929</v>
      </c>
    </row>
    <row r="641" spans="1:26" x14ac:dyDescent="0.4">
      <c r="A641" t="s">
        <v>4338</v>
      </c>
      <c r="B641" t="s">
        <v>4339</v>
      </c>
      <c r="C641" t="s">
        <v>13076</v>
      </c>
      <c r="D641" t="s">
        <v>13115</v>
      </c>
      <c r="E641" t="s">
        <v>13116</v>
      </c>
      <c r="F641" t="s">
        <v>13102</v>
      </c>
      <c r="G641" s="8">
        <v>499</v>
      </c>
      <c r="H641" s="7">
        <v>1899</v>
      </c>
      <c r="I641" s="7">
        <f>(amazon[[#This Row],[Actual Price]]-amazon[[#This Row],[Discounted Price]]) / amazon[[#This Row],[Actual Price]] * 100</f>
        <v>73.723012111637715</v>
      </c>
      <c r="J641" s="2" t="str">
        <f>IF(H641&lt;200,"&lt;₹200",IF(H641&lt;=500,"₹200 -  ₹500",IF(H641&gt;500,"&gt;₹500")))</f>
        <v>&gt;₹500</v>
      </c>
      <c r="K641" s="1">
        <v>0.74</v>
      </c>
      <c r="L6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41" s="1" t="str">
        <f>IF(K641&gt;=50%,"Yes","No")</f>
        <v>Yes</v>
      </c>
      <c r="N641">
        <v>4.0999999999999996</v>
      </c>
      <c r="O641" t="str">
        <f>IF(amazon[[#This Row],[Rating]]&lt;1,"0",IF(amazon[[#This Row],[Rating]]&lt;2,"1",IF(amazon[[#This Row],[Rating]]&lt;3,"2",IF(amazon[[#This Row],[Rating]]&lt;4,"3",IF(amazon[[#This Row],[Rating]]&lt;5,"4",IF(amazon[[#This Row],[Rating]]&gt;=5,"5"))))))</f>
        <v>4</v>
      </c>
      <c r="P641" s="4">
        <v>1475</v>
      </c>
      <c r="Q641" s="10">
        <f>H641*P641</f>
        <v>2801025</v>
      </c>
      <c r="R641" s="10">
        <f>amazon[[#This Row],[Average Rating]] + (amazon[[#This Row],[Rating Count]]/1000)</f>
        <v>75.198012111637709</v>
      </c>
      <c r="S641" t="s">
        <v>4340</v>
      </c>
      <c r="T641" t="s">
        <v>4341</v>
      </c>
      <c r="U641" t="s">
        <v>4342</v>
      </c>
      <c r="V641" t="s">
        <v>4343</v>
      </c>
      <c r="W641" t="s">
        <v>4344</v>
      </c>
      <c r="X641" t="s">
        <v>4345</v>
      </c>
      <c r="Y641" t="s">
        <v>4346</v>
      </c>
      <c r="Z641" t="s">
        <v>4347</v>
      </c>
    </row>
    <row r="642" spans="1:26" x14ac:dyDescent="0.4">
      <c r="A642" t="s">
        <v>4541</v>
      </c>
      <c r="B642" t="s">
        <v>4542</v>
      </c>
      <c r="C642" t="s">
        <v>13076</v>
      </c>
      <c r="D642" t="s">
        <v>13113</v>
      </c>
      <c r="E642" t="s">
        <v>13114</v>
      </c>
      <c r="G642" s="8">
        <v>499</v>
      </c>
      <c r="H642" s="7">
        <v>1899</v>
      </c>
      <c r="I642" s="7">
        <f>(amazon[[#This Row],[Actual Price]]-amazon[[#This Row],[Discounted Price]]) / amazon[[#This Row],[Actual Price]] * 100</f>
        <v>73.723012111637715</v>
      </c>
      <c r="J642" s="2" t="str">
        <f>IF(H642&lt;200,"&lt;₹200",IF(H642&lt;=500,"₹200 -  ₹500",IF(H642&gt;500,"&gt;₹500")))</f>
        <v>&gt;₹500</v>
      </c>
      <c r="K642" s="1">
        <v>0.74</v>
      </c>
      <c r="L6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42" s="1" t="str">
        <f>IF(K642&gt;=50%,"Yes","No")</f>
        <v>Yes</v>
      </c>
      <c r="N642">
        <v>4.0999999999999996</v>
      </c>
      <c r="O642" t="str">
        <f>IF(amazon[[#This Row],[Rating]]&lt;1,"0",IF(amazon[[#This Row],[Rating]]&lt;2,"1",IF(amazon[[#This Row],[Rating]]&lt;3,"2",IF(amazon[[#This Row],[Rating]]&lt;4,"3",IF(amazon[[#This Row],[Rating]]&lt;5,"4",IF(amazon[[#This Row],[Rating]]&gt;=5,"5"))))))</f>
        <v>4</v>
      </c>
      <c r="P642" s="4">
        <v>412</v>
      </c>
      <c r="Q642" s="10">
        <f>H642*P642</f>
        <v>782388</v>
      </c>
      <c r="R642" s="10">
        <f>amazon[[#This Row],[Average Rating]] + (amazon[[#This Row],[Rating Count]]/1000)</f>
        <v>74.135012111637721</v>
      </c>
      <c r="S642" t="s">
        <v>4543</v>
      </c>
      <c r="T642" t="s">
        <v>4544</v>
      </c>
      <c r="U642" t="s">
        <v>4545</v>
      </c>
      <c r="V642" t="s">
        <v>4546</v>
      </c>
      <c r="W642" t="s">
        <v>4547</v>
      </c>
      <c r="X642" t="s">
        <v>4548</v>
      </c>
      <c r="Y642" t="s">
        <v>4549</v>
      </c>
      <c r="Z642" t="s">
        <v>4550</v>
      </c>
    </row>
    <row r="643" spans="1:26" x14ac:dyDescent="0.4">
      <c r="A643" t="s">
        <v>5994</v>
      </c>
      <c r="B643" t="s">
        <v>5995</v>
      </c>
      <c r="C643" t="s">
        <v>13075</v>
      </c>
      <c r="D643" t="s">
        <v>13087</v>
      </c>
      <c r="E643" t="s">
        <v>13190</v>
      </c>
      <c r="F643" t="s">
        <v>13133</v>
      </c>
      <c r="G643" s="8">
        <v>399</v>
      </c>
      <c r="H643" s="7">
        <v>1499</v>
      </c>
      <c r="I643" s="7">
        <f>(amazon[[#This Row],[Actual Price]]-amazon[[#This Row],[Discounted Price]]) / amazon[[#This Row],[Actual Price]] * 100</f>
        <v>73.382254836557706</v>
      </c>
      <c r="J643" s="2" t="str">
        <f>IF(H643&lt;200,"&lt;₹200",IF(H643&lt;=500,"₹200 -  ₹500",IF(H643&gt;500,"&gt;₹500")))</f>
        <v>&gt;₹500</v>
      </c>
      <c r="K643" s="1">
        <v>0.73</v>
      </c>
      <c r="L6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43" s="1" t="str">
        <f>IF(K643&gt;=50%,"Yes","No")</f>
        <v>Yes</v>
      </c>
      <c r="N643">
        <v>4.0999999999999996</v>
      </c>
      <c r="O643" t="str">
        <f>IF(amazon[[#This Row],[Rating]]&lt;1,"0",IF(amazon[[#This Row],[Rating]]&lt;2,"1",IF(amazon[[#This Row],[Rating]]&lt;3,"2",IF(amazon[[#This Row],[Rating]]&lt;4,"3",IF(amazon[[#This Row],[Rating]]&lt;5,"4",IF(amazon[[#This Row],[Rating]]&gt;=5,"5"))))))</f>
        <v>4</v>
      </c>
      <c r="P643" s="4">
        <v>5730</v>
      </c>
      <c r="Q643" s="10">
        <f>H643*P643</f>
        <v>8589270</v>
      </c>
      <c r="R643" s="10">
        <f>amazon[[#This Row],[Average Rating]] + (amazon[[#This Row],[Rating Count]]/1000)</f>
        <v>79.11225483655771</v>
      </c>
      <c r="S643" t="s">
        <v>5997</v>
      </c>
      <c r="T643" t="s">
        <v>5998</v>
      </c>
      <c r="U643" t="s">
        <v>5999</v>
      </c>
      <c r="V643" t="s">
        <v>6000</v>
      </c>
      <c r="W643" t="s">
        <v>6001</v>
      </c>
      <c r="X643" t="s">
        <v>6002</v>
      </c>
      <c r="Y643" t="s">
        <v>6003</v>
      </c>
      <c r="Z643" t="s">
        <v>6004</v>
      </c>
    </row>
    <row r="644" spans="1:26" x14ac:dyDescent="0.4">
      <c r="A644" t="s">
        <v>6091</v>
      </c>
      <c r="B644" t="s">
        <v>6092</v>
      </c>
      <c r="C644" t="s">
        <v>13075</v>
      </c>
      <c r="D644" t="s">
        <v>13087</v>
      </c>
      <c r="E644" t="s">
        <v>13141</v>
      </c>
      <c r="F644" t="s">
        <v>13143</v>
      </c>
      <c r="G644" s="8">
        <v>289</v>
      </c>
      <c r="H644" s="7">
        <v>999</v>
      </c>
      <c r="I644" s="7">
        <f>(amazon[[#This Row],[Actual Price]]-amazon[[#This Row],[Discounted Price]]) / amazon[[#This Row],[Actual Price]] * 100</f>
        <v>71.071071071071074</v>
      </c>
      <c r="J644" s="2" t="str">
        <f>IF(H644&lt;200,"&lt;₹200",IF(H644&lt;=500,"₹200 -  ₹500",IF(H644&gt;500,"&gt;₹500")))</f>
        <v>&gt;₹500</v>
      </c>
      <c r="K644" s="1">
        <v>0.71</v>
      </c>
      <c r="L6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644" s="1" t="str">
        <f>IF(K644&gt;=50%,"Yes","No")</f>
        <v>Yes</v>
      </c>
      <c r="N644">
        <v>4.0999999999999996</v>
      </c>
      <c r="O644" t="str">
        <f>IF(amazon[[#This Row],[Rating]]&lt;1,"0",IF(amazon[[#This Row],[Rating]]&lt;2,"1",IF(amazon[[#This Row],[Rating]]&lt;3,"2",IF(amazon[[#This Row],[Rating]]&lt;4,"3",IF(amazon[[#This Row],[Rating]]&lt;5,"4",IF(amazon[[#This Row],[Rating]]&gt;=5,"5"))))))</f>
        <v>4</v>
      </c>
      <c r="P644" s="4">
        <v>401</v>
      </c>
      <c r="Q644" s="10">
        <f>H644*P644</f>
        <v>400599</v>
      </c>
      <c r="R644" s="10">
        <f>amazon[[#This Row],[Average Rating]] + (amazon[[#This Row],[Rating Count]]/1000)</f>
        <v>71.47207107107107</v>
      </c>
      <c r="S644" t="s">
        <v>6093</v>
      </c>
      <c r="T644" t="s">
        <v>6094</v>
      </c>
      <c r="U644" t="s">
        <v>6095</v>
      </c>
      <c r="V644" t="s">
        <v>6096</v>
      </c>
      <c r="W644" t="s">
        <v>6097</v>
      </c>
      <c r="X644" t="s">
        <v>6098</v>
      </c>
      <c r="Y644" t="s">
        <v>6099</v>
      </c>
      <c r="Z644" t="s">
        <v>6100</v>
      </c>
    </row>
    <row r="645" spans="1:26" x14ac:dyDescent="0.4">
      <c r="A645" t="s">
        <v>6658</v>
      </c>
      <c r="B645" t="s">
        <v>6659</v>
      </c>
      <c r="C645" t="s">
        <v>13075</v>
      </c>
      <c r="D645" t="s">
        <v>13087</v>
      </c>
      <c r="E645" t="s">
        <v>13190</v>
      </c>
      <c r="F645" t="s">
        <v>13129</v>
      </c>
      <c r="G645" s="8">
        <v>149</v>
      </c>
      <c r="H645" s="7">
        <v>499</v>
      </c>
      <c r="I645" s="7">
        <f>(amazon[[#This Row],[Actual Price]]-amazon[[#This Row],[Discounted Price]]) / amazon[[#This Row],[Actual Price]] * 100</f>
        <v>70.140280561122253</v>
      </c>
      <c r="J645" s="2" t="str">
        <f>IF(H645&lt;200,"&lt;₹200",IF(H645&lt;=500,"₹200 -  ₹500",IF(H645&gt;500,"&gt;₹500")))</f>
        <v>₹200 -  ₹500</v>
      </c>
      <c r="K645" s="1">
        <v>0.7</v>
      </c>
      <c r="L6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45" s="1" t="str">
        <f>IF(K645&gt;=50%,"Yes","No")</f>
        <v>Yes</v>
      </c>
      <c r="N645">
        <v>4.0999999999999996</v>
      </c>
      <c r="O645" t="str">
        <f>IF(amazon[[#This Row],[Rating]]&lt;1,"0",IF(amazon[[#This Row],[Rating]]&lt;2,"1",IF(amazon[[#This Row],[Rating]]&lt;3,"2",IF(amazon[[#This Row],[Rating]]&lt;4,"3",IF(amazon[[#This Row],[Rating]]&lt;5,"4",IF(amazon[[#This Row],[Rating]]&gt;=5,"5"))))))</f>
        <v>4</v>
      </c>
      <c r="P645" s="4">
        <v>25607</v>
      </c>
      <c r="Q645" s="10">
        <f>H645*P645</f>
        <v>12777893</v>
      </c>
      <c r="R645" s="10">
        <f>amazon[[#This Row],[Average Rating]] + (amazon[[#This Row],[Rating Count]]/1000)</f>
        <v>95.747280561122253</v>
      </c>
      <c r="S645" t="s">
        <v>6661</v>
      </c>
      <c r="T645" t="s">
        <v>6662</v>
      </c>
      <c r="U645" t="s">
        <v>6663</v>
      </c>
      <c r="V645" t="s">
        <v>6664</v>
      </c>
      <c r="W645" t="s">
        <v>6665</v>
      </c>
      <c r="X645" t="s">
        <v>6666</v>
      </c>
      <c r="Y645" t="s">
        <v>6667</v>
      </c>
      <c r="Z645" t="s">
        <v>6668</v>
      </c>
    </row>
    <row r="646" spans="1:26" x14ac:dyDescent="0.4">
      <c r="A646" t="s">
        <v>5232</v>
      </c>
      <c r="B646" t="s">
        <v>5233</v>
      </c>
      <c r="C646" t="s">
        <v>13076</v>
      </c>
      <c r="D646" t="s">
        <v>13123</v>
      </c>
      <c r="E646" t="s">
        <v>13124</v>
      </c>
      <c r="F646" t="s">
        <v>13125</v>
      </c>
      <c r="G646" s="8">
        <v>455</v>
      </c>
      <c r="H646" s="7">
        <v>1490</v>
      </c>
      <c r="I646" s="7">
        <f>(amazon[[#This Row],[Actual Price]]-amazon[[#This Row],[Discounted Price]]) / amazon[[#This Row],[Actual Price]] * 100</f>
        <v>69.463087248322154</v>
      </c>
      <c r="J646" s="2" t="str">
        <f>IF(H646&lt;200,"&lt;₹200",IF(H646&lt;=500,"₹200 -  ₹500",IF(H646&gt;500,"&gt;₹500")))</f>
        <v>&gt;₹500</v>
      </c>
      <c r="K646" s="1">
        <v>0.69</v>
      </c>
      <c r="L6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46" s="1" t="str">
        <f>IF(K646&gt;=50%,"Yes","No")</f>
        <v>Yes</v>
      </c>
      <c r="N646">
        <v>4.0999999999999996</v>
      </c>
      <c r="O646" t="str">
        <f>IF(amazon[[#This Row],[Rating]]&lt;1,"0",IF(amazon[[#This Row],[Rating]]&lt;2,"1",IF(amazon[[#This Row],[Rating]]&lt;3,"2",IF(amazon[[#This Row],[Rating]]&lt;4,"3",IF(amazon[[#This Row],[Rating]]&lt;5,"4",IF(amazon[[#This Row],[Rating]]&gt;=5,"5"))))))</f>
        <v>4</v>
      </c>
      <c r="P646" s="4">
        <v>161677</v>
      </c>
      <c r="Q646" s="10">
        <f>H646*P646</f>
        <v>240898730</v>
      </c>
      <c r="R646" s="10">
        <f>amazon[[#This Row],[Average Rating]] + (amazon[[#This Row],[Rating Count]]/1000)</f>
        <v>231.14008724832215</v>
      </c>
      <c r="S646" t="s">
        <v>5234</v>
      </c>
      <c r="T646" t="s">
        <v>5235</v>
      </c>
      <c r="U646" t="s">
        <v>5236</v>
      </c>
      <c r="V646" t="s">
        <v>5237</v>
      </c>
      <c r="W646" t="s">
        <v>5238</v>
      </c>
      <c r="X646" t="s">
        <v>5239</v>
      </c>
      <c r="Y646" t="s">
        <v>5240</v>
      </c>
      <c r="Z646" t="s">
        <v>5241</v>
      </c>
    </row>
    <row r="647" spans="1:26" x14ac:dyDescent="0.4">
      <c r="A647" t="s">
        <v>4922</v>
      </c>
      <c r="B647" t="s">
        <v>4923</v>
      </c>
      <c r="C647" t="s">
        <v>13076</v>
      </c>
      <c r="D647" t="s">
        <v>13123</v>
      </c>
      <c r="E647" t="s">
        <v>13124</v>
      </c>
      <c r="F647" t="s">
        <v>13136</v>
      </c>
      <c r="G647" s="8">
        <v>1220</v>
      </c>
      <c r="H647" s="7">
        <v>3990</v>
      </c>
      <c r="I647" s="7">
        <f>(amazon[[#This Row],[Actual Price]]-amazon[[#This Row],[Discounted Price]]) / amazon[[#This Row],[Actual Price]] * 100</f>
        <v>69.423558897243112</v>
      </c>
      <c r="J647" s="2" t="str">
        <f>IF(H647&lt;200,"&lt;₹200",IF(H647&lt;=500,"₹200 -  ₹500",IF(H647&gt;500,"&gt;₹500")))</f>
        <v>&gt;₹500</v>
      </c>
      <c r="K647" s="1">
        <v>0.69</v>
      </c>
      <c r="L6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47" s="1" t="str">
        <f>IF(K647&gt;=50%,"Yes","No")</f>
        <v>Yes</v>
      </c>
      <c r="N647">
        <v>4.0999999999999996</v>
      </c>
      <c r="O647" t="str">
        <f>IF(amazon[[#This Row],[Rating]]&lt;1,"0",IF(amazon[[#This Row],[Rating]]&lt;2,"1",IF(amazon[[#This Row],[Rating]]&lt;3,"2",IF(amazon[[#This Row],[Rating]]&lt;4,"3",IF(amazon[[#This Row],[Rating]]&lt;5,"4",IF(amazon[[#This Row],[Rating]]&gt;=5,"5"))))))</f>
        <v>4</v>
      </c>
      <c r="P647" s="4">
        <v>107151</v>
      </c>
      <c r="Q647" s="10">
        <f>H647*P647</f>
        <v>427532490</v>
      </c>
      <c r="R647" s="10">
        <f>amazon[[#This Row],[Average Rating]] + (amazon[[#This Row],[Rating Count]]/1000)</f>
        <v>176.57455889724309</v>
      </c>
      <c r="S647" t="s">
        <v>4924</v>
      </c>
      <c r="T647" t="s">
        <v>4925</v>
      </c>
      <c r="U647" t="s">
        <v>4926</v>
      </c>
      <c r="V647" t="s">
        <v>4927</v>
      </c>
      <c r="W647" t="s">
        <v>4928</v>
      </c>
      <c r="X647" t="s">
        <v>4929</v>
      </c>
      <c r="Y647" t="s">
        <v>4930</v>
      </c>
      <c r="Z647" t="s">
        <v>4931</v>
      </c>
    </row>
    <row r="648" spans="1:26" x14ac:dyDescent="0.4">
      <c r="A648" t="s">
        <v>8142</v>
      </c>
      <c r="B648" t="s">
        <v>8143</v>
      </c>
      <c r="C648" t="s">
        <v>13076</v>
      </c>
      <c r="D648" t="s">
        <v>13159</v>
      </c>
      <c r="E648" t="s">
        <v>13188</v>
      </c>
      <c r="F648" t="s">
        <v>13189</v>
      </c>
      <c r="G648" s="8">
        <v>2299</v>
      </c>
      <c r="H648" s="7">
        <v>7500</v>
      </c>
      <c r="I648" s="7">
        <f>(amazon[[#This Row],[Actual Price]]-amazon[[#This Row],[Discounted Price]]) / amazon[[#This Row],[Actual Price]] * 100</f>
        <v>69.346666666666664</v>
      </c>
      <c r="J648" s="2" t="str">
        <f>IF(H648&lt;200,"&lt;₹200",IF(H648&lt;=500,"₹200 -  ₹500",IF(H648&gt;500,"&gt;₹500")))</f>
        <v>&gt;₹500</v>
      </c>
      <c r="K648" s="1">
        <v>0.69</v>
      </c>
      <c r="L6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48" s="1" t="str">
        <f>IF(K648&gt;=50%,"Yes","No")</f>
        <v>Yes</v>
      </c>
      <c r="N648">
        <v>4.0999999999999996</v>
      </c>
      <c r="O648" t="str">
        <f>IF(amazon[[#This Row],[Rating]]&lt;1,"0",IF(amazon[[#This Row],[Rating]]&lt;2,"1",IF(amazon[[#This Row],[Rating]]&lt;3,"2",IF(amazon[[#This Row],[Rating]]&lt;4,"3",IF(amazon[[#This Row],[Rating]]&lt;5,"4",IF(amazon[[#This Row],[Rating]]&gt;=5,"5"))))))</f>
        <v>4</v>
      </c>
      <c r="P648" s="4">
        <v>5554</v>
      </c>
      <c r="Q648" s="10">
        <f>H648*P648</f>
        <v>41655000</v>
      </c>
      <c r="R648" s="10">
        <f>amazon[[#This Row],[Average Rating]] + (amazon[[#This Row],[Rating Count]]/1000)</f>
        <v>74.900666666666666</v>
      </c>
      <c r="S648" t="s">
        <v>8144</v>
      </c>
      <c r="T648" t="s">
        <v>8145</v>
      </c>
      <c r="U648" t="s">
        <v>8146</v>
      </c>
      <c r="V648" t="s">
        <v>8147</v>
      </c>
      <c r="W648" t="s">
        <v>8148</v>
      </c>
      <c r="X648" t="s">
        <v>8149</v>
      </c>
      <c r="Y648" t="s">
        <v>8150</v>
      </c>
      <c r="Z648" t="s">
        <v>8151</v>
      </c>
    </row>
    <row r="649" spans="1:26" x14ac:dyDescent="0.4">
      <c r="A649" t="s">
        <v>4322</v>
      </c>
      <c r="B649" t="s">
        <v>4323</v>
      </c>
      <c r="C649" t="s">
        <v>13076</v>
      </c>
      <c r="D649" t="s">
        <v>13113</v>
      </c>
      <c r="E649" t="s">
        <v>13114</v>
      </c>
      <c r="G649" s="8">
        <v>2499</v>
      </c>
      <c r="H649" s="7">
        <v>7990</v>
      </c>
      <c r="I649" s="7">
        <f>(amazon[[#This Row],[Actual Price]]-amazon[[#This Row],[Discounted Price]]) / amazon[[#This Row],[Actual Price]] * 100</f>
        <v>68.723404255319153</v>
      </c>
      <c r="J649" s="2" t="str">
        <f>IF(H649&lt;200,"&lt;₹200",IF(H649&lt;=500,"₹200 -  ₹500",IF(H649&gt;500,"&gt;₹500")))</f>
        <v>&gt;₹500</v>
      </c>
      <c r="K649" s="1">
        <v>0.69</v>
      </c>
      <c r="L6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49" s="1" t="str">
        <f>IF(K649&gt;=50%,"Yes","No")</f>
        <v>Yes</v>
      </c>
      <c r="N649">
        <v>4.0999999999999996</v>
      </c>
      <c r="O649" t="str">
        <f>IF(amazon[[#This Row],[Rating]]&lt;1,"0",IF(amazon[[#This Row],[Rating]]&lt;2,"1",IF(amazon[[#This Row],[Rating]]&lt;3,"2",IF(amazon[[#This Row],[Rating]]&lt;4,"3",IF(amazon[[#This Row],[Rating]]&lt;5,"4",IF(amazon[[#This Row],[Rating]]&gt;=5,"5"))))))</f>
        <v>4</v>
      </c>
      <c r="P649" s="4">
        <v>154</v>
      </c>
      <c r="Q649" s="10">
        <f>H649*P649</f>
        <v>1230460</v>
      </c>
      <c r="R649" s="10">
        <f>amazon[[#This Row],[Average Rating]] + (amazon[[#This Row],[Rating Count]]/1000)</f>
        <v>68.877404255319149</v>
      </c>
      <c r="S649" t="s">
        <v>4324</v>
      </c>
      <c r="T649" t="s">
        <v>3889</v>
      </c>
      <c r="U649" t="s">
        <v>3890</v>
      </c>
      <c r="V649" t="s">
        <v>3891</v>
      </c>
      <c r="W649" t="s">
        <v>13040</v>
      </c>
      <c r="X649" t="s">
        <v>3892</v>
      </c>
      <c r="Y649" t="s">
        <v>4325</v>
      </c>
      <c r="Z649" t="s">
        <v>4326</v>
      </c>
    </row>
    <row r="650" spans="1:26" x14ac:dyDescent="0.4">
      <c r="A650" t="s">
        <v>7004</v>
      </c>
      <c r="B650" t="s">
        <v>7005</v>
      </c>
      <c r="C650" t="s">
        <v>13075</v>
      </c>
      <c r="D650" t="s">
        <v>13087</v>
      </c>
      <c r="E650" t="s">
        <v>13141</v>
      </c>
      <c r="F650" t="s">
        <v>13143</v>
      </c>
      <c r="G650" s="8">
        <v>469</v>
      </c>
      <c r="H650" s="7">
        <v>1499</v>
      </c>
      <c r="I650" s="7">
        <f>(amazon[[#This Row],[Actual Price]]-amazon[[#This Row],[Discounted Price]]) / amazon[[#This Row],[Actual Price]] * 100</f>
        <v>68.71247498332221</v>
      </c>
      <c r="J650" s="2" t="str">
        <f>IF(H650&lt;200,"&lt;₹200",IF(H650&lt;=500,"₹200 -  ₹500",IF(H650&gt;500,"&gt;₹500")))</f>
        <v>&gt;₹500</v>
      </c>
      <c r="K650" s="1">
        <v>0.69</v>
      </c>
      <c r="L6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50" s="1" t="str">
        <f>IF(K650&gt;=50%,"Yes","No")</f>
        <v>Yes</v>
      </c>
      <c r="N650">
        <v>4.0999999999999996</v>
      </c>
      <c r="O650" t="str">
        <f>IF(amazon[[#This Row],[Rating]]&lt;1,"0",IF(amazon[[#This Row],[Rating]]&lt;2,"1",IF(amazon[[#This Row],[Rating]]&lt;3,"2",IF(amazon[[#This Row],[Rating]]&lt;4,"3",IF(amazon[[#This Row],[Rating]]&lt;5,"4",IF(amazon[[#This Row],[Rating]]&gt;=5,"5"))))))</f>
        <v>4</v>
      </c>
      <c r="P650" s="4">
        <v>352</v>
      </c>
      <c r="Q650" s="10">
        <f>H650*P650</f>
        <v>527648</v>
      </c>
      <c r="R650" s="10">
        <f>amazon[[#This Row],[Average Rating]] + (amazon[[#This Row],[Rating Count]]/1000)</f>
        <v>69.064474983322214</v>
      </c>
      <c r="S650" t="s">
        <v>7006</v>
      </c>
      <c r="T650" t="s">
        <v>7007</v>
      </c>
      <c r="U650" t="s">
        <v>7008</v>
      </c>
      <c r="V650" t="s">
        <v>7009</v>
      </c>
      <c r="W650" t="s">
        <v>7010</v>
      </c>
      <c r="X650" t="s">
        <v>7011</v>
      </c>
      <c r="Y650" t="s">
        <v>7012</v>
      </c>
      <c r="Z650" t="s">
        <v>7013</v>
      </c>
    </row>
    <row r="651" spans="1:26" x14ac:dyDescent="0.4">
      <c r="A651" t="s">
        <v>11606</v>
      </c>
      <c r="B651" t="s">
        <v>11607</v>
      </c>
      <c r="C651" t="s">
        <v>13079</v>
      </c>
      <c r="D651" t="s">
        <v>13243</v>
      </c>
      <c r="E651" t="s">
        <v>13244</v>
      </c>
      <c r="F651" t="s">
        <v>13270</v>
      </c>
      <c r="G651" s="8">
        <v>1474</v>
      </c>
      <c r="H651" s="7">
        <v>4650</v>
      </c>
      <c r="I651" s="7">
        <f>(amazon[[#This Row],[Actual Price]]-amazon[[#This Row],[Discounted Price]]) / amazon[[#This Row],[Actual Price]] * 100</f>
        <v>68.3010752688172</v>
      </c>
      <c r="J651" s="2" t="str">
        <f>IF(H651&lt;200,"&lt;₹200",IF(H651&lt;=500,"₹200 -  ₹500",IF(H651&gt;500,"&gt;₹500")))</f>
        <v>&gt;₹500</v>
      </c>
      <c r="K651" s="1">
        <v>0.68</v>
      </c>
      <c r="L6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51" s="1" t="str">
        <f>IF(K651&gt;=50%,"Yes","No")</f>
        <v>Yes</v>
      </c>
      <c r="N651">
        <v>4.0999999999999996</v>
      </c>
      <c r="O651" t="str">
        <f>IF(amazon[[#This Row],[Rating]]&lt;1,"0",IF(amazon[[#This Row],[Rating]]&lt;2,"1",IF(amazon[[#This Row],[Rating]]&lt;3,"2",IF(amazon[[#This Row],[Rating]]&lt;4,"3",IF(amazon[[#This Row],[Rating]]&lt;5,"4",IF(amazon[[#This Row],[Rating]]&gt;=5,"5"))))))</f>
        <v>4</v>
      </c>
      <c r="P651" s="4">
        <v>1045</v>
      </c>
      <c r="Q651" s="10">
        <f>H651*P651</f>
        <v>4859250</v>
      </c>
      <c r="R651" s="10">
        <f>amazon[[#This Row],[Average Rating]] + (amazon[[#This Row],[Rating Count]]/1000)</f>
        <v>69.346075268817202</v>
      </c>
      <c r="S651" t="s">
        <v>11608</v>
      </c>
      <c r="T651" t="s">
        <v>11609</v>
      </c>
      <c r="U651" t="s">
        <v>11610</v>
      </c>
      <c r="V651" t="s">
        <v>11611</v>
      </c>
      <c r="W651" t="s">
        <v>11612</v>
      </c>
      <c r="X651" t="s">
        <v>11613</v>
      </c>
      <c r="Y651" t="s">
        <v>11614</v>
      </c>
      <c r="Z651" t="s">
        <v>11615</v>
      </c>
    </row>
    <row r="652" spans="1:26" x14ac:dyDescent="0.4">
      <c r="A652" t="s">
        <v>6430</v>
      </c>
      <c r="B652" t="s">
        <v>6431</v>
      </c>
      <c r="C652" t="s">
        <v>13075</v>
      </c>
      <c r="D652" t="s">
        <v>13087</v>
      </c>
      <c r="E652" t="s">
        <v>13141</v>
      </c>
      <c r="F652" t="s">
        <v>13142</v>
      </c>
      <c r="G652" s="8">
        <v>399</v>
      </c>
      <c r="H652" s="7">
        <v>1190</v>
      </c>
      <c r="I652" s="7">
        <f>(amazon[[#This Row],[Actual Price]]-amazon[[#This Row],[Discounted Price]]) / amazon[[#This Row],[Actual Price]] * 100</f>
        <v>66.470588235294116</v>
      </c>
      <c r="J652" s="2" t="str">
        <f>IF(H652&lt;200,"&lt;₹200",IF(H652&lt;=500,"₹200 -  ₹500",IF(H652&gt;500,"&gt;₹500")))</f>
        <v>&gt;₹500</v>
      </c>
      <c r="K652" s="1">
        <v>0.66</v>
      </c>
      <c r="L6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52" s="1" t="str">
        <f>IF(K652&gt;=50%,"Yes","No")</f>
        <v>Yes</v>
      </c>
      <c r="N652">
        <v>4.0999999999999996</v>
      </c>
      <c r="O652" t="str">
        <f>IF(amazon[[#This Row],[Rating]]&lt;1,"0",IF(amazon[[#This Row],[Rating]]&lt;2,"1",IF(amazon[[#This Row],[Rating]]&lt;3,"2",IF(amazon[[#This Row],[Rating]]&lt;4,"3",IF(amazon[[#This Row],[Rating]]&lt;5,"4",IF(amazon[[#This Row],[Rating]]&gt;=5,"5"))))))</f>
        <v>4</v>
      </c>
      <c r="P652" s="4">
        <v>2809</v>
      </c>
      <c r="Q652" s="10">
        <f>H652*P652</f>
        <v>3342710</v>
      </c>
      <c r="R652" s="10">
        <f>amazon[[#This Row],[Average Rating]] + (amazon[[#This Row],[Rating Count]]/1000)</f>
        <v>69.279588235294113</v>
      </c>
      <c r="S652" t="s">
        <v>6432</v>
      </c>
      <c r="T652" t="s">
        <v>6433</v>
      </c>
      <c r="U652" t="s">
        <v>6434</v>
      </c>
      <c r="V652" t="s">
        <v>6435</v>
      </c>
      <c r="W652" t="s">
        <v>6436</v>
      </c>
      <c r="X652" t="s">
        <v>6437</v>
      </c>
      <c r="Y652" t="s">
        <v>6438</v>
      </c>
      <c r="Z652" t="s">
        <v>6439</v>
      </c>
    </row>
    <row r="653" spans="1:26" x14ac:dyDescent="0.4">
      <c r="A653" t="s">
        <v>5430</v>
      </c>
      <c r="B653" t="s">
        <v>5431</v>
      </c>
      <c r="C653" t="s">
        <v>13075</v>
      </c>
      <c r="D653" t="s">
        <v>13090</v>
      </c>
      <c r="G653" s="8">
        <v>1199</v>
      </c>
      <c r="H653" s="7">
        <v>3490</v>
      </c>
      <c r="I653" s="7">
        <f>(amazon[[#This Row],[Actual Price]]-amazon[[#This Row],[Discounted Price]]) / amazon[[#This Row],[Actual Price]] * 100</f>
        <v>65.644699140401144</v>
      </c>
      <c r="J653" s="2" t="str">
        <f>IF(H653&lt;200,"&lt;₹200",IF(H653&lt;=500,"₹200 -  ₹500",IF(H653&gt;500,"&gt;₹500")))</f>
        <v>&gt;₹500</v>
      </c>
      <c r="K653" s="1">
        <v>0.66</v>
      </c>
      <c r="L65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53" s="1" t="str">
        <f>IF(K653&gt;=50%,"Yes","No")</f>
        <v>Yes</v>
      </c>
      <c r="N653">
        <v>4.0999999999999996</v>
      </c>
      <c r="O653" t="str">
        <f>IF(amazon[[#This Row],[Rating]]&lt;1,"0",IF(amazon[[#This Row],[Rating]]&lt;2,"1",IF(amazon[[#This Row],[Rating]]&lt;3,"2",IF(amazon[[#This Row],[Rating]]&lt;4,"3",IF(amazon[[#This Row],[Rating]]&lt;5,"4",IF(amazon[[#This Row],[Rating]]&gt;=5,"5"))))))</f>
        <v>4</v>
      </c>
      <c r="P653" s="4">
        <v>11716</v>
      </c>
      <c r="Q653" s="10">
        <f>H653*P653</f>
        <v>40888840</v>
      </c>
      <c r="R653" s="10">
        <f>amazon[[#This Row],[Average Rating]] + (amazon[[#This Row],[Rating Count]]/1000)</f>
        <v>77.360699140401138</v>
      </c>
      <c r="S653" t="s">
        <v>5433</v>
      </c>
      <c r="T653" t="s">
        <v>5434</v>
      </c>
      <c r="U653" t="s">
        <v>5435</v>
      </c>
      <c r="V653" t="s">
        <v>5436</v>
      </c>
      <c r="W653" t="s">
        <v>5437</v>
      </c>
      <c r="X653" t="s">
        <v>5438</v>
      </c>
      <c r="Y653" t="s">
        <v>5439</v>
      </c>
      <c r="Z653" t="s">
        <v>5440</v>
      </c>
    </row>
    <row r="654" spans="1:26" x14ac:dyDescent="0.4">
      <c r="A654" t="s">
        <v>7325</v>
      </c>
      <c r="B654" t="s">
        <v>7326</v>
      </c>
      <c r="C654" t="s">
        <v>13075</v>
      </c>
      <c r="D654" t="s">
        <v>13087</v>
      </c>
      <c r="E654" t="s">
        <v>13194</v>
      </c>
      <c r="F654" t="s">
        <v>13204</v>
      </c>
      <c r="G654" s="8">
        <v>1890</v>
      </c>
      <c r="H654" s="7">
        <v>5490</v>
      </c>
      <c r="I654" s="7">
        <f>(amazon[[#This Row],[Actual Price]]-amazon[[#This Row],[Discounted Price]]) / amazon[[#This Row],[Actual Price]] * 100</f>
        <v>65.573770491803273</v>
      </c>
      <c r="J654" s="2" t="str">
        <f>IF(H654&lt;200,"&lt;₹200",IF(H654&lt;=500,"₹200 -  ₹500",IF(H654&gt;500,"&gt;₹500")))</f>
        <v>&gt;₹500</v>
      </c>
      <c r="K654" s="1">
        <v>0.66</v>
      </c>
      <c r="L65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54" s="1" t="str">
        <f>IF(K654&gt;=50%,"Yes","No")</f>
        <v>Yes</v>
      </c>
      <c r="N654">
        <v>4.0999999999999996</v>
      </c>
      <c r="O654" t="str">
        <f>IF(amazon[[#This Row],[Rating]]&lt;1,"0",IF(amazon[[#This Row],[Rating]]&lt;2,"1",IF(amazon[[#This Row],[Rating]]&lt;3,"2",IF(amazon[[#This Row],[Rating]]&lt;4,"3",IF(amazon[[#This Row],[Rating]]&lt;5,"4",IF(amazon[[#This Row],[Rating]]&gt;=5,"5"))))))</f>
        <v>4</v>
      </c>
      <c r="P654" s="4">
        <v>10976</v>
      </c>
      <c r="Q654" s="10">
        <f>H654*P654</f>
        <v>60258240</v>
      </c>
      <c r="R654" s="10">
        <f>amazon[[#This Row],[Average Rating]] + (amazon[[#This Row],[Rating Count]]/1000)</f>
        <v>76.549770491803272</v>
      </c>
      <c r="S654" t="s">
        <v>7327</v>
      </c>
      <c r="T654" t="s">
        <v>7328</v>
      </c>
      <c r="U654" t="s">
        <v>7329</v>
      </c>
      <c r="V654" t="s">
        <v>7330</v>
      </c>
      <c r="W654" t="s">
        <v>7331</v>
      </c>
      <c r="X654" t="s">
        <v>7332</v>
      </c>
      <c r="Y654" t="s">
        <v>7333</v>
      </c>
      <c r="Z654" t="s">
        <v>7334</v>
      </c>
    </row>
    <row r="655" spans="1:26" x14ac:dyDescent="0.4">
      <c r="A655" t="s">
        <v>5078</v>
      </c>
      <c r="B655" t="s">
        <v>5079</v>
      </c>
      <c r="C655" t="s">
        <v>13076</v>
      </c>
      <c r="D655" t="s">
        <v>13123</v>
      </c>
      <c r="E655" t="s">
        <v>13124</v>
      </c>
      <c r="F655" t="s">
        <v>13125</v>
      </c>
      <c r="G655" s="8">
        <v>449</v>
      </c>
      <c r="H655" s="7">
        <v>1290</v>
      </c>
      <c r="I655" s="7">
        <f>(amazon[[#This Row],[Actual Price]]-amazon[[#This Row],[Discounted Price]]) / amazon[[#This Row],[Actual Price]] * 100</f>
        <v>65.193798449612402</v>
      </c>
      <c r="J655" s="2" t="str">
        <f>IF(H655&lt;200,"&lt;₹200",IF(H655&lt;=500,"₹200 -  ₹500",IF(H655&gt;500,"&gt;₹500")))</f>
        <v>&gt;₹500</v>
      </c>
      <c r="K655" s="1">
        <v>0.65</v>
      </c>
      <c r="L65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55" s="1" t="str">
        <f>IF(K655&gt;=50%,"Yes","No")</f>
        <v>Yes</v>
      </c>
      <c r="N655">
        <v>4.0999999999999996</v>
      </c>
      <c r="O655" t="str">
        <f>IF(amazon[[#This Row],[Rating]]&lt;1,"0",IF(amazon[[#This Row],[Rating]]&lt;2,"1",IF(amazon[[#This Row],[Rating]]&lt;3,"2",IF(amazon[[#This Row],[Rating]]&lt;4,"3",IF(amazon[[#This Row],[Rating]]&lt;5,"4",IF(amazon[[#This Row],[Rating]]&gt;=5,"5"))))))</f>
        <v>4</v>
      </c>
      <c r="P655" s="4">
        <v>91770</v>
      </c>
      <c r="Q655" s="10">
        <f>H655*P655</f>
        <v>118383300</v>
      </c>
      <c r="R655" s="10">
        <f>amazon[[#This Row],[Average Rating]] + (amazon[[#This Row],[Rating Count]]/1000)</f>
        <v>156.9637984496124</v>
      </c>
      <c r="S655" t="s">
        <v>5080</v>
      </c>
      <c r="T655" t="s">
        <v>5081</v>
      </c>
      <c r="U655" t="s">
        <v>5082</v>
      </c>
      <c r="V655" t="s">
        <v>5083</v>
      </c>
      <c r="W655" t="s">
        <v>5084</v>
      </c>
      <c r="X655" t="s">
        <v>5085</v>
      </c>
      <c r="Y655" t="s">
        <v>5086</v>
      </c>
      <c r="Z655" t="s">
        <v>5087</v>
      </c>
    </row>
    <row r="656" spans="1:26" x14ac:dyDescent="0.4">
      <c r="A656" t="s">
        <v>3116</v>
      </c>
      <c r="B656" t="s">
        <v>3117</v>
      </c>
      <c r="C656" t="s">
        <v>13076</v>
      </c>
      <c r="D656" t="s">
        <v>13123</v>
      </c>
      <c r="E656" t="s">
        <v>13124</v>
      </c>
      <c r="F656" t="s">
        <v>13125</v>
      </c>
      <c r="G656" s="8">
        <v>349</v>
      </c>
      <c r="H656" s="7">
        <v>999</v>
      </c>
      <c r="I656" s="7">
        <f>(amazon[[#This Row],[Actual Price]]-amazon[[#This Row],[Discounted Price]]) / amazon[[#This Row],[Actual Price]] * 100</f>
        <v>65.06506506506507</v>
      </c>
      <c r="J656" s="2" t="str">
        <f>IF(H656&lt;200,"&lt;₹200",IF(H656&lt;=500,"₹200 -  ₹500",IF(H656&gt;500,"&gt;₹500")))</f>
        <v>&gt;₹500</v>
      </c>
      <c r="K656" s="1">
        <v>0.65</v>
      </c>
      <c r="L65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56" s="1" t="str">
        <f>IF(K656&gt;=50%,"Yes","No")</f>
        <v>Yes</v>
      </c>
      <c r="N656">
        <v>4.0999999999999996</v>
      </c>
      <c r="O656" t="str">
        <f>IF(amazon[[#This Row],[Rating]]&lt;1,"0",IF(amazon[[#This Row],[Rating]]&lt;2,"1",IF(amazon[[#This Row],[Rating]]&lt;3,"2",IF(amazon[[#This Row],[Rating]]&lt;4,"3",IF(amazon[[#This Row],[Rating]]&lt;5,"4",IF(amazon[[#This Row],[Rating]]&gt;=5,"5"))))))</f>
        <v>4</v>
      </c>
      <c r="P656" s="4">
        <v>363713</v>
      </c>
      <c r="Q656" s="10">
        <f>H656*P656</f>
        <v>363349287</v>
      </c>
      <c r="R656" s="10">
        <f>amazon[[#This Row],[Average Rating]] + (amazon[[#This Row],[Rating Count]]/1000)</f>
        <v>428.77806506506511</v>
      </c>
      <c r="S656" t="s">
        <v>3118</v>
      </c>
      <c r="T656" t="s">
        <v>3119</v>
      </c>
      <c r="U656" t="s">
        <v>3120</v>
      </c>
      <c r="V656" t="s">
        <v>3121</v>
      </c>
      <c r="W656" t="s">
        <v>3122</v>
      </c>
      <c r="X656" t="s">
        <v>3123</v>
      </c>
      <c r="Y656" t="s">
        <v>3124</v>
      </c>
      <c r="Z656" t="s">
        <v>3125</v>
      </c>
    </row>
    <row r="657" spans="1:26" x14ac:dyDescent="0.4">
      <c r="A657" t="s">
        <v>4889</v>
      </c>
      <c r="B657" t="s">
        <v>4890</v>
      </c>
      <c r="C657" t="s">
        <v>13076</v>
      </c>
      <c r="D657" t="s">
        <v>13123</v>
      </c>
      <c r="E657" t="s">
        <v>13124</v>
      </c>
      <c r="F657" t="s">
        <v>13125</v>
      </c>
      <c r="G657" s="8">
        <v>1399</v>
      </c>
      <c r="H657" s="7">
        <v>3990</v>
      </c>
      <c r="I657" s="7">
        <f>(amazon[[#This Row],[Actual Price]]-amazon[[#This Row],[Discounted Price]]) / amazon[[#This Row],[Actual Price]] * 100</f>
        <v>64.937343358395992</v>
      </c>
      <c r="J657" s="2" t="str">
        <f>IF(H657&lt;200,"&lt;₹200",IF(H657&lt;=500,"₹200 -  ₹500",IF(H657&gt;500,"&gt;₹500")))</f>
        <v>&gt;₹500</v>
      </c>
      <c r="K657" s="1">
        <v>0.65</v>
      </c>
      <c r="L65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57" s="1" t="str">
        <f>IF(K657&gt;=50%,"Yes","No")</f>
        <v>Yes</v>
      </c>
      <c r="N657">
        <v>4.0999999999999996</v>
      </c>
      <c r="O657" t="str">
        <f>IF(amazon[[#This Row],[Rating]]&lt;1,"0",IF(amazon[[#This Row],[Rating]]&lt;2,"1",IF(amazon[[#This Row],[Rating]]&lt;3,"2",IF(amazon[[#This Row],[Rating]]&lt;4,"3",IF(amazon[[#This Row],[Rating]]&lt;5,"4",IF(amazon[[#This Row],[Rating]]&gt;=5,"5"))))))</f>
        <v>4</v>
      </c>
      <c r="P657" s="4">
        <v>141841</v>
      </c>
      <c r="Q657" s="10">
        <f>H657*P657</f>
        <v>565945590</v>
      </c>
      <c r="R657" s="10">
        <f>amazon[[#This Row],[Average Rating]] + (amazon[[#This Row],[Rating Count]]/1000)</f>
        <v>206.778343358396</v>
      </c>
      <c r="S657" t="s">
        <v>4891</v>
      </c>
      <c r="T657" t="s">
        <v>4892</v>
      </c>
      <c r="U657" t="s">
        <v>4893</v>
      </c>
      <c r="V657" t="s">
        <v>4894</v>
      </c>
      <c r="W657" t="s">
        <v>4895</v>
      </c>
      <c r="X657" t="s">
        <v>4896</v>
      </c>
      <c r="Y657" t="s">
        <v>4897</v>
      </c>
      <c r="Z657" t="s">
        <v>4898</v>
      </c>
    </row>
    <row r="658" spans="1:26" x14ac:dyDescent="0.4">
      <c r="A658" t="s">
        <v>7264</v>
      </c>
      <c r="B658" t="s">
        <v>7265</v>
      </c>
      <c r="C658" t="s">
        <v>13075</v>
      </c>
      <c r="D658" t="s">
        <v>13087</v>
      </c>
      <c r="E658" t="s">
        <v>13141</v>
      </c>
      <c r="F658" t="s">
        <v>13143</v>
      </c>
      <c r="G658" s="8">
        <v>175</v>
      </c>
      <c r="H658" s="7">
        <v>499</v>
      </c>
      <c r="I658" s="7">
        <f>(amazon[[#This Row],[Actual Price]]-amazon[[#This Row],[Discounted Price]]) / amazon[[#This Row],[Actual Price]] * 100</f>
        <v>64.92985971943888</v>
      </c>
      <c r="J658" s="2" t="str">
        <f>IF(H658&lt;200,"&lt;₹200",IF(H658&lt;=500,"₹200 -  ₹500",IF(H658&gt;500,"&gt;₹500")))</f>
        <v>₹200 -  ₹500</v>
      </c>
      <c r="K658" s="1">
        <v>0.65</v>
      </c>
      <c r="L65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58" s="1" t="str">
        <f>IF(K658&gt;=50%,"Yes","No")</f>
        <v>Yes</v>
      </c>
      <c r="N658">
        <v>4.0999999999999996</v>
      </c>
      <c r="O658" t="str">
        <f>IF(amazon[[#This Row],[Rating]]&lt;1,"0",IF(amazon[[#This Row],[Rating]]&lt;2,"1",IF(amazon[[#This Row],[Rating]]&lt;3,"2",IF(amazon[[#This Row],[Rating]]&lt;4,"3",IF(amazon[[#This Row],[Rating]]&lt;5,"4",IF(amazon[[#This Row],[Rating]]&gt;=5,"5"))))))</f>
        <v>4</v>
      </c>
      <c r="P658" s="4">
        <v>21</v>
      </c>
      <c r="Q658" s="10">
        <f>H658*P658</f>
        <v>10479</v>
      </c>
      <c r="R658" s="10">
        <f>amazon[[#This Row],[Average Rating]] + (amazon[[#This Row],[Rating Count]]/1000)</f>
        <v>64.950859719438881</v>
      </c>
      <c r="S658" t="s">
        <v>7266</v>
      </c>
      <c r="T658" t="s">
        <v>7267</v>
      </c>
      <c r="U658" t="s">
        <v>7268</v>
      </c>
      <c r="V658" t="s">
        <v>7269</v>
      </c>
      <c r="W658" t="s">
        <v>7270</v>
      </c>
      <c r="X658" t="s">
        <v>7271</v>
      </c>
      <c r="Y658" t="s">
        <v>7272</v>
      </c>
      <c r="Z658" t="s">
        <v>7273</v>
      </c>
    </row>
    <row r="659" spans="1:26" x14ac:dyDescent="0.4">
      <c r="A659" t="s">
        <v>726</v>
      </c>
      <c r="B659" t="s">
        <v>727</v>
      </c>
      <c r="C659" t="s">
        <v>13076</v>
      </c>
      <c r="D659" t="s">
        <v>13093</v>
      </c>
      <c r="E659" t="s">
        <v>13095</v>
      </c>
      <c r="F659" t="s">
        <v>13096</v>
      </c>
      <c r="G659" s="8">
        <v>10901</v>
      </c>
      <c r="H659" s="7">
        <v>30990</v>
      </c>
      <c r="I659" s="7">
        <f>(amazon[[#This Row],[Actual Price]]-amazon[[#This Row],[Discounted Price]]) / amazon[[#This Row],[Actual Price]] * 100</f>
        <v>64.824136818328498</v>
      </c>
      <c r="J659" s="2" t="str">
        <f>IF(H659&lt;200,"&lt;₹200",IF(H659&lt;=500,"₹200 -  ₹500",IF(H659&gt;500,"&gt;₹500")))</f>
        <v>&gt;₹500</v>
      </c>
      <c r="K659" s="1">
        <v>0.65</v>
      </c>
      <c r="L65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59" s="1" t="str">
        <f>IF(K659&gt;=50%,"Yes","No")</f>
        <v>Yes</v>
      </c>
      <c r="N659">
        <v>4.0999999999999996</v>
      </c>
      <c r="O659" t="str">
        <f>IF(amazon[[#This Row],[Rating]]&lt;1,"0",IF(amazon[[#This Row],[Rating]]&lt;2,"1",IF(amazon[[#This Row],[Rating]]&lt;3,"2",IF(amazon[[#This Row],[Rating]]&lt;4,"3",IF(amazon[[#This Row],[Rating]]&lt;5,"4",IF(amazon[[#This Row],[Rating]]&gt;=5,"5"))))))</f>
        <v>4</v>
      </c>
      <c r="P659" s="4">
        <v>398</v>
      </c>
      <c r="Q659" s="10">
        <f>H659*P659</f>
        <v>12334020</v>
      </c>
      <c r="R659" s="10">
        <f>amazon[[#This Row],[Average Rating]] + (amazon[[#This Row],[Rating Count]]/1000)</f>
        <v>65.222136818328494</v>
      </c>
      <c r="S659" t="s">
        <v>728</v>
      </c>
      <c r="T659" t="s">
        <v>729</v>
      </c>
      <c r="U659" t="s">
        <v>730</v>
      </c>
      <c r="V659" t="s">
        <v>731</v>
      </c>
      <c r="W659" t="s">
        <v>732</v>
      </c>
      <c r="X659" t="s">
        <v>733</v>
      </c>
      <c r="Y659" t="s">
        <v>734</v>
      </c>
      <c r="Z659" t="s">
        <v>735</v>
      </c>
    </row>
    <row r="660" spans="1:26" x14ac:dyDescent="0.4">
      <c r="A660" t="s">
        <v>3451</v>
      </c>
      <c r="B660" t="s">
        <v>3452</v>
      </c>
      <c r="C660" t="s">
        <v>13076</v>
      </c>
      <c r="D660" t="s">
        <v>13115</v>
      </c>
      <c r="E660" t="s">
        <v>13116</v>
      </c>
      <c r="F660" t="s">
        <v>13117</v>
      </c>
      <c r="G660" s="8">
        <v>529</v>
      </c>
      <c r="H660" s="7">
        <v>1499</v>
      </c>
      <c r="I660" s="7">
        <f>(amazon[[#This Row],[Actual Price]]-amazon[[#This Row],[Discounted Price]]) / amazon[[#This Row],[Actual Price]] * 100</f>
        <v>64.70980653769179</v>
      </c>
      <c r="J660" s="2" t="str">
        <f>IF(H660&lt;200,"&lt;₹200",IF(H660&lt;=500,"₹200 -  ₹500",IF(H660&gt;500,"&gt;₹500")))</f>
        <v>&gt;₹500</v>
      </c>
      <c r="K660" s="1">
        <v>0.65</v>
      </c>
      <c r="L66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60" s="1" t="str">
        <f>IF(K660&gt;=50%,"Yes","No")</f>
        <v>Yes</v>
      </c>
      <c r="N660">
        <v>4.0999999999999996</v>
      </c>
      <c r="O660" t="str">
        <f>IF(amazon[[#This Row],[Rating]]&lt;1,"0",IF(amazon[[#This Row],[Rating]]&lt;2,"1",IF(amazon[[#This Row],[Rating]]&lt;3,"2",IF(amazon[[#This Row],[Rating]]&lt;4,"3",IF(amazon[[#This Row],[Rating]]&lt;5,"4",IF(amazon[[#This Row],[Rating]]&gt;=5,"5"))))))</f>
        <v>4</v>
      </c>
      <c r="P660" s="4">
        <v>8599</v>
      </c>
      <c r="Q660" s="10">
        <f>H660*P660</f>
        <v>12889901</v>
      </c>
      <c r="R660" s="10">
        <f>amazon[[#This Row],[Average Rating]] + (amazon[[#This Row],[Rating Count]]/1000)</f>
        <v>73.308806537691794</v>
      </c>
      <c r="S660" t="s">
        <v>3453</v>
      </c>
      <c r="T660" t="s">
        <v>3454</v>
      </c>
      <c r="U660" t="s">
        <v>3455</v>
      </c>
      <c r="V660" t="s">
        <v>3456</v>
      </c>
      <c r="W660" t="s">
        <v>3457</v>
      </c>
      <c r="X660" t="s">
        <v>3458</v>
      </c>
      <c r="Y660" t="s">
        <v>3459</v>
      </c>
      <c r="Z660" t="s">
        <v>3460</v>
      </c>
    </row>
    <row r="661" spans="1:26" x14ac:dyDescent="0.4">
      <c r="A661" t="s">
        <v>76</v>
      </c>
      <c r="B661" t="s">
        <v>77</v>
      </c>
      <c r="C661" t="s">
        <v>13075</v>
      </c>
      <c r="D661" t="s">
        <v>13087</v>
      </c>
      <c r="E661" t="s">
        <v>13088</v>
      </c>
      <c r="F661" t="s">
        <v>13089</v>
      </c>
      <c r="G661" s="8">
        <v>176.63</v>
      </c>
      <c r="H661" s="7">
        <v>499</v>
      </c>
      <c r="I661" s="7">
        <f>(amazon[[#This Row],[Actual Price]]-amazon[[#This Row],[Discounted Price]]) / amazon[[#This Row],[Actual Price]] * 100</f>
        <v>64.603206412825656</v>
      </c>
      <c r="J661" s="2" t="str">
        <f>IF(H661&lt;200,"&lt;₹200",IF(H661&lt;=500,"₹200 -  ₹500",IF(H661&gt;500,"&gt;₹500")))</f>
        <v>₹200 -  ₹500</v>
      </c>
      <c r="K661" s="1">
        <v>0.65</v>
      </c>
      <c r="L66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61" s="1" t="str">
        <f>IF(K661&gt;=50%,"Yes","No")</f>
        <v>Yes</v>
      </c>
      <c r="N661">
        <v>4.0999999999999996</v>
      </c>
      <c r="O661" t="str">
        <f>IF(amazon[[#This Row],[Rating]]&lt;1,"0",IF(amazon[[#This Row],[Rating]]&lt;2,"1",IF(amazon[[#This Row],[Rating]]&lt;3,"2",IF(amazon[[#This Row],[Rating]]&lt;4,"3",IF(amazon[[#This Row],[Rating]]&lt;5,"4",IF(amazon[[#This Row],[Rating]]&gt;=5,"5"))))))</f>
        <v>4</v>
      </c>
      <c r="P661" s="4">
        <v>15188</v>
      </c>
      <c r="Q661" s="10">
        <f>H661*P661</f>
        <v>7578812</v>
      </c>
      <c r="R661" s="10">
        <f>amazon[[#This Row],[Average Rating]] + (amazon[[#This Row],[Rating Count]]/1000)</f>
        <v>79.791206412825659</v>
      </c>
      <c r="S661" t="s">
        <v>78</v>
      </c>
      <c r="T661" t="s">
        <v>79</v>
      </c>
      <c r="U661" t="s">
        <v>80</v>
      </c>
      <c r="V661" t="s">
        <v>81</v>
      </c>
      <c r="W661" t="s">
        <v>82</v>
      </c>
      <c r="X661" t="s">
        <v>83</v>
      </c>
      <c r="Y661" t="s">
        <v>84</v>
      </c>
      <c r="Z661" t="s">
        <v>85</v>
      </c>
    </row>
    <row r="662" spans="1:26" x14ac:dyDescent="0.4">
      <c r="A662" t="s">
        <v>1681</v>
      </c>
      <c r="B662" t="s">
        <v>1682</v>
      </c>
      <c r="C662" t="s">
        <v>13075</v>
      </c>
      <c r="D662" t="s">
        <v>13087</v>
      </c>
      <c r="E662" t="s">
        <v>13088</v>
      </c>
      <c r="F662" t="s">
        <v>13089</v>
      </c>
      <c r="G662" s="8">
        <v>709</v>
      </c>
      <c r="H662" s="7">
        <v>1999</v>
      </c>
      <c r="I662" s="7">
        <f>(amazon[[#This Row],[Actual Price]]-amazon[[#This Row],[Discounted Price]]) / amazon[[#This Row],[Actual Price]] * 100</f>
        <v>64.532266133066528</v>
      </c>
      <c r="J662" s="2" t="str">
        <f>IF(H662&lt;200,"&lt;₹200",IF(H662&lt;=500,"₹200 -  ₹500",IF(H662&gt;500,"&gt;₹500")))</f>
        <v>&gt;₹500</v>
      </c>
      <c r="K662" s="1">
        <v>0.65</v>
      </c>
      <c r="L66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62" s="1" t="str">
        <f>IF(K662&gt;=50%,"Yes","No")</f>
        <v>Yes</v>
      </c>
      <c r="N662">
        <v>4.0999999999999996</v>
      </c>
      <c r="O662" t="str">
        <f>IF(amazon[[#This Row],[Rating]]&lt;1,"0",IF(amazon[[#This Row],[Rating]]&lt;2,"1",IF(amazon[[#This Row],[Rating]]&lt;3,"2",IF(amazon[[#This Row],[Rating]]&lt;4,"3",IF(amazon[[#This Row],[Rating]]&lt;5,"4",IF(amazon[[#This Row],[Rating]]&gt;=5,"5"))))))</f>
        <v>4</v>
      </c>
      <c r="P662" s="4">
        <v>178817</v>
      </c>
      <c r="Q662" s="10">
        <f>H662*P662</f>
        <v>357455183</v>
      </c>
      <c r="R662" s="10">
        <f>amazon[[#This Row],[Average Rating]] + (amazon[[#This Row],[Rating Count]]/1000)</f>
        <v>243.34926613306652</v>
      </c>
      <c r="S662" t="s">
        <v>1683</v>
      </c>
      <c r="T662" t="s">
        <v>1684</v>
      </c>
      <c r="U662" t="s">
        <v>1685</v>
      </c>
      <c r="V662" t="s">
        <v>1686</v>
      </c>
      <c r="W662" t="s">
        <v>1687</v>
      </c>
      <c r="X662" t="s">
        <v>13033</v>
      </c>
      <c r="Y662" t="s">
        <v>1688</v>
      </c>
      <c r="Z662" t="s">
        <v>1689</v>
      </c>
    </row>
    <row r="663" spans="1:26" x14ac:dyDescent="0.4">
      <c r="A663" t="s">
        <v>6906</v>
      </c>
      <c r="B663" t="s">
        <v>6907</v>
      </c>
      <c r="C663" t="s">
        <v>13075</v>
      </c>
      <c r="D663" t="s">
        <v>13087</v>
      </c>
      <c r="E663" t="s">
        <v>13137</v>
      </c>
      <c r="F663" t="s">
        <v>13212</v>
      </c>
      <c r="G663" s="8">
        <v>179</v>
      </c>
      <c r="H663" s="7">
        <v>499</v>
      </c>
      <c r="I663" s="7">
        <f>(amazon[[#This Row],[Actual Price]]-amazon[[#This Row],[Discounted Price]]) / amazon[[#This Row],[Actual Price]] * 100</f>
        <v>64.128256513026045</v>
      </c>
      <c r="J663" s="2" t="str">
        <f>IF(H663&lt;200,"&lt;₹200",IF(H663&lt;=500,"₹200 -  ₹500",IF(H663&gt;500,"&gt;₹500")))</f>
        <v>₹200 -  ₹500</v>
      </c>
      <c r="K663" s="1">
        <v>0.64</v>
      </c>
      <c r="L66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63" s="1" t="str">
        <f>IF(K663&gt;=50%,"Yes","No")</f>
        <v>Yes</v>
      </c>
      <c r="N663">
        <v>4.0999999999999996</v>
      </c>
      <c r="O663" t="str">
        <f>IF(amazon[[#This Row],[Rating]]&lt;1,"0",IF(amazon[[#This Row],[Rating]]&lt;2,"1",IF(amazon[[#This Row],[Rating]]&lt;3,"2",IF(amazon[[#This Row],[Rating]]&lt;4,"3",IF(amazon[[#This Row],[Rating]]&lt;5,"4",IF(amazon[[#This Row],[Rating]]&gt;=5,"5"))))))</f>
        <v>4</v>
      </c>
      <c r="P663" s="4">
        <v>10174</v>
      </c>
      <c r="Q663" s="10">
        <f>H663*P663</f>
        <v>5076826</v>
      </c>
      <c r="R663" s="10">
        <f>amazon[[#This Row],[Average Rating]] + (amazon[[#This Row],[Rating Count]]/1000)</f>
        <v>74.302256513026038</v>
      </c>
      <c r="S663" t="s">
        <v>6909</v>
      </c>
      <c r="T663" t="s">
        <v>6910</v>
      </c>
      <c r="U663" t="s">
        <v>6911</v>
      </c>
      <c r="V663" t="s">
        <v>6912</v>
      </c>
      <c r="W663" t="s">
        <v>6913</v>
      </c>
      <c r="X663" t="s">
        <v>6914</v>
      </c>
      <c r="Y663" t="s">
        <v>6915</v>
      </c>
      <c r="Z663" t="s">
        <v>6916</v>
      </c>
    </row>
    <row r="664" spans="1:26" x14ac:dyDescent="0.4">
      <c r="A664" t="s">
        <v>5452</v>
      </c>
      <c r="B664" t="s">
        <v>5453</v>
      </c>
      <c r="C664" t="s">
        <v>13076</v>
      </c>
      <c r="D664" t="s">
        <v>13123</v>
      </c>
      <c r="E664" t="s">
        <v>13124</v>
      </c>
      <c r="F664" t="s">
        <v>13178</v>
      </c>
      <c r="G664" s="8">
        <v>1799</v>
      </c>
      <c r="H664" s="7">
        <v>4999</v>
      </c>
      <c r="I664" s="7">
        <f>(amazon[[#This Row],[Actual Price]]-amazon[[#This Row],[Discounted Price]]) / amazon[[#This Row],[Actual Price]] * 100</f>
        <v>64.0128025605121</v>
      </c>
      <c r="J664" s="2" t="str">
        <f>IF(H664&lt;200,"&lt;₹200",IF(H664&lt;=500,"₹200 -  ₹500",IF(H664&gt;500,"&gt;₹500")))</f>
        <v>&gt;₹500</v>
      </c>
      <c r="K664" s="1">
        <v>0.64</v>
      </c>
      <c r="L66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64" s="1" t="str">
        <f>IF(K664&gt;=50%,"Yes","No")</f>
        <v>Yes</v>
      </c>
      <c r="N664">
        <v>4.0999999999999996</v>
      </c>
      <c r="O664" t="str">
        <f>IF(amazon[[#This Row],[Rating]]&lt;1,"0",IF(amazon[[#This Row],[Rating]]&lt;2,"1",IF(amazon[[#This Row],[Rating]]&lt;3,"2",IF(amazon[[#This Row],[Rating]]&lt;4,"3",IF(amazon[[#This Row],[Rating]]&lt;5,"4",IF(amazon[[#This Row],[Rating]]&gt;=5,"5"))))))</f>
        <v>4</v>
      </c>
      <c r="P664" s="4">
        <v>55192</v>
      </c>
      <c r="Q664" s="10">
        <f>H664*P664</f>
        <v>275904808</v>
      </c>
      <c r="R664" s="10">
        <f>amazon[[#This Row],[Average Rating]] + (amazon[[#This Row],[Rating Count]]/1000)</f>
        <v>119.20480256051209</v>
      </c>
      <c r="S664" t="s">
        <v>5455</v>
      </c>
      <c r="T664" t="s">
        <v>5456</v>
      </c>
      <c r="U664" t="s">
        <v>5457</v>
      </c>
      <c r="V664" t="s">
        <v>5458</v>
      </c>
      <c r="W664" t="s">
        <v>5459</v>
      </c>
      <c r="X664" t="s">
        <v>5460</v>
      </c>
      <c r="Y664" t="s">
        <v>5461</v>
      </c>
      <c r="Z664" t="s">
        <v>5462</v>
      </c>
    </row>
    <row r="665" spans="1:26" x14ac:dyDescent="0.4">
      <c r="A665" t="s">
        <v>1262</v>
      </c>
      <c r="B665" t="s">
        <v>1263</v>
      </c>
      <c r="C665" t="s">
        <v>13075</v>
      </c>
      <c r="D665" t="s">
        <v>13087</v>
      </c>
      <c r="E665" t="s">
        <v>13088</v>
      </c>
      <c r="F665" t="s">
        <v>13089</v>
      </c>
      <c r="G665" s="8">
        <v>399</v>
      </c>
      <c r="H665" s="7">
        <v>1099</v>
      </c>
      <c r="I665" s="7">
        <f>(amazon[[#This Row],[Actual Price]]-amazon[[#This Row],[Discounted Price]]) / amazon[[#This Row],[Actual Price]] * 100</f>
        <v>63.694267515923563</v>
      </c>
      <c r="J665" s="2" t="str">
        <f>IF(H665&lt;200,"&lt;₹200",IF(H665&lt;=500,"₹200 -  ₹500",IF(H665&gt;500,"&gt;₹500")))</f>
        <v>&gt;₹500</v>
      </c>
      <c r="K665" s="1">
        <v>0.64</v>
      </c>
      <c r="L66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65" s="1" t="str">
        <f>IF(K665&gt;=50%,"Yes","No")</f>
        <v>Yes</v>
      </c>
      <c r="N665">
        <v>4.0999999999999996</v>
      </c>
      <c r="O665" t="str">
        <f>IF(amazon[[#This Row],[Rating]]&lt;1,"0",IF(amazon[[#This Row],[Rating]]&lt;2,"1",IF(amazon[[#This Row],[Rating]]&lt;3,"2",IF(amazon[[#This Row],[Rating]]&lt;4,"3",IF(amazon[[#This Row],[Rating]]&lt;5,"4",IF(amazon[[#This Row],[Rating]]&gt;=5,"5"))))))</f>
        <v>4</v>
      </c>
      <c r="P665" s="4">
        <v>2685</v>
      </c>
      <c r="Q665" s="10">
        <f>H665*P665</f>
        <v>2950815</v>
      </c>
      <c r="R665" s="10">
        <f>amazon[[#This Row],[Average Rating]] + (amazon[[#This Row],[Rating Count]]/1000)</f>
        <v>66.379267515923559</v>
      </c>
      <c r="S665" t="s">
        <v>1264</v>
      </c>
      <c r="T665" t="s">
        <v>1265</v>
      </c>
      <c r="U665" t="s">
        <v>1266</v>
      </c>
      <c r="V665" t="s">
        <v>1267</v>
      </c>
      <c r="W665" t="s">
        <v>1268</v>
      </c>
      <c r="X665" t="s">
        <v>1269</v>
      </c>
      <c r="Y665" t="s">
        <v>1270</v>
      </c>
      <c r="Z665" t="s">
        <v>1271</v>
      </c>
    </row>
    <row r="666" spans="1:26" x14ac:dyDescent="0.4">
      <c r="A666" t="s">
        <v>1576</v>
      </c>
      <c r="B666" t="s">
        <v>1577</v>
      </c>
      <c r="C666" t="s">
        <v>13075</v>
      </c>
      <c r="D666" t="s">
        <v>13087</v>
      </c>
      <c r="E666" t="s">
        <v>13088</v>
      </c>
      <c r="F666" t="s">
        <v>13089</v>
      </c>
      <c r="G666" s="8">
        <v>399</v>
      </c>
      <c r="H666" s="7">
        <v>1099</v>
      </c>
      <c r="I666" s="7">
        <f>(amazon[[#This Row],[Actual Price]]-amazon[[#This Row],[Discounted Price]]) / amazon[[#This Row],[Actual Price]] * 100</f>
        <v>63.694267515923563</v>
      </c>
      <c r="J666" s="2" t="str">
        <f>IF(H666&lt;200,"&lt;₹200",IF(H666&lt;=500,"₹200 -  ₹500",IF(H666&gt;500,"&gt;₹500")))</f>
        <v>&gt;₹500</v>
      </c>
      <c r="K666" s="1">
        <v>0.64</v>
      </c>
      <c r="L66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66" s="1" t="str">
        <f>IF(K666&gt;=50%,"Yes","No")</f>
        <v>Yes</v>
      </c>
      <c r="N666">
        <v>4.0999999999999996</v>
      </c>
      <c r="O666" t="str">
        <f>IF(amazon[[#This Row],[Rating]]&lt;1,"0",IF(amazon[[#This Row],[Rating]]&lt;2,"1",IF(amazon[[#This Row],[Rating]]&lt;3,"2",IF(amazon[[#This Row],[Rating]]&lt;4,"3",IF(amazon[[#This Row],[Rating]]&lt;5,"4",IF(amazon[[#This Row],[Rating]]&gt;=5,"5"))))))</f>
        <v>4</v>
      </c>
      <c r="P666" s="4">
        <v>2685</v>
      </c>
      <c r="Q666" s="10">
        <f>H666*P666</f>
        <v>2950815</v>
      </c>
      <c r="R666" s="10">
        <f>amazon[[#This Row],[Average Rating]] + (amazon[[#This Row],[Rating Count]]/1000)</f>
        <v>66.379267515923559</v>
      </c>
      <c r="S666" t="s">
        <v>1578</v>
      </c>
      <c r="T666" t="s">
        <v>1265</v>
      </c>
      <c r="U666" t="s">
        <v>1266</v>
      </c>
      <c r="V666" t="s">
        <v>1267</v>
      </c>
      <c r="W666" t="s">
        <v>1268</v>
      </c>
      <c r="X666" t="s">
        <v>1269</v>
      </c>
      <c r="Y666" t="s">
        <v>1579</v>
      </c>
      <c r="Z666" t="s">
        <v>1580</v>
      </c>
    </row>
    <row r="667" spans="1:26" x14ac:dyDescent="0.4">
      <c r="A667" t="s">
        <v>10356</v>
      </c>
      <c r="B667" t="s">
        <v>10357</v>
      </c>
      <c r="C667" t="s">
        <v>13079</v>
      </c>
      <c r="D667" t="s">
        <v>13243</v>
      </c>
      <c r="E667" t="s">
        <v>13244</v>
      </c>
      <c r="F667" t="s">
        <v>13297</v>
      </c>
      <c r="G667" s="8">
        <v>474</v>
      </c>
      <c r="H667" s="7">
        <v>1299</v>
      </c>
      <c r="I667" s="7">
        <f>(amazon[[#This Row],[Actual Price]]-amazon[[#This Row],[Discounted Price]]) / amazon[[#This Row],[Actual Price]] * 100</f>
        <v>63.510392609699771</v>
      </c>
      <c r="J667" s="2" t="str">
        <f>IF(H667&lt;200,"&lt;₹200",IF(H667&lt;=500,"₹200 -  ₹500",IF(H667&gt;500,"&gt;₹500")))</f>
        <v>&gt;₹500</v>
      </c>
      <c r="K667" s="1">
        <v>0.64</v>
      </c>
      <c r="L66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67" s="1" t="str">
        <f>IF(K667&gt;=50%,"Yes","No")</f>
        <v>Yes</v>
      </c>
      <c r="N667">
        <v>4.0999999999999996</v>
      </c>
      <c r="O667" t="str">
        <f>IF(amazon[[#This Row],[Rating]]&lt;1,"0",IF(amazon[[#This Row],[Rating]]&lt;2,"1",IF(amazon[[#This Row],[Rating]]&lt;3,"2",IF(amazon[[#This Row],[Rating]]&lt;4,"3",IF(amazon[[#This Row],[Rating]]&lt;5,"4",IF(amazon[[#This Row],[Rating]]&gt;=5,"5"))))))</f>
        <v>4</v>
      </c>
      <c r="P667" s="4">
        <v>550</v>
      </c>
      <c r="Q667" s="10">
        <f>H667*P667</f>
        <v>714450</v>
      </c>
      <c r="R667" s="10">
        <f>amazon[[#This Row],[Average Rating]] + (amazon[[#This Row],[Rating Count]]/1000)</f>
        <v>64.060392609699775</v>
      </c>
      <c r="S667" t="s">
        <v>10359</v>
      </c>
      <c r="T667" t="s">
        <v>10360</v>
      </c>
      <c r="U667" t="s">
        <v>10361</v>
      </c>
      <c r="V667" t="s">
        <v>10362</v>
      </c>
      <c r="W667" t="s">
        <v>10363</v>
      </c>
      <c r="X667" t="s">
        <v>10364</v>
      </c>
      <c r="Y667" t="s">
        <v>10365</v>
      </c>
      <c r="Z667" t="s">
        <v>10366</v>
      </c>
    </row>
    <row r="668" spans="1:26" x14ac:dyDescent="0.4">
      <c r="A668" t="s">
        <v>4814</v>
      </c>
      <c r="B668" t="s">
        <v>4815</v>
      </c>
      <c r="C668" t="s">
        <v>13076</v>
      </c>
      <c r="D668" t="s">
        <v>13123</v>
      </c>
      <c r="E668" t="s">
        <v>13124</v>
      </c>
      <c r="F668" t="s">
        <v>13125</v>
      </c>
      <c r="G668" s="8">
        <v>365</v>
      </c>
      <c r="H668" s="7">
        <v>999</v>
      </c>
      <c r="I668" s="7">
        <f>(amazon[[#This Row],[Actual Price]]-amazon[[#This Row],[Discounted Price]]) / amazon[[#This Row],[Actual Price]] * 100</f>
        <v>63.463463463463462</v>
      </c>
      <c r="J668" s="2" t="str">
        <f>IF(H668&lt;200,"&lt;₹200",IF(H668&lt;=500,"₹200 -  ₹500",IF(H668&gt;500,"&gt;₹500")))</f>
        <v>&gt;₹500</v>
      </c>
      <c r="K668" s="1">
        <v>0.63</v>
      </c>
      <c r="L66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68" s="1" t="str">
        <f>IF(K668&gt;=50%,"Yes","No")</f>
        <v>Yes</v>
      </c>
      <c r="N668">
        <v>4.0999999999999996</v>
      </c>
      <c r="O668" t="str">
        <f>IF(amazon[[#This Row],[Rating]]&lt;1,"0",IF(amazon[[#This Row],[Rating]]&lt;2,"1",IF(amazon[[#This Row],[Rating]]&lt;3,"2",IF(amazon[[#This Row],[Rating]]&lt;4,"3",IF(amazon[[#This Row],[Rating]]&lt;5,"4",IF(amazon[[#This Row],[Rating]]&gt;=5,"5"))))))</f>
        <v>4</v>
      </c>
      <c r="P668" s="4">
        <v>363711</v>
      </c>
      <c r="Q668" s="10">
        <f>H668*P668</f>
        <v>363347289</v>
      </c>
      <c r="R668" s="10">
        <f>amazon[[#This Row],[Average Rating]] + (amazon[[#This Row],[Rating Count]]/1000)</f>
        <v>427.1744634634635</v>
      </c>
      <c r="S668" t="s">
        <v>3468</v>
      </c>
      <c r="T668" t="s">
        <v>3119</v>
      </c>
      <c r="U668" t="s">
        <v>3120</v>
      </c>
      <c r="V668" t="s">
        <v>3121</v>
      </c>
      <c r="W668" t="s">
        <v>3122</v>
      </c>
      <c r="X668" t="s">
        <v>3123</v>
      </c>
      <c r="Y668" t="s">
        <v>4816</v>
      </c>
      <c r="Z668" t="s">
        <v>4817</v>
      </c>
    </row>
    <row r="669" spans="1:26" x14ac:dyDescent="0.4">
      <c r="A669" t="s">
        <v>1001</v>
      </c>
      <c r="B669" t="s">
        <v>1002</v>
      </c>
      <c r="C669" t="s">
        <v>13076</v>
      </c>
      <c r="D669" t="s">
        <v>13093</v>
      </c>
      <c r="E669" t="s">
        <v>13095</v>
      </c>
      <c r="F669" t="s">
        <v>13098</v>
      </c>
      <c r="G669" s="8">
        <v>7390</v>
      </c>
      <c r="H669" s="7">
        <v>20000</v>
      </c>
      <c r="I669" s="7">
        <f>(amazon[[#This Row],[Actual Price]]-amazon[[#This Row],[Discounted Price]]) / amazon[[#This Row],[Actual Price]] * 100</f>
        <v>63.05</v>
      </c>
      <c r="J669" s="2" t="str">
        <f>IF(H669&lt;200,"&lt;₹200",IF(H669&lt;=500,"₹200 -  ₹500",IF(H669&gt;500,"&gt;₹500")))</f>
        <v>&gt;₹500</v>
      </c>
      <c r="K669" s="1">
        <v>0.63</v>
      </c>
      <c r="L66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69" s="1" t="str">
        <f>IF(K669&gt;=50%,"Yes","No")</f>
        <v>Yes</v>
      </c>
      <c r="N669">
        <v>4.0999999999999996</v>
      </c>
      <c r="O669" t="str">
        <f>IF(amazon[[#This Row],[Rating]]&lt;1,"0",IF(amazon[[#This Row],[Rating]]&lt;2,"1",IF(amazon[[#This Row],[Rating]]&lt;3,"2",IF(amazon[[#This Row],[Rating]]&lt;4,"3",IF(amazon[[#This Row],[Rating]]&lt;5,"4",IF(amazon[[#This Row],[Rating]]&gt;=5,"5"))))))</f>
        <v>4</v>
      </c>
      <c r="P669" s="4">
        <v>2581</v>
      </c>
      <c r="Q669" s="10">
        <f>H669*P669</f>
        <v>51620000</v>
      </c>
      <c r="R669" s="10">
        <f>amazon[[#This Row],[Average Rating]] + (amazon[[#This Row],[Rating Count]]/1000)</f>
        <v>65.631</v>
      </c>
      <c r="S669" t="s">
        <v>1003</v>
      </c>
      <c r="T669" t="s">
        <v>1004</v>
      </c>
      <c r="U669" t="s">
        <v>1005</v>
      </c>
      <c r="V669" t="s">
        <v>1006</v>
      </c>
      <c r="W669" t="s">
        <v>1007</v>
      </c>
      <c r="X669" t="s">
        <v>1008</v>
      </c>
      <c r="Y669" t="s">
        <v>1009</v>
      </c>
      <c r="Z669" t="s">
        <v>1010</v>
      </c>
    </row>
    <row r="670" spans="1:26" x14ac:dyDescent="0.4">
      <c r="A670" t="s">
        <v>3607</v>
      </c>
      <c r="B670" t="s">
        <v>3608</v>
      </c>
      <c r="C670" t="s">
        <v>13076</v>
      </c>
      <c r="D670" t="s">
        <v>13113</v>
      </c>
      <c r="E670" t="s">
        <v>13114</v>
      </c>
      <c r="G670" s="8">
        <v>2999</v>
      </c>
      <c r="H670" s="7">
        <v>7990</v>
      </c>
      <c r="I670" s="7">
        <f>(amazon[[#This Row],[Actual Price]]-amazon[[#This Row],[Discounted Price]]) / amazon[[#This Row],[Actual Price]] * 100</f>
        <v>62.465581977471842</v>
      </c>
      <c r="J670" s="2" t="str">
        <f>IF(H670&lt;200,"&lt;₹200",IF(H670&lt;=500,"₹200 -  ₹500",IF(H670&gt;500,"&gt;₹500")))</f>
        <v>&gt;₹500</v>
      </c>
      <c r="K670" s="1">
        <v>0.62</v>
      </c>
      <c r="L67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70" s="1" t="str">
        <f>IF(K670&gt;=50%,"Yes","No")</f>
        <v>Yes</v>
      </c>
      <c r="N670">
        <v>4.0999999999999996</v>
      </c>
      <c r="O670" t="str">
        <f>IF(amazon[[#This Row],[Rating]]&lt;1,"0",IF(amazon[[#This Row],[Rating]]&lt;2,"1",IF(amazon[[#This Row],[Rating]]&lt;3,"2",IF(amazon[[#This Row],[Rating]]&lt;4,"3",IF(amazon[[#This Row],[Rating]]&lt;5,"4",IF(amazon[[#This Row],[Rating]]&gt;=5,"5"))))))</f>
        <v>4</v>
      </c>
      <c r="P670" s="4">
        <v>48449</v>
      </c>
      <c r="Q670" s="10">
        <f>H670*P670</f>
        <v>387107510</v>
      </c>
      <c r="R670" s="10">
        <f>amazon[[#This Row],[Average Rating]] + (amazon[[#This Row],[Rating Count]]/1000)</f>
        <v>110.91458197747184</v>
      </c>
      <c r="S670" t="s">
        <v>3423</v>
      </c>
      <c r="T670" t="s">
        <v>3609</v>
      </c>
      <c r="U670" t="s">
        <v>3610</v>
      </c>
      <c r="V670" t="s">
        <v>3611</v>
      </c>
      <c r="W670" t="s">
        <v>3612</v>
      </c>
      <c r="X670" t="s">
        <v>3613</v>
      </c>
      <c r="Y670" t="s">
        <v>3614</v>
      </c>
      <c r="Z670" t="s">
        <v>3615</v>
      </c>
    </row>
    <row r="671" spans="1:26" x14ac:dyDescent="0.4">
      <c r="A671" t="s">
        <v>3886</v>
      </c>
      <c r="B671" t="s">
        <v>3887</v>
      </c>
      <c r="C671" t="s">
        <v>13076</v>
      </c>
      <c r="D671" t="s">
        <v>13113</v>
      </c>
      <c r="E671" t="s">
        <v>13114</v>
      </c>
      <c r="G671" s="8">
        <v>2999</v>
      </c>
      <c r="H671" s="7">
        <v>7990</v>
      </c>
      <c r="I671" s="7">
        <f>(amazon[[#This Row],[Actual Price]]-amazon[[#This Row],[Discounted Price]]) / amazon[[#This Row],[Actual Price]] * 100</f>
        <v>62.465581977471842</v>
      </c>
      <c r="J671" s="2" t="str">
        <f>IF(H671&lt;200,"&lt;₹200",IF(H671&lt;=500,"₹200 -  ₹500",IF(H671&gt;500,"&gt;₹500")))</f>
        <v>&gt;₹500</v>
      </c>
      <c r="K671" s="1">
        <v>0.62</v>
      </c>
      <c r="L67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71" s="1" t="str">
        <f>IF(K671&gt;=50%,"Yes","No")</f>
        <v>Yes</v>
      </c>
      <c r="N671">
        <v>4.0999999999999996</v>
      </c>
      <c r="O671" t="str">
        <f>IF(amazon[[#This Row],[Rating]]&lt;1,"0",IF(amazon[[#This Row],[Rating]]&lt;2,"1",IF(amazon[[#This Row],[Rating]]&lt;3,"2",IF(amazon[[#This Row],[Rating]]&lt;4,"3",IF(amazon[[#This Row],[Rating]]&lt;5,"4",IF(amazon[[#This Row],[Rating]]&gt;=5,"5"))))))</f>
        <v>4</v>
      </c>
      <c r="P671" s="4">
        <v>154</v>
      </c>
      <c r="Q671" s="10">
        <f>H671*P671</f>
        <v>1230460</v>
      </c>
      <c r="R671" s="10">
        <f>amazon[[#This Row],[Average Rating]] + (amazon[[#This Row],[Rating Count]]/1000)</f>
        <v>62.619581977471846</v>
      </c>
      <c r="S671" t="s">
        <v>3888</v>
      </c>
      <c r="T671" t="s">
        <v>3889</v>
      </c>
      <c r="U671" t="s">
        <v>3890</v>
      </c>
      <c r="V671" t="s">
        <v>3891</v>
      </c>
      <c r="W671" t="s">
        <v>13040</v>
      </c>
      <c r="X671" t="s">
        <v>3892</v>
      </c>
      <c r="Y671" t="s">
        <v>3893</v>
      </c>
      <c r="Z671" t="s">
        <v>3894</v>
      </c>
    </row>
    <row r="672" spans="1:26" x14ac:dyDescent="0.4">
      <c r="A672" t="s">
        <v>5201</v>
      </c>
      <c r="B672" t="s">
        <v>5202</v>
      </c>
      <c r="C672" t="s">
        <v>13076</v>
      </c>
      <c r="D672" t="s">
        <v>13123</v>
      </c>
      <c r="E672" t="s">
        <v>13124</v>
      </c>
      <c r="F672" t="s">
        <v>13125</v>
      </c>
      <c r="G672" s="8">
        <v>1499</v>
      </c>
      <c r="H672" s="7">
        <v>3990</v>
      </c>
      <c r="I672" s="7">
        <f>(amazon[[#This Row],[Actual Price]]-amazon[[#This Row],[Discounted Price]]) / amazon[[#This Row],[Actual Price]] * 100</f>
        <v>62.43107769423559</v>
      </c>
      <c r="J672" s="2" t="str">
        <f>IF(H672&lt;200,"&lt;₹200",IF(H672&lt;=500,"₹200 -  ₹500",IF(H672&gt;500,"&gt;₹500")))</f>
        <v>&gt;₹500</v>
      </c>
      <c r="K672" s="1">
        <v>0.62</v>
      </c>
      <c r="L67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72" s="1" t="str">
        <f>IF(K672&gt;=50%,"Yes","No")</f>
        <v>Yes</v>
      </c>
      <c r="N672">
        <v>4.0999999999999996</v>
      </c>
      <c r="O672" t="str">
        <f>IF(amazon[[#This Row],[Rating]]&lt;1,"0",IF(amazon[[#This Row],[Rating]]&lt;2,"1",IF(amazon[[#This Row],[Rating]]&lt;3,"2",IF(amazon[[#This Row],[Rating]]&lt;4,"3",IF(amazon[[#This Row],[Rating]]&lt;5,"4",IF(amazon[[#This Row],[Rating]]&gt;=5,"5"))))))</f>
        <v>4</v>
      </c>
      <c r="P672" s="4">
        <v>109864</v>
      </c>
      <c r="Q672" s="10">
        <f>H672*P672</f>
        <v>438357360</v>
      </c>
      <c r="R672" s="10">
        <f>amazon[[#This Row],[Average Rating]] + (amazon[[#This Row],[Rating Count]]/1000)</f>
        <v>172.2950776942356</v>
      </c>
      <c r="S672" t="s">
        <v>5203</v>
      </c>
      <c r="T672" t="s">
        <v>5204</v>
      </c>
      <c r="U672" t="s">
        <v>5205</v>
      </c>
      <c r="V672" t="s">
        <v>5206</v>
      </c>
      <c r="W672" t="s">
        <v>5207</v>
      </c>
      <c r="X672" t="s">
        <v>5208</v>
      </c>
      <c r="Y672" t="s">
        <v>5209</v>
      </c>
      <c r="Z672" t="s">
        <v>5210</v>
      </c>
    </row>
    <row r="673" spans="1:26" x14ac:dyDescent="0.4">
      <c r="A673" t="s">
        <v>621</v>
      </c>
      <c r="B673" t="s">
        <v>622</v>
      </c>
      <c r="C673" t="s">
        <v>13075</v>
      </c>
      <c r="D673" t="s">
        <v>13087</v>
      </c>
      <c r="E673" t="s">
        <v>13088</v>
      </c>
      <c r="F673" t="s">
        <v>13089</v>
      </c>
      <c r="G673" s="8">
        <v>263</v>
      </c>
      <c r="H673" s="7">
        <v>699</v>
      </c>
      <c r="I673" s="7">
        <f>(amazon[[#This Row],[Actual Price]]-amazon[[#This Row],[Discounted Price]]) / amazon[[#This Row],[Actual Price]] * 100</f>
        <v>62.374821173104436</v>
      </c>
      <c r="J673" s="2" t="str">
        <f>IF(H673&lt;200,"&lt;₹200",IF(H673&lt;=500,"₹200 -  ₹500",IF(H673&gt;500,"&gt;₹500")))</f>
        <v>&gt;₹500</v>
      </c>
      <c r="K673" s="1">
        <v>0.62</v>
      </c>
      <c r="L67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73" s="1" t="str">
        <f>IF(K673&gt;=50%,"Yes","No")</f>
        <v>Yes</v>
      </c>
      <c r="N673">
        <v>4.0999999999999996</v>
      </c>
      <c r="O673" t="str">
        <f>IF(amazon[[#This Row],[Rating]]&lt;1,"0",IF(amazon[[#This Row],[Rating]]&lt;2,"1",IF(amazon[[#This Row],[Rating]]&lt;3,"2",IF(amazon[[#This Row],[Rating]]&lt;4,"3",IF(amazon[[#This Row],[Rating]]&lt;5,"4",IF(amazon[[#This Row],[Rating]]&gt;=5,"5"))))))</f>
        <v>4</v>
      </c>
      <c r="P673" s="4">
        <v>450</v>
      </c>
      <c r="Q673" s="10">
        <f>H673*P673</f>
        <v>314550</v>
      </c>
      <c r="R673" s="10">
        <f>amazon[[#This Row],[Average Rating]] + (amazon[[#This Row],[Rating Count]]/1000)</f>
        <v>62.824821173104439</v>
      </c>
      <c r="S673" t="s">
        <v>623</v>
      </c>
      <c r="T673" t="s">
        <v>624</v>
      </c>
      <c r="U673" t="s">
        <v>625</v>
      </c>
      <c r="V673" t="s">
        <v>626</v>
      </c>
      <c r="W673" t="s">
        <v>627</v>
      </c>
      <c r="X673" t="s">
        <v>628</v>
      </c>
      <c r="Y673" t="s">
        <v>629</v>
      </c>
      <c r="Z673" t="s">
        <v>630</v>
      </c>
    </row>
    <row r="674" spans="1:26" x14ac:dyDescent="0.4">
      <c r="A674" t="s">
        <v>6700</v>
      </c>
      <c r="B674" t="s">
        <v>6701</v>
      </c>
      <c r="C674" t="s">
        <v>13075</v>
      </c>
      <c r="D674" t="s">
        <v>13087</v>
      </c>
      <c r="E674" t="s">
        <v>13141</v>
      </c>
      <c r="F674" t="s">
        <v>13143</v>
      </c>
      <c r="G674" s="8">
        <v>378</v>
      </c>
      <c r="H674" s="7">
        <v>999</v>
      </c>
      <c r="I674" s="7">
        <f>(amazon[[#This Row],[Actual Price]]-amazon[[#This Row],[Discounted Price]]) / amazon[[#This Row],[Actual Price]] * 100</f>
        <v>62.162162162162161</v>
      </c>
      <c r="J674" s="2" t="str">
        <f>IF(H674&lt;200,"&lt;₹200",IF(H674&lt;=500,"₹200 -  ₹500",IF(H674&gt;500,"&gt;₹500")))</f>
        <v>&gt;₹500</v>
      </c>
      <c r="K674" s="1">
        <v>0.62</v>
      </c>
      <c r="L67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74" s="1" t="str">
        <f>IF(K674&gt;=50%,"Yes","No")</f>
        <v>Yes</v>
      </c>
      <c r="N674">
        <v>4.0999999999999996</v>
      </c>
      <c r="O674" t="str">
        <f>IF(amazon[[#This Row],[Rating]]&lt;1,"0",IF(amazon[[#This Row],[Rating]]&lt;2,"1",IF(amazon[[#This Row],[Rating]]&lt;3,"2",IF(amazon[[#This Row],[Rating]]&lt;4,"3",IF(amazon[[#This Row],[Rating]]&lt;5,"4",IF(amazon[[#This Row],[Rating]]&gt;=5,"5"))))))</f>
        <v>4</v>
      </c>
      <c r="P674" s="4">
        <v>1779</v>
      </c>
      <c r="Q674" s="10">
        <f>H674*P674</f>
        <v>1777221</v>
      </c>
      <c r="R674" s="10">
        <f>amazon[[#This Row],[Average Rating]] + (amazon[[#This Row],[Rating Count]]/1000)</f>
        <v>63.941162162162158</v>
      </c>
      <c r="S674" t="s">
        <v>6702</v>
      </c>
      <c r="T674" t="s">
        <v>6703</v>
      </c>
      <c r="U674" t="s">
        <v>6704</v>
      </c>
      <c r="V674" t="s">
        <v>6705</v>
      </c>
      <c r="W674" t="s">
        <v>6706</v>
      </c>
      <c r="X674" t="s">
        <v>6707</v>
      </c>
      <c r="Y674" t="s">
        <v>6708</v>
      </c>
      <c r="Z674" t="s">
        <v>6709</v>
      </c>
    </row>
    <row r="675" spans="1:26" x14ac:dyDescent="0.4">
      <c r="A675" t="s">
        <v>3466</v>
      </c>
      <c r="B675" t="s">
        <v>3467</v>
      </c>
      <c r="C675" t="s">
        <v>13076</v>
      </c>
      <c r="D675" t="s">
        <v>13123</v>
      </c>
      <c r="E675" t="s">
        <v>13124</v>
      </c>
      <c r="F675" t="s">
        <v>13125</v>
      </c>
      <c r="G675" s="8">
        <v>379</v>
      </c>
      <c r="H675" s="7">
        <v>999</v>
      </c>
      <c r="I675" s="7">
        <f>(amazon[[#This Row],[Actual Price]]-amazon[[#This Row],[Discounted Price]]) / amazon[[#This Row],[Actual Price]] * 100</f>
        <v>62.062062062062061</v>
      </c>
      <c r="J675" s="2" t="str">
        <f>IF(H675&lt;200,"&lt;₹200",IF(H675&lt;=500,"₹200 -  ₹500",IF(H675&gt;500,"&gt;₹500")))</f>
        <v>&gt;₹500</v>
      </c>
      <c r="K675" s="1">
        <v>0.62</v>
      </c>
      <c r="L67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75" s="1" t="str">
        <f>IF(K675&gt;=50%,"Yes","No")</f>
        <v>Yes</v>
      </c>
      <c r="N675">
        <v>4.0999999999999996</v>
      </c>
      <c r="O675" t="str">
        <f>IF(amazon[[#This Row],[Rating]]&lt;1,"0",IF(amazon[[#This Row],[Rating]]&lt;2,"1",IF(amazon[[#This Row],[Rating]]&lt;3,"2",IF(amazon[[#This Row],[Rating]]&lt;4,"3",IF(amazon[[#This Row],[Rating]]&lt;5,"4",IF(amazon[[#This Row],[Rating]]&gt;=5,"5"))))))</f>
        <v>4</v>
      </c>
      <c r="P675" s="4">
        <v>363713</v>
      </c>
      <c r="Q675" s="10">
        <f>H675*P675</f>
        <v>363349287</v>
      </c>
      <c r="R675" s="10">
        <f>amazon[[#This Row],[Average Rating]] + (amazon[[#This Row],[Rating Count]]/1000)</f>
        <v>425.77506206206209</v>
      </c>
      <c r="S675" t="s">
        <v>3468</v>
      </c>
      <c r="T675" t="s">
        <v>3119</v>
      </c>
      <c r="U675" t="s">
        <v>3120</v>
      </c>
      <c r="V675" t="s">
        <v>3121</v>
      </c>
      <c r="W675" t="s">
        <v>3122</v>
      </c>
      <c r="X675" t="s">
        <v>3123</v>
      </c>
      <c r="Y675" t="s">
        <v>3469</v>
      </c>
      <c r="Z675" t="s">
        <v>3470</v>
      </c>
    </row>
    <row r="676" spans="1:26" x14ac:dyDescent="0.4">
      <c r="A676" t="s">
        <v>3033</v>
      </c>
      <c r="B676" t="s">
        <v>3034</v>
      </c>
      <c r="C676" t="s">
        <v>13076</v>
      </c>
      <c r="D676" t="s">
        <v>13113</v>
      </c>
      <c r="E676" t="s">
        <v>13114</v>
      </c>
      <c r="G676" s="8">
        <v>1898</v>
      </c>
      <c r="H676" s="7">
        <v>4999</v>
      </c>
      <c r="I676" s="7">
        <f>(amazon[[#This Row],[Actual Price]]-amazon[[#This Row],[Discounted Price]]) / amazon[[#This Row],[Actual Price]] * 100</f>
        <v>62.032406481296256</v>
      </c>
      <c r="J676" s="2" t="str">
        <f>IF(H676&lt;200,"&lt;₹200",IF(H676&lt;=500,"₹200 -  ₹500",IF(H676&gt;500,"&gt;₹500")))</f>
        <v>&gt;₹500</v>
      </c>
      <c r="K676" s="1">
        <v>0.62</v>
      </c>
      <c r="L67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76" s="1" t="str">
        <f>IF(K676&gt;=50%,"Yes","No")</f>
        <v>Yes</v>
      </c>
      <c r="N676">
        <v>4.0999999999999996</v>
      </c>
      <c r="O676" t="str">
        <f>IF(amazon[[#This Row],[Rating]]&lt;1,"0",IF(amazon[[#This Row],[Rating]]&lt;2,"1",IF(amazon[[#This Row],[Rating]]&lt;3,"2",IF(amazon[[#This Row],[Rating]]&lt;4,"3",IF(amazon[[#This Row],[Rating]]&lt;5,"4",IF(amazon[[#This Row],[Rating]]&gt;=5,"5"))))))</f>
        <v>4</v>
      </c>
      <c r="P676" s="4">
        <v>10689</v>
      </c>
      <c r="Q676" s="10">
        <f>H676*P676</f>
        <v>53434311</v>
      </c>
      <c r="R676" s="10">
        <f>amazon[[#This Row],[Average Rating]] + (amazon[[#This Row],[Rating Count]]/1000)</f>
        <v>72.721406481296256</v>
      </c>
      <c r="S676" t="s">
        <v>3035</v>
      </c>
      <c r="T676" t="s">
        <v>3036</v>
      </c>
      <c r="U676" t="s">
        <v>3037</v>
      </c>
      <c r="V676" t="s">
        <v>3038</v>
      </c>
      <c r="W676" t="s">
        <v>3039</v>
      </c>
      <c r="X676" t="s">
        <v>3040</v>
      </c>
      <c r="Y676" t="s">
        <v>3041</v>
      </c>
      <c r="Z676" t="s">
        <v>3042</v>
      </c>
    </row>
    <row r="677" spans="1:26" x14ac:dyDescent="0.4">
      <c r="A677" t="s">
        <v>9663</v>
      </c>
      <c r="B677" t="s">
        <v>9664</v>
      </c>
      <c r="C677" t="s">
        <v>13079</v>
      </c>
      <c r="D677" t="s">
        <v>13243</v>
      </c>
      <c r="E677" t="s">
        <v>13244</v>
      </c>
      <c r="F677" t="s">
        <v>13258</v>
      </c>
      <c r="G677" s="8">
        <v>3599</v>
      </c>
      <c r="H677" s="7">
        <v>9455</v>
      </c>
      <c r="I677" s="7">
        <f>(amazon[[#This Row],[Actual Price]]-amazon[[#This Row],[Discounted Price]]) / amazon[[#This Row],[Actual Price]] * 100</f>
        <v>61.935483870967744</v>
      </c>
      <c r="J677" s="2" t="str">
        <f>IF(H677&lt;200,"&lt;₹200",IF(H677&lt;=500,"₹200 -  ₹500",IF(H677&gt;500,"&gt;₹500")))</f>
        <v>&gt;₹500</v>
      </c>
      <c r="K677" s="1">
        <v>0.62</v>
      </c>
      <c r="L67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77" s="1" t="str">
        <f>IF(K677&gt;=50%,"Yes","No")</f>
        <v>Yes</v>
      </c>
      <c r="N677">
        <v>4.0999999999999996</v>
      </c>
      <c r="O677" t="str">
        <f>IF(amazon[[#This Row],[Rating]]&lt;1,"0",IF(amazon[[#This Row],[Rating]]&lt;2,"1",IF(amazon[[#This Row],[Rating]]&lt;3,"2",IF(amazon[[#This Row],[Rating]]&lt;4,"3",IF(amazon[[#This Row],[Rating]]&lt;5,"4",IF(amazon[[#This Row],[Rating]]&gt;=5,"5"))))))</f>
        <v>4</v>
      </c>
      <c r="P677" s="4">
        <v>11828</v>
      </c>
      <c r="Q677" s="10">
        <f>H677*P677</f>
        <v>111833740</v>
      </c>
      <c r="R677" s="10">
        <f>amazon[[#This Row],[Average Rating]] + (amazon[[#This Row],[Rating Count]]/1000)</f>
        <v>73.763483870967747</v>
      </c>
      <c r="S677" t="s">
        <v>9665</v>
      </c>
      <c r="T677" t="s">
        <v>9666</v>
      </c>
      <c r="U677" t="s">
        <v>9667</v>
      </c>
      <c r="V677" t="s">
        <v>9668</v>
      </c>
      <c r="W677" t="s">
        <v>9669</v>
      </c>
      <c r="X677" t="s">
        <v>9670</v>
      </c>
      <c r="Y677" t="s">
        <v>9671</v>
      </c>
      <c r="Z677" t="s">
        <v>9672</v>
      </c>
    </row>
    <row r="678" spans="1:26" x14ac:dyDescent="0.4">
      <c r="A678" t="s">
        <v>8272</v>
      </c>
      <c r="B678" t="s">
        <v>8273</v>
      </c>
      <c r="C678" t="s">
        <v>13075</v>
      </c>
      <c r="D678" t="s">
        <v>13087</v>
      </c>
      <c r="E678" t="s">
        <v>13137</v>
      </c>
      <c r="F678" t="s">
        <v>13144</v>
      </c>
      <c r="G678" s="8">
        <v>499</v>
      </c>
      <c r="H678" s="7">
        <v>1299</v>
      </c>
      <c r="I678" s="7">
        <f>(amazon[[#This Row],[Actual Price]]-amazon[[#This Row],[Discounted Price]]) / amazon[[#This Row],[Actual Price]] * 100</f>
        <v>61.585835257890686</v>
      </c>
      <c r="J678" s="2" t="str">
        <f>IF(H678&lt;200,"&lt;₹200",IF(H678&lt;=500,"₹200 -  ₹500",IF(H678&gt;500,"&gt;₹500")))</f>
        <v>&gt;₹500</v>
      </c>
      <c r="K678" s="1">
        <v>0.62</v>
      </c>
      <c r="L67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78" s="1" t="str">
        <f>IF(K678&gt;=50%,"Yes","No")</f>
        <v>Yes</v>
      </c>
      <c r="N678">
        <v>4.0999999999999996</v>
      </c>
      <c r="O678" t="str">
        <f>IF(amazon[[#This Row],[Rating]]&lt;1,"0",IF(amazon[[#This Row],[Rating]]&lt;2,"1",IF(amazon[[#This Row],[Rating]]&lt;3,"2",IF(amazon[[#This Row],[Rating]]&lt;4,"3",IF(amazon[[#This Row],[Rating]]&lt;5,"4",IF(amazon[[#This Row],[Rating]]&gt;=5,"5"))))))</f>
        <v>4</v>
      </c>
      <c r="P678" s="4">
        <v>2740</v>
      </c>
      <c r="Q678" s="10">
        <f>H678*P678</f>
        <v>3559260</v>
      </c>
      <c r="R678" s="10">
        <f>amazon[[#This Row],[Average Rating]] + (amazon[[#This Row],[Rating Count]]/1000)</f>
        <v>64.325835257890688</v>
      </c>
      <c r="S678" t="s">
        <v>8274</v>
      </c>
      <c r="T678" t="s">
        <v>8275</v>
      </c>
      <c r="U678" t="s">
        <v>8276</v>
      </c>
      <c r="V678" t="s">
        <v>8277</v>
      </c>
      <c r="W678" t="s">
        <v>8278</v>
      </c>
      <c r="X678" t="s">
        <v>8279</v>
      </c>
      <c r="Y678" t="s">
        <v>8280</v>
      </c>
      <c r="Z678" t="s">
        <v>8281</v>
      </c>
    </row>
    <row r="679" spans="1:26" x14ac:dyDescent="0.4">
      <c r="A679" t="s">
        <v>2580</v>
      </c>
      <c r="B679" t="s">
        <v>2581</v>
      </c>
      <c r="C679" t="s">
        <v>13075</v>
      </c>
      <c r="D679" t="s">
        <v>13087</v>
      </c>
      <c r="E679" t="s">
        <v>13088</v>
      </c>
      <c r="F679" t="s">
        <v>13089</v>
      </c>
      <c r="G679" s="8">
        <v>349</v>
      </c>
      <c r="H679" s="7">
        <v>899</v>
      </c>
      <c r="I679" s="7">
        <f>(amazon[[#This Row],[Actual Price]]-amazon[[#This Row],[Discounted Price]]) / amazon[[#This Row],[Actual Price]] * 100</f>
        <v>61.179087875417125</v>
      </c>
      <c r="J679" s="2" t="str">
        <f>IF(H679&lt;200,"&lt;₹200",IF(H679&lt;=500,"₹200 -  ₹500",IF(H679&gt;500,"&gt;₹500")))</f>
        <v>&gt;₹500</v>
      </c>
      <c r="K679" s="1">
        <v>0.61</v>
      </c>
      <c r="L67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79" s="1" t="str">
        <f>IF(K679&gt;=50%,"Yes","No")</f>
        <v>Yes</v>
      </c>
      <c r="N679">
        <v>4.0999999999999996</v>
      </c>
      <c r="O679" t="str">
        <f>IF(amazon[[#This Row],[Rating]]&lt;1,"0",IF(amazon[[#This Row],[Rating]]&lt;2,"1",IF(amazon[[#This Row],[Rating]]&lt;3,"2",IF(amazon[[#This Row],[Rating]]&lt;4,"3",IF(amazon[[#This Row],[Rating]]&lt;5,"4",IF(amazon[[#This Row],[Rating]]&gt;=5,"5"))))))</f>
        <v>4</v>
      </c>
      <c r="P679" s="4">
        <v>14896</v>
      </c>
      <c r="Q679" s="10">
        <f>H679*P679</f>
        <v>13391504</v>
      </c>
      <c r="R679" s="10">
        <f>amazon[[#This Row],[Average Rating]] + (amazon[[#This Row],[Rating Count]]/1000)</f>
        <v>76.075087875417125</v>
      </c>
      <c r="S679" t="s">
        <v>2582</v>
      </c>
      <c r="T679" t="s">
        <v>2583</v>
      </c>
      <c r="U679" t="s">
        <v>2584</v>
      </c>
      <c r="V679" t="s">
        <v>2585</v>
      </c>
      <c r="W679" t="s">
        <v>2586</v>
      </c>
      <c r="X679" t="s">
        <v>2587</v>
      </c>
      <c r="Y679" t="s">
        <v>2588</v>
      </c>
      <c r="Z679" t="s">
        <v>2589</v>
      </c>
    </row>
    <row r="680" spans="1:26" x14ac:dyDescent="0.4">
      <c r="A680" t="s">
        <v>8936</v>
      </c>
      <c r="B680" t="s">
        <v>8937</v>
      </c>
      <c r="C680" t="s">
        <v>13079</v>
      </c>
      <c r="D680" t="s">
        <v>13243</v>
      </c>
      <c r="E680" t="s">
        <v>13244</v>
      </c>
      <c r="F680" t="s">
        <v>13267</v>
      </c>
      <c r="G680" s="8">
        <v>1969</v>
      </c>
      <c r="H680" s="7">
        <v>5000</v>
      </c>
      <c r="I680" s="7">
        <f>(amazon[[#This Row],[Actual Price]]-amazon[[#This Row],[Discounted Price]]) / amazon[[#This Row],[Actual Price]] * 100</f>
        <v>60.62</v>
      </c>
      <c r="J680" s="2" t="str">
        <f>IF(H680&lt;200,"&lt;₹200",IF(H680&lt;=500,"₹200 -  ₹500",IF(H680&gt;500,"&gt;₹500")))</f>
        <v>&gt;₹500</v>
      </c>
      <c r="K680" s="1">
        <v>0.61</v>
      </c>
      <c r="L68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80" s="1" t="str">
        <f>IF(K680&gt;=50%,"Yes","No")</f>
        <v>Yes</v>
      </c>
      <c r="N680">
        <v>4.0999999999999996</v>
      </c>
      <c r="O680" t="str">
        <f>IF(amazon[[#This Row],[Rating]]&lt;1,"0",IF(amazon[[#This Row],[Rating]]&lt;2,"1",IF(amazon[[#This Row],[Rating]]&lt;3,"2",IF(amazon[[#This Row],[Rating]]&lt;4,"3",IF(amazon[[#This Row],[Rating]]&lt;5,"4",IF(amazon[[#This Row],[Rating]]&gt;=5,"5"))))))</f>
        <v>4</v>
      </c>
      <c r="P680" s="4">
        <v>4927</v>
      </c>
      <c r="Q680" s="10">
        <f>H680*P680</f>
        <v>24635000</v>
      </c>
      <c r="R680" s="10">
        <f>amazon[[#This Row],[Average Rating]] + (amazon[[#This Row],[Rating Count]]/1000)</f>
        <v>65.546999999999997</v>
      </c>
      <c r="S680" t="s">
        <v>8939</v>
      </c>
      <c r="T680" t="s">
        <v>8940</v>
      </c>
      <c r="U680" t="s">
        <v>8941</v>
      </c>
      <c r="V680" t="s">
        <v>8942</v>
      </c>
      <c r="W680" t="s">
        <v>8943</v>
      </c>
      <c r="X680" t="s">
        <v>8944</v>
      </c>
      <c r="Y680" t="s">
        <v>8945</v>
      </c>
      <c r="Z680" t="s">
        <v>8946</v>
      </c>
    </row>
    <row r="681" spans="1:26" x14ac:dyDescent="0.4">
      <c r="A681" t="s">
        <v>9304</v>
      </c>
      <c r="B681" t="s">
        <v>9305</v>
      </c>
      <c r="C681" t="s">
        <v>13079</v>
      </c>
      <c r="D681" t="s">
        <v>13264</v>
      </c>
      <c r="E681" t="s">
        <v>13265</v>
      </c>
      <c r="F681" t="s">
        <v>13266</v>
      </c>
      <c r="G681" s="8">
        <v>355</v>
      </c>
      <c r="H681" s="7">
        <v>899</v>
      </c>
      <c r="I681" s="7">
        <f>(amazon[[#This Row],[Actual Price]]-amazon[[#This Row],[Discounted Price]]) / amazon[[#This Row],[Actual Price]] * 100</f>
        <v>60.511679644048947</v>
      </c>
      <c r="J681" s="2" t="str">
        <f>IF(H681&lt;200,"&lt;₹200",IF(H681&lt;=500,"₹200 -  ₹500",IF(H681&gt;500,"&gt;₹500")))</f>
        <v>&gt;₹500</v>
      </c>
      <c r="K681" s="1">
        <v>0.61</v>
      </c>
      <c r="L68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681" s="1" t="str">
        <f>IF(K681&gt;=50%,"Yes","No")</f>
        <v>Yes</v>
      </c>
      <c r="N681">
        <v>4.0999999999999996</v>
      </c>
      <c r="O681" t="str">
        <f>IF(amazon[[#This Row],[Rating]]&lt;1,"0",IF(amazon[[#This Row],[Rating]]&lt;2,"1",IF(amazon[[#This Row],[Rating]]&lt;3,"2",IF(amazon[[#This Row],[Rating]]&lt;4,"3",IF(amazon[[#This Row],[Rating]]&lt;5,"4",IF(amazon[[#This Row],[Rating]]&gt;=5,"5"))))))</f>
        <v>4</v>
      </c>
      <c r="P681" s="4">
        <v>1051</v>
      </c>
      <c r="Q681" s="10">
        <f>H681*P681</f>
        <v>944849</v>
      </c>
      <c r="R681" s="10">
        <f>amazon[[#This Row],[Average Rating]] + (amazon[[#This Row],[Rating Count]]/1000)</f>
        <v>61.562679644048949</v>
      </c>
      <c r="S681" t="s">
        <v>9306</v>
      </c>
      <c r="T681" t="s">
        <v>9307</v>
      </c>
      <c r="U681" t="s">
        <v>9308</v>
      </c>
      <c r="V681" t="s">
        <v>9309</v>
      </c>
      <c r="W681" t="s">
        <v>9310</v>
      </c>
      <c r="X681" t="s">
        <v>9311</v>
      </c>
      <c r="Y681" t="s">
        <v>9312</v>
      </c>
      <c r="Z681" t="s">
        <v>9313</v>
      </c>
    </row>
    <row r="682" spans="1:26" x14ac:dyDescent="0.4">
      <c r="A682" t="s">
        <v>11856</v>
      </c>
      <c r="B682" t="s">
        <v>11857</v>
      </c>
      <c r="C682" t="s">
        <v>13079</v>
      </c>
      <c r="D682" t="s">
        <v>13243</v>
      </c>
      <c r="E682" t="s">
        <v>13244</v>
      </c>
      <c r="F682" t="s">
        <v>13245</v>
      </c>
      <c r="G682" s="8">
        <v>949</v>
      </c>
      <c r="H682" s="7">
        <v>2385</v>
      </c>
      <c r="I682" s="7">
        <f>(amazon[[#This Row],[Actual Price]]-amazon[[#This Row],[Discounted Price]]) / amazon[[#This Row],[Actual Price]] * 100</f>
        <v>60.209643605870021</v>
      </c>
      <c r="J682" s="2" t="str">
        <f>IF(H682&lt;200,"&lt;₹200",IF(H682&lt;=500,"₹200 -  ₹500",IF(H682&gt;500,"&gt;₹500")))</f>
        <v>&gt;₹500</v>
      </c>
      <c r="K682" s="1">
        <v>0.6</v>
      </c>
      <c r="L68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82" s="1" t="str">
        <f>IF(K682&gt;=50%,"Yes","No")</f>
        <v>Yes</v>
      </c>
      <c r="N682">
        <v>4.0999999999999996</v>
      </c>
      <c r="O682" t="str">
        <f>IF(amazon[[#This Row],[Rating]]&lt;1,"0",IF(amazon[[#This Row],[Rating]]&lt;2,"1",IF(amazon[[#This Row],[Rating]]&lt;3,"2",IF(amazon[[#This Row],[Rating]]&lt;4,"3",IF(amazon[[#This Row],[Rating]]&lt;5,"4",IF(amazon[[#This Row],[Rating]]&gt;=5,"5"))))))</f>
        <v>4</v>
      </c>
      <c r="P682" s="4">
        <v>2311</v>
      </c>
      <c r="Q682" s="10">
        <f>H682*P682</f>
        <v>5511735</v>
      </c>
      <c r="R682" s="10">
        <f>amazon[[#This Row],[Average Rating]] + (amazon[[#This Row],[Rating Count]]/1000)</f>
        <v>62.520643605870021</v>
      </c>
      <c r="S682" t="s">
        <v>11858</v>
      </c>
      <c r="T682" t="s">
        <v>11859</v>
      </c>
      <c r="U682" t="s">
        <v>11860</v>
      </c>
      <c r="V682" t="s">
        <v>11861</v>
      </c>
      <c r="W682" t="s">
        <v>11862</v>
      </c>
      <c r="X682" t="s">
        <v>11863</v>
      </c>
      <c r="Y682" t="s">
        <v>11864</v>
      </c>
      <c r="Z682" t="s">
        <v>11865</v>
      </c>
    </row>
    <row r="683" spans="1:26" x14ac:dyDescent="0.4">
      <c r="A683" t="s">
        <v>3636</v>
      </c>
      <c r="B683" t="s">
        <v>3637</v>
      </c>
      <c r="C683" t="s">
        <v>13076</v>
      </c>
      <c r="D683" t="s">
        <v>13115</v>
      </c>
      <c r="E683" t="s">
        <v>13116</v>
      </c>
      <c r="F683" t="s">
        <v>13131</v>
      </c>
      <c r="G683" s="8">
        <v>119</v>
      </c>
      <c r="H683" s="7">
        <v>299</v>
      </c>
      <c r="I683" s="7">
        <f>(amazon[[#This Row],[Actual Price]]-amazon[[#This Row],[Discounted Price]]) / amazon[[#This Row],[Actual Price]] * 100</f>
        <v>60.200668896321076</v>
      </c>
      <c r="J683" s="2" t="str">
        <f>IF(H683&lt;200,"&lt;₹200",IF(H683&lt;=500,"₹200 -  ₹500",IF(H683&gt;500,"&gt;₹500")))</f>
        <v>₹200 -  ₹500</v>
      </c>
      <c r="K683" s="1">
        <v>0.6</v>
      </c>
      <c r="L68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83" s="1" t="str">
        <f>IF(K683&gt;=50%,"Yes","No")</f>
        <v>Yes</v>
      </c>
      <c r="N683">
        <v>4.0999999999999996</v>
      </c>
      <c r="O683" t="str">
        <f>IF(amazon[[#This Row],[Rating]]&lt;1,"0",IF(amazon[[#This Row],[Rating]]&lt;2,"1",IF(amazon[[#This Row],[Rating]]&lt;3,"2",IF(amazon[[#This Row],[Rating]]&lt;4,"3",IF(amazon[[#This Row],[Rating]]&lt;5,"4",IF(amazon[[#This Row],[Rating]]&gt;=5,"5"))))))</f>
        <v>4</v>
      </c>
      <c r="P683" s="4">
        <v>5999</v>
      </c>
      <c r="Q683" s="10">
        <f>H683*P683</f>
        <v>1793701</v>
      </c>
      <c r="R683" s="10">
        <f>amazon[[#This Row],[Average Rating]] + (amazon[[#This Row],[Rating Count]]/1000)</f>
        <v>66.199668896321072</v>
      </c>
      <c r="S683" t="s">
        <v>3639</v>
      </c>
      <c r="T683" t="s">
        <v>3640</v>
      </c>
      <c r="U683" t="s">
        <v>3641</v>
      </c>
      <c r="V683" t="s">
        <v>3642</v>
      </c>
      <c r="W683" t="s">
        <v>3643</v>
      </c>
      <c r="X683" t="s">
        <v>3644</v>
      </c>
      <c r="Y683" t="s">
        <v>3645</v>
      </c>
      <c r="Z683" t="s">
        <v>3646</v>
      </c>
    </row>
    <row r="684" spans="1:26" x14ac:dyDescent="0.4">
      <c r="A684" t="s">
        <v>148</v>
      </c>
      <c r="B684" t="s">
        <v>149</v>
      </c>
      <c r="C684" t="s">
        <v>13075</v>
      </c>
      <c r="D684" t="s">
        <v>13087</v>
      </c>
      <c r="E684" t="s">
        <v>13088</v>
      </c>
      <c r="F684" t="s">
        <v>13089</v>
      </c>
      <c r="G684" s="8">
        <v>159</v>
      </c>
      <c r="H684" s="7">
        <v>399</v>
      </c>
      <c r="I684" s="7">
        <f>(amazon[[#This Row],[Actual Price]]-amazon[[#This Row],[Discounted Price]]) / amazon[[#This Row],[Actual Price]] * 100</f>
        <v>60.150375939849624</v>
      </c>
      <c r="J684" s="2" t="str">
        <f>IF(H684&lt;200,"&lt;₹200",IF(H684&lt;=500,"₹200 -  ₹500",IF(H684&gt;500,"&gt;₹500")))</f>
        <v>₹200 -  ₹500</v>
      </c>
      <c r="K684" s="1">
        <v>0.6</v>
      </c>
      <c r="L68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84" s="1" t="str">
        <f>IF(K684&gt;=50%,"Yes","No")</f>
        <v>Yes</v>
      </c>
      <c r="N684">
        <v>4.0999999999999996</v>
      </c>
      <c r="O684" t="str">
        <f>IF(amazon[[#This Row],[Rating]]&lt;1,"0",IF(amazon[[#This Row],[Rating]]&lt;2,"1",IF(amazon[[#This Row],[Rating]]&lt;3,"2",IF(amazon[[#This Row],[Rating]]&lt;4,"3",IF(amazon[[#This Row],[Rating]]&lt;5,"4",IF(amazon[[#This Row],[Rating]]&gt;=5,"5"))))))</f>
        <v>4</v>
      </c>
      <c r="P684" s="4">
        <v>4768</v>
      </c>
      <c r="Q684" s="10">
        <f>H684*P684</f>
        <v>1902432</v>
      </c>
      <c r="R684" s="10">
        <f>amazon[[#This Row],[Average Rating]] + (amazon[[#This Row],[Rating Count]]/1000)</f>
        <v>64.918375939849625</v>
      </c>
      <c r="S684" t="s">
        <v>59</v>
      </c>
      <c r="T684" t="s">
        <v>150</v>
      </c>
      <c r="U684" t="s">
        <v>151</v>
      </c>
      <c r="V684" t="s">
        <v>152</v>
      </c>
      <c r="W684" t="s">
        <v>153</v>
      </c>
      <c r="X684" t="s">
        <v>154</v>
      </c>
      <c r="Y684" t="s">
        <v>155</v>
      </c>
      <c r="Z684" t="s">
        <v>156</v>
      </c>
    </row>
    <row r="685" spans="1:26" x14ac:dyDescent="0.4">
      <c r="A685" t="s">
        <v>183</v>
      </c>
      <c r="B685" t="s">
        <v>184</v>
      </c>
      <c r="C685" t="s">
        <v>13075</v>
      </c>
      <c r="D685" t="s">
        <v>13087</v>
      </c>
      <c r="E685" t="s">
        <v>13088</v>
      </c>
      <c r="F685" t="s">
        <v>13089</v>
      </c>
      <c r="G685" s="8">
        <v>199</v>
      </c>
      <c r="H685" s="7">
        <v>499</v>
      </c>
      <c r="I685" s="7">
        <f>(amazon[[#This Row],[Actual Price]]-amazon[[#This Row],[Discounted Price]]) / amazon[[#This Row],[Actual Price]] * 100</f>
        <v>60.120240480961925</v>
      </c>
      <c r="J685" s="2" t="str">
        <f>IF(H685&lt;200,"&lt;₹200",IF(H685&lt;=500,"₹200 -  ₹500",IF(H685&gt;500,"&gt;₹500")))</f>
        <v>₹200 -  ₹500</v>
      </c>
      <c r="K685" s="1">
        <v>0.6</v>
      </c>
      <c r="L68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85" s="1" t="str">
        <f>IF(K685&gt;=50%,"Yes","No")</f>
        <v>Yes</v>
      </c>
      <c r="N685">
        <v>4.0999999999999996</v>
      </c>
      <c r="O685" t="str">
        <f>IF(amazon[[#This Row],[Rating]]&lt;1,"0",IF(amazon[[#This Row],[Rating]]&lt;2,"1",IF(amazon[[#This Row],[Rating]]&lt;3,"2",IF(amazon[[#This Row],[Rating]]&lt;4,"3",IF(amazon[[#This Row],[Rating]]&lt;5,"4",IF(amazon[[#This Row],[Rating]]&gt;=5,"5"))))))</f>
        <v>4</v>
      </c>
      <c r="P685" s="4">
        <v>13045</v>
      </c>
      <c r="Q685" s="10">
        <f>H685*P685</f>
        <v>6509455</v>
      </c>
      <c r="R685" s="10">
        <f>amazon[[#This Row],[Average Rating]] + (amazon[[#This Row],[Rating Count]]/1000)</f>
        <v>73.165240480961927</v>
      </c>
      <c r="S685" t="s">
        <v>185</v>
      </c>
      <c r="T685" t="s">
        <v>186</v>
      </c>
      <c r="U685" t="s">
        <v>187</v>
      </c>
      <c r="V685" t="s">
        <v>188</v>
      </c>
      <c r="W685" t="s">
        <v>189</v>
      </c>
      <c r="X685" t="s">
        <v>190</v>
      </c>
      <c r="Y685" t="s">
        <v>191</v>
      </c>
      <c r="Z685" t="s">
        <v>192</v>
      </c>
    </row>
    <row r="686" spans="1:26" x14ac:dyDescent="0.4">
      <c r="A686" t="s">
        <v>10214</v>
      </c>
      <c r="B686" t="s">
        <v>10215</v>
      </c>
      <c r="C686" t="s">
        <v>13079</v>
      </c>
      <c r="D686" t="s">
        <v>13264</v>
      </c>
      <c r="E686" t="s">
        <v>13265</v>
      </c>
      <c r="F686" t="s">
        <v>13266</v>
      </c>
      <c r="G686" s="8">
        <v>199</v>
      </c>
      <c r="H686" s="7">
        <v>499</v>
      </c>
      <c r="I686" s="7">
        <f>(amazon[[#This Row],[Actual Price]]-amazon[[#This Row],[Discounted Price]]) / amazon[[#This Row],[Actual Price]] * 100</f>
        <v>60.120240480961925</v>
      </c>
      <c r="J686" s="2" t="str">
        <f>IF(H686&lt;200,"&lt;₹200",IF(H686&lt;=500,"₹200 -  ₹500",IF(H686&gt;500,"&gt;₹500")))</f>
        <v>₹200 -  ₹500</v>
      </c>
      <c r="K686" s="1">
        <v>0.6</v>
      </c>
      <c r="L68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86" s="1" t="str">
        <f>IF(K686&gt;=50%,"Yes","No")</f>
        <v>Yes</v>
      </c>
      <c r="N686">
        <v>4.0999999999999996</v>
      </c>
      <c r="O686" t="str">
        <f>IF(amazon[[#This Row],[Rating]]&lt;1,"0",IF(amazon[[#This Row],[Rating]]&lt;2,"1",IF(amazon[[#This Row],[Rating]]&lt;3,"2",IF(amazon[[#This Row],[Rating]]&lt;4,"3",IF(amazon[[#This Row],[Rating]]&lt;5,"4",IF(amazon[[#This Row],[Rating]]&gt;=5,"5"))))))</f>
        <v>4</v>
      </c>
      <c r="P686" s="4">
        <v>1996</v>
      </c>
      <c r="Q686" s="10">
        <f>H686*P686</f>
        <v>996004</v>
      </c>
      <c r="R686" s="10">
        <f>amazon[[#This Row],[Average Rating]] + (amazon[[#This Row],[Rating Count]]/1000)</f>
        <v>62.116240480961928</v>
      </c>
      <c r="S686" t="s">
        <v>10216</v>
      </c>
      <c r="T686" t="s">
        <v>10217</v>
      </c>
      <c r="U686" t="s">
        <v>10218</v>
      </c>
      <c r="V686" t="s">
        <v>10219</v>
      </c>
      <c r="W686" t="s">
        <v>10220</v>
      </c>
      <c r="X686" t="s">
        <v>10221</v>
      </c>
      <c r="Y686" t="s">
        <v>10222</v>
      </c>
      <c r="Z686" t="s">
        <v>10223</v>
      </c>
    </row>
    <row r="687" spans="1:26" x14ac:dyDescent="0.4">
      <c r="A687" t="s">
        <v>3554</v>
      </c>
      <c r="B687" t="s">
        <v>3555</v>
      </c>
      <c r="C687" t="s">
        <v>13076</v>
      </c>
      <c r="D687" t="s">
        <v>13115</v>
      </c>
      <c r="E687" t="s">
        <v>13116</v>
      </c>
      <c r="F687" t="s">
        <v>13129</v>
      </c>
      <c r="G687" s="8">
        <v>199</v>
      </c>
      <c r="H687" s="7">
        <v>499</v>
      </c>
      <c r="I687" s="7">
        <f>(amazon[[#This Row],[Actual Price]]-amazon[[#This Row],[Discounted Price]]) / amazon[[#This Row],[Actual Price]] * 100</f>
        <v>60.120240480961925</v>
      </c>
      <c r="J687" s="2" t="str">
        <f>IF(H687&lt;200,"&lt;₹200",IF(H687&lt;=500,"₹200 -  ₹500",IF(H687&gt;500,"&gt;₹500")))</f>
        <v>₹200 -  ₹500</v>
      </c>
      <c r="K687" s="1">
        <v>0.6</v>
      </c>
      <c r="L68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87" s="1" t="str">
        <f>IF(K687&gt;=50%,"Yes","No")</f>
        <v>Yes</v>
      </c>
      <c r="N687">
        <v>4.0999999999999996</v>
      </c>
      <c r="O687" t="str">
        <f>IF(amazon[[#This Row],[Rating]]&lt;1,"0",IF(amazon[[#This Row],[Rating]]&lt;2,"1",IF(amazon[[#This Row],[Rating]]&lt;3,"2",IF(amazon[[#This Row],[Rating]]&lt;4,"3",IF(amazon[[#This Row],[Rating]]&lt;5,"4",IF(amazon[[#This Row],[Rating]]&gt;=5,"5"))))))</f>
        <v>4</v>
      </c>
      <c r="P687" s="4">
        <v>1786</v>
      </c>
      <c r="Q687" s="10">
        <f>H687*P687</f>
        <v>891214</v>
      </c>
      <c r="R687" s="10">
        <f>amazon[[#This Row],[Average Rating]] + (amazon[[#This Row],[Rating Count]]/1000)</f>
        <v>61.906240480961927</v>
      </c>
      <c r="S687" t="s">
        <v>3556</v>
      </c>
      <c r="T687" t="s">
        <v>3557</v>
      </c>
      <c r="U687" t="s">
        <v>3558</v>
      </c>
      <c r="V687" t="s">
        <v>3559</v>
      </c>
      <c r="W687" t="s">
        <v>3560</v>
      </c>
      <c r="X687" t="s">
        <v>3561</v>
      </c>
      <c r="Y687" t="s">
        <v>3562</v>
      </c>
      <c r="Z687" t="s">
        <v>3563</v>
      </c>
    </row>
    <row r="688" spans="1:26" x14ac:dyDescent="0.4">
      <c r="A688" t="s">
        <v>707</v>
      </c>
      <c r="B688" t="s">
        <v>708</v>
      </c>
      <c r="C688" t="s">
        <v>13075</v>
      </c>
      <c r="D688" t="s">
        <v>13087</v>
      </c>
      <c r="E688" t="s">
        <v>13088</v>
      </c>
      <c r="F688" t="s">
        <v>13089</v>
      </c>
      <c r="G688" s="8">
        <v>199</v>
      </c>
      <c r="H688" s="7">
        <v>499</v>
      </c>
      <c r="I688" s="7">
        <f>(amazon[[#This Row],[Actual Price]]-amazon[[#This Row],[Discounted Price]]) / amazon[[#This Row],[Actual Price]] * 100</f>
        <v>60.120240480961925</v>
      </c>
      <c r="J688" s="2" t="str">
        <f>IF(H688&lt;200,"&lt;₹200",IF(H688&lt;=500,"₹200 -  ₹500",IF(H688&gt;500,"&gt;₹500")))</f>
        <v>₹200 -  ₹500</v>
      </c>
      <c r="K688" s="1">
        <v>0.6</v>
      </c>
      <c r="L68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88" s="1" t="str">
        <f>IF(K688&gt;=50%,"Yes","No")</f>
        <v>Yes</v>
      </c>
      <c r="N688">
        <v>4.0999999999999996</v>
      </c>
      <c r="O688" t="str">
        <f>IF(amazon[[#This Row],[Rating]]&lt;1,"0",IF(amazon[[#This Row],[Rating]]&lt;2,"1",IF(amazon[[#This Row],[Rating]]&lt;3,"2",IF(amazon[[#This Row],[Rating]]&lt;4,"3",IF(amazon[[#This Row],[Rating]]&lt;5,"4",IF(amazon[[#This Row],[Rating]]&gt;=5,"5"))))))</f>
        <v>4</v>
      </c>
      <c r="P688" s="4">
        <v>602</v>
      </c>
      <c r="Q688" s="10">
        <f>H688*P688</f>
        <v>300398</v>
      </c>
      <c r="R688" s="10">
        <f>amazon[[#This Row],[Average Rating]] + (amazon[[#This Row],[Rating Count]]/1000)</f>
        <v>60.722240480961922</v>
      </c>
      <c r="S688" t="s">
        <v>709</v>
      </c>
      <c r="T688" t="s">
        <v>710</v>
      </c>
      <c r="U688" t="s">
        <v>711</v>
      </c>
      <c r="V688" t="s">
        <v>712</v>
      </c>
      <c r="W688" t="s">
        <v>713</v>
      </c>
      <c r="X688" t="s">
        <v>714</v>
      </c>
      <c r="Y688" t="s">
        <v>715</v>
      </c>
      <c r="Z688" t="s">
        <v>716</v>
      </c>
    </row>
    <row r="689" spans="1:26" x14ac:dyDescent="0.4">
      <c r="A689" t="s">
        <v>697</v>
      </c>
      <c r="B689" t="s">
        <v>698</v>
      </c>
      <c r="C689" t="s">
        <v>13075</v>
      </c>
      <c r="D689" t="s">
        <v>13087</v>
      </c>
      <c r="E689" t="s">
        <v>13088</v>
      </c>
      <c r="F689" t="s">
        <v>13089</v>
      </c>
      <c r="G689" s="8">
        <v>399</v>
      </c>
      <c r="H689" s="7">
        <v>999</v>
      </c>
      <c r="I689" s="7">
        <f>(amazon[[#This Row],[Actual Price]]-amazon[[#This Row],[Discounted Price]]) / amazon[[#This Row],[Actual Price]] * 100</f>
        <v>60.06006006006006</v>
      </c>
      <c r="J689" s="2" t="str">
        <f>IF(H689&lt;200,"&lt;₹200",IF(H689&lt;=500,"₹200 -  ₹500",IF(H689&gt;500,"&gt;₹500")))</f>
        <v>&gt;₹500</v>
      </c>
      <c r="K689" s="1">
        <v>0.6</v>
      </c>
      <c r="L68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89" s="1" t="str">
        <f>IF(K689&gt;=50%,"Yes","No")</f>
        <v>Yes</v>
      </c>
      <c r="N689">
        <v>4.0999999999999996</v>
      </c>
      <c r="O689" t="str">
        <f>IF(amazon[[#This Row],[Rating]]&lt;1,"0",IF(amazon[[#This Row],[Rating]]&lt;2,"1",IF(amazon[[#This Row],[Rating]]&lt;3,"2",IF(amazon[[#This Row],[Rating]]&lt;4,"3",IF(amazon[[#This Row],[Rating]]&lt;5,"4",IF(amazon[[#This Row],[Rating]]&gt;=5,"5"))))))</f>
        <v>4</v>
      </c>
      <c r="P689" s="4">
        <v>1780</v>
      </c>
      <c r="Q689" s="10">
        <f>H689*P689</f>
        <v>1778220</v>
      </c>
      <c r="R689" s="10">
        <f>amazon[[#This Row],[Average Rating]] + (amazon[[#This Row],[Rating Count]]/1000)</f>
        <v>61.840060060060061</v>
      </c>
      <c r="S689" t="s">
        <v>699</v>
      </c>
      <c r="T689" t="s">
        <v>700</v>
      </c>
      <c r="U689" t="s">
        <v>701</v>
      </c>
      <c r="V689" t="s">
        <v>702</v>
      </c>
      <c r="W689" t="s">
        <v>703</v>
      </c>
      <c r="X689" t="s">
        <v>704</v>
      </c>
      <c r="Y689" t="s">
        <v>705</v>
      </c>
      <c r="Z689" t="s">
        <v>706</v>
      </c>
    </row>
    <row r="690" spans="1:26" x14ac:dyDescent="0.4">
      <c r="A690" t="s">
        <v>1026</v>
      </c>
      <c r="B690" t="s">
        <v>1027</v>
      </c>
      <c r="C690" t="s">
        <v>13075</v>
      </c>
      <c r="D690" t="s">
        <v>13087</v>
      </c>
      <c r="E690" t="s">
        <v>13088</v>
      </c>
      <c r="F690" t="s">
        <v>13089</v>
      </c>
      <c r="G690" s="8">
        <v>399</v>
      </c>
      <c r="H690" s="7">
        <v>999</v>
      </c>
      <c r="I690" s="7">
        <f>(amazon[[#This Row],[Actual Price]]-amazon[[#This Row],[Discounted Price]]) / amazon[[#This Row],[Actual Price]] * 100</f>
        <v>60.06006006006006</v>
      </c>
      <c r="J690" s="2" t="str">
        <f>IF(H690&lt;200,"&lt;₹200",IF(H690&lt;=500,"₹200 -  ₹500",IF(H690&gt;500,"&gt;₹500")))</f>
        <v>&gt;₹500</v>
      </c>
      <c r="K690" s="1">
        <v>0.6</v>
      </c>
      <c r="L69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90" s="1" t="str">
        <f>IF(K690&gt;=50%,"Yes","No")</f>
        <v>Yes</v>
      </c>
      <c r="N690">
        <v>4.0999999999999996</v>
      </c>
      <c r="O690" t="str">
        <f>IF(amazon[[#This Row],[Rating]]&lt;1,"0",IF(amazon[[#This Row],[Rating]]&lt;2,"1",IF(amazon[[#This Row],[Rating]]&lt;3,"2",IF(amazon[[#This Row],[Rating]]&lt;4,"3",IF(amazon[[#This Row],[Rating]]&lt;5,"4",IF(amazon[[#This Row],[Rating]]&gt;=5,"5"))))))</f>
        <v>4</v>
      </c>
      <c r="P690" s="4">
        <v>1780</v>
      </c>
      <c r="Q690" s="10">
        <f>H690*P690</f>
        <v>1778220</v>
      </c>
      <c r="R690" s="10">
        <f>amazon[[#This Row],[Average Rating]] + (amazon[[#This Row],[Rating Count]]/1000)</f>
        <v>61.840060060060061</v>
      </c>
      <c r="S690" t="s">
        <v>1028</v>
      </c>
      <c r="T690" t="s">
        <v>700</v>
      </c>
      <c r="U690" t="s">
        <v>701</v>
      </c>
      <c r="V690" t="s">
        <v>702</v>
      </c>
      <c r="W690" t="s">
        <v>703</v>
      </c>
      <c r="X690" t="s">
        <v>704</v>
      </c>
      <c r="Y690" t="s">
        <v>1029</v>
      </c>
      <c r="Z690" t="s">
        <v>1030</v>
      </c>
    </row>
    <row r="691" spans="1:26" x14ac:dyDescent="0.4">
      <c r="A691" t="s">
        <v>9272</v>
      </c>
      <c r="B691" t="s">
        <v>9273</v>
      </c>
      <c r="C691" t="s">
        <v>13079</v>
      </c>
      <c r="D691" t="s">
        <v>13243</v>
      </c>
      <c r="E691" t="s">
        <v>13244</v>
      </c>
      <c r="F691" t="s">
        <v>13252</v>
      </c>
      <c r="G691" s="8">
        <v>799</v>
      </c>
      <c r="H691" s="7">
        <v>1999</v>
      </c>
      <c r="I691" s="7">
        <f>(amazon[[#This Row],[Actual Price]]-amazon[[#This Row],[Discounted Price]]) / amazon[[#This Row],[Actual Price]] * 100</f>
        <v>60.030015007503756</v>
      </c>
      <c r="J691" s="2" t="str">
        <f>IF(H691&lt;200,"&lt;₹200",IF(H691&lt;=500,"₹200 -  ₹500",IF(H691&gt;500,"&gt;₹500")))</f>
        <v>&gt;₹500</v>
      </c>
      <c r="K691" s="1">
        <v>0.6</v>
      </c>
      <c r="L69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91" s="1" t="str">
        <f>IF(K691&gt;=50%,"Yes","No")</f>
        <v>Yes</v>
      </c>
      <c r="N691">
        <v>4.0999999999999996</v>
      </c>
      <c r="O691" t="str">
        <f>IF(amazon[[#This Row],[Rating]]&lt;1,"0",IF(amazon[[#This Row],[Rating]]&lt;2,"1",IF(amazon[[#This Row],[Rating]]&lt;3,"2",IF(amazon[[#This Row],[Rating]]&lt;4,"3",IF(amazon[[#This Row],[Rating]]&lt;5,"4",IF(amazon[[#This Row],[Rating]]&gt;=5,"5"))))))</f>
        <v>4</v>
      </c>
      <c r="P691" s="4">
        <v>2162</v>
      </c>
      <c r="Q691" s="10">
        <f>H691*P691</f>
        <v>4321838</v>
      </c>
      <c r="R691" s="10">
        <f>amazon[[#This Row],[Average Rating]] + (amazon[[#This Row],[Rating Count]]/1000)</f>
        <v>62.192015007503755</v>
      </c>
      <c r="S691" t="s">
        <v>9274</v>
      </c>
      <c r="T691" t="s">
        <v>9275</v>
      </c>
      <c r="U691" t="s">
        <v>9276</v>
      </c>
      <c r="V691" t="s">
        <v>9277</v>
      </c>
      <c r="W691" t="s">
        <v>9278</v>
      </c>
      <c r="X691" t="s">
        <v>9279</v>
      </c>
      <c r="Y691" t="s">
        <v>9280</v>
      </c>
      <c r="Z691" t="s">
        <v>9281</v>
      </c>
    </row>
    <row r="692" spans="1:26" x14ac:dyDescent="0.4">
      <c r="A692" t="s">
        <v>7744</v>
      </c>
      <c r="B692" t="s">
        <v>7745</v>
      </c>
      <c r="C692" t="s">
        <v>13075</v>
      </c>
      <c r="D692" t="s">
        <v>13090</v>
      </c>
      <c r="E692" t="s">
        <v>13177</v>
      </c>
      <c r="G692" s="8">
        <v>1199</v>
      </c>
      <c r="H692" s="7">
        <v>2999</v>
      </c>
      <c r="I692" s="7">
        <f>(amazon[[#This Row],[Actual Price]]-amazon[[#This Row],[Discounted Price]]) / amazon[[#This Row],[Actual Price]] * 100</f>
        <v>60.020006668889621</v>
      </c>
      <c r="J692" s="2" t="str">
        <f>IF(H692&lt;200,"&lt;₹200",IF(H692&lt;=500,"₹200 -  ₹500",IF(H692&gt;500,"&gt;₹500")))</f>
        <v>&gt;₹500</v>
      </c>
      <c r="K692" s="1">
        <v>0.6</v>
      </c>
      <c r="L69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92" s="1" t="str">
        <f>IF(K692&gt;=50%,"Yes","No")</f>
        <v>Yes</v>
      </c>
      <c r="N692">
        <v>4.0999999999999996</v>
      </c>
      <c r="O692" t="str">
        <f>IF(amazon[[#This Row],[Rating]]&lt;1,"0",IF(amazon[[#This Row],[Rating]]&lt;2,"1",IF(amazon[[#This Row],[Rating]]&lt;3,"2",IF(amazon[[#This Row],[Rating]]&lt;4,"3",IF(amazon[[#This Row],[Rating]]&lt;5,"4",IF(amazon[[#This Row],[Rating]]&gt;=5,"5"))))))</f>
        <v>4</v>
      </c>
      <c r="P692" s="4">
        <v>10725</v>
      </c>
      <c r="Q692" s="10">
        <f>H692*P692</f>
        <v>32164275</v>
      </c>
      <c r="R692" s="10">
        <f>amazon[[#This Row],[Average Rating]] + (amazon[[#This Row],[Rating Count]]/1000)</f>
        <v>70.745006668889616</v>
      </c>
      <c r="S692" t="s">
        <v>7746</v>
      </c>
      <c r="T692" t="s">
        <v>7747</v>
      </c>
      <c r="U692" t="s">
        <v>7748</v>
      </c>
      <c r="V692" t="s">
        <v>7749</v>
      </c>
      <c r="W692" t="s">
        <v>7750</v>
      </c>
      <c r="X692" t="s">
        <v>13060</v>
      </c>
      <c r="Y692" t="s">
        <v>7751</v>
      </c>
      <c r="Z692" t="s">
        <v>7752</v>
      </c>
    </row>
    <row r="693" spans="1:26" x14ac:dyDescent="0.4">
      <c r="A693" t="s">
        <v>6690</v>
      </c>
      <c r="B693" t="s">
        <v>6691</v>
      </c>
      <c r="C693" t="s">
        <v>13076</v>
      </c>
      <c r="D693" t="s">
        <v>13100</v>
      </c>
      <c r="E693" t="s">
        <v>13110</v>
      </c>
      <c r="F693" t="s">
        <v>13196</v>
      </c>
      <c r="G693" s="8">
        <v>999</v>
      </c>
      <c r="H693" s="7">
        <v>2490</v>
      </c>
      <c r="I693" s="7">
        <f>(amazon[[#This Row],[Actual Price]]-amazon[[#This Row],[Discounted Price]]) / amazon[[#This Row],[Actual Price]] * 100</f>
        <v>59.879518072289159</v>
      </c>
      <c r="J693" s="2" t="str">
        <f>IF(H693&lt;200,"&lt;₹200",IF(H693&lt;=500,"₹200 -  ₹500",IF(H693&gt;500,"&gt;₹500")))</f>
        <v>&gt;₹500</v>
      </c>
      <c r="K693" s="1">
        <v>0.6</v>
      </c>
      <c r="L69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93" s="1" t="str">
        <f>IF(K693&gt;=50%,"Yes","No")</f>
        <v>Yes</v>
      </c>
      <c r="N693">
        <v>4.0999999999999996</v>
      </c>
      <c r="O693" t="str">
        <f>IF(amazon[[#This Row],[Rating]]&lt;1,"0",IF(amazon[[#This Row],[Rating]]&lt;2,"1",IF(amazon[[#This Row],[Rating]]&lt;3,"2",IF(amazon[[#This Row],[Rating]]&lt;4,"3",IF(amazon[[#This Row],[Rating]]&lt;5,"4",IF(amazon[[#This Row],[Rating]]&gt;=5,"5"))))))</f>
        <v>4</v>
      </c>
      <c r="P693" s="4">
        <v>18331</v>
      </c>
      <c r="Q693" s="10">
        <f>H693*P693</f>
        <v>45644190</v>
      </c>
      <c r="R693" s="10">
        <f>amazon[[#This Row],[Average Rating]] + (amazon[[#This Row],[Rating Count]]/1000)</f>
        <v>78.210518072289162</v>
      </c>
      <c r="S693" t="s">
        <v>6692</v>
      </c>
      <c r="T693" t="s">
        <v>6693</v>
      </c>
      <c r="U693" t="s">
        <v>6694</v>
      </c>
      <c r="V693" t="s">
        <v>6695</v>
      </c>
      <c r="W693" t="s">
        <v>6696</v>
      </c>
      <c r="X693" t="s">
        <v>6697</v>
      </c>
      <c r="Y693" t="s">
        <v>6698</v>
      </c>
      <c r="Z693" t="s">
        <v>6699</v>
      </c>
    </row>
    <row r="694" spans="1:26" x14ac:dyDescent="0.4">
      <c r="A694" t="s">
        <v>3715</v>
      </c>
      <c r="B694" t="s">
        <v>3716</v>
      </c>
      <c r="C694" t="s">
        <v>13076</v>
      </c>
      <c r="D694" t="s">
        <v>13123</v>
      </c>
      <c r="E694" t="s">
        <v>13124</v>
      </c>
      <c r="F694" t="s">
        <v>13125</v>
      </c>
      <c r="G694" s="8">
        <v>599</v>
      </c>
      <c r="H694" s="7">
        <v>1490</v>
      </c>
      <c r="I694" s="7">
        <f>(amazon[[#This Row],[Actual Price]]-amazon[[#This Row],[Discounted Price]]) / amazon[[#This Row],[Actual Price]] * 100</f>
        <v>59.798657718120808</v>
      </c>
      <c r="J694" s="2" t="str">
        <f>IF(H694&lt;200,"&lt;₹200",IF(H694&lt;=500,"₹200 -  ₹500",IF(H694&gt;500,"&gt;₹500")))</f>
        <v>&gt;₹500</v>
      </c>
      <c r="K694" s="1">
        <v>0.6</v>
      </c>
      <c r="L69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94" s="1" t="str">
        <f>IF(K694&gt;=50%,"Yes","No")</f>
        <v>Yes</v>
      </c>
      <c r="N694">
        <v>4.0999999999999996</v>
      </c>
      <c r="O694" t="str">
        <f>IF(amazon[[#This Row],[Rating]]&lt;1,"0",IF(amazon[[#This Row],[Rating]]&lt;2,"1",IF(amazon[[#This Row],[Rating]]&lt;3,"2",IF(amazon[[#This Row],[Rating]]&lt;4,"3",IF(amazon[[#This Row],[Rating]]&lt;5,"4",IF(amazon[[#This Row],[Rating]]&gt;=5,"5"))))))</f>
        <v>4</v>
      </c>
      <c r="P694" s="4">
        <v>161679</v>
      </c>
      <c r="Q694" s="10">
        <f>H694*P694</f>
        <v>240901710</v>
      </c>
      <c r="R694" s="10">
        <f>amazon[[#This Row],[Average Rating]] + (amazon[[#This Row],[Rating Count]]/1000)</f>
        <v>221.47765771812081</v>
      </c>
      <c r="S694" t="s">
        <v>3717</v>
      </c>
      <c r="T694" t="s">
        <v>3718</v>
      </c>
      <c r="U694" t="s">
        <v>3719</v>
      </c>
      <c r="V694" t="s">
        <v>3720</v>
      </c>
      <c r="W694" t="s">
        <v>3721</v>
      </c>
      <c r="X694" t="s">
        <v>3722</v>
      </c>
      <c r="Y694" t="s">
        <v>3723</v>
      </c>
      <c r="Z694" t="s">
        <v>3724</v>
      </c>
    </row>
    <row r="695" spans="1:26" x14ac:dyDescent="0.4">
      <c r="A695" t="s">
        <v>8604</v>
      </c>
      <c r="B695" t="s">
        <v>8605</v>
      </c>
      <c r="C695" t="s">
        <v>13079</v>
      </c>
      <c r="D695" t="s">
        <v>13253</v>
      </c>
      <c r="E695" t="s">
        <v>13254</v>
      </c>
      <c r="F695" t="s">
        <v>13255</v>
      </c>
      <c r="G695" s="8">
        <v>199</v>
      </c>
      <c r="H695" s="7">
        <v>495</v>
      </c>
      <c r="I695" s="7">
        <f>(amazon[[#This Row],[Actual Price]]-amazon[[#This Row],[Discounted Price]]) / amazon[[#This Row],[Actual Price]] * 100</f>
        <v>59.797979797979792</v>
      </c>
      <c r="J695" s="2" t="str">
        <f>IF(H695&lt;200,"&lt;₹200",IF(H695&lt;=500,"₹200 -  ₹500",IF(H695&gt;500,"&gt;₹500")))</f>
        <v>₹200 -  ₹500</v>
      </c>
      <c r="K695" s="1">
        <v>0.6</v>
      </c>
      <c r="L69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95" s="1" t="str">
        <f>IF(K695&gt;=50%,"Yes","No")</f>
        <v>Yes</v>
      </c>
      <c r="N695">
        <v>4.0999999999999996</v>
      </c>
      <c r="O695" t="str">
        <f>IF(amazon[[#This Row],[Rating]]&lt;1,"0",IF(amazon[[#This Row],[Rating]]&lt;2,"1",IF(amazon[[#This Row],[Rating]]&lt;3,"2",IF(amazon[[#This Row],[Rating]]&lt;4,"3",IF(amazon[[#This Row],[Rating]]&lt;5,"4",IF(amazon[[#This Row],[Rating]]&gt;=5,"5"))))))</f>
        <v>4</v>
      </c>
      <c r="P695" s="4">
        <v>270563</v>
      </c>
      <c r="Q695" s="10">
        <f>H695*P695</f>
        <v>133928685</v>
      </c>
      <c r="R695" s="10">
        <f>amazon[[#This Row],[Average Rating]] + (amazon[[#This Row],[Rating Count]]/1000)</f>
        <v>330.36097979797978</v>
      </c>
      <c r="S695" t="s">
        <v>8607</v>
      </c>
      <c r="T695" t="s">
        <v>8608</v>
      </c>
      <c r="U695" t="s">
        <v>8609</v>
      </c>
      <c r="V695" t="s">
        <v>8610</v>
      </c>
      <c r="W695" t="s">
        <v>8611</v>
      </c>
      <c r="X695" t="s">
        <v>8612</v>
      </c>
      <c r="Y695" t="s">
        <v>8613</v>
      </c>
      <c r="Z695" t="s">
        <v>8614</v>
      </c>
    </row>
    <row r="696" spans="1:26" x14ac:dyDescent="0.4">
      <c r="A696" t="s">
        <v>9784</v>
      </c>
      <c r="B696" t="s">
        <v>9785</v>
      </c>
      <c r="C696" t="s">
        <v>13079</v>
      </c>
      <c r="D696" t="s">
        <v>13243</v>
      </c>
      <c r="E696" t="s">
        <v>13244</v>
      </c>
      <c r="F696" t="s">
        <v>13258</v>
      </c>
      <c r="G696" s="8">
        <v>2464</v>
      </c>
      <c r="H696" s="7">
        <v>6000</v>
      </c>
      <c r="I696" s="7">
        <f>(amazon[[#This Row],[Actual Price]]-amazon[[#This Row],[Discounted Price]]) / amazon[[#This Row],[Actual Price]] * 100</f>
        <v>58.933333333333337</v>
      </c>
      <c r="J696" s="2" t="str">
        <f>IF(H696&lt;200,"&lt;₹200",IF(H696&lt;=500,"₹200 -  ₹500",IF(H696&gt;500,"&gt;₹500")))</f>
        <v>&gt;₹500</v>
      </c>
      <c r="K696" s="1">
        <v>0.59</v>
      </c>
      <c r="L69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96" s="1" t="str">
        <f>IF(K696&gt;=50%,"Yes","No")</f>
        <v>Yes</v>
      </c>
      <c r="N696">
        <v>4.0999999999999996</v>
      </c>
      <c r="O696" t="str">
        <f>IF(amazon[[#This Row],[Rating]]&lt;1,"0",IF(amazon[[#This Row],[Rating]]&lt;2,"1",IF(amazon[[#This Row],[Rating]]&lt;3,"2",IF(amazon[[#This Row],[Rating]]&lt;4,"3",IF(amazon[[#This Row],[Rating]]&lt;5,"4",IF(amazon[[#This Row],[Rating]]&gt;=5,"5"))))))</f>
        <v>4</v>
      </c>
      <c r="P696" s="4">
        <v>8866</v>
      </c>
      <c r="Q696" s="10">
        <f>H696*P696</f>
        <v>53196000</v>
      </c>
      <c r="R696" s="10">
        <f>amazon[[#This Row],[Average Rating]] + (amazon[[#This Row],[Rating Count]]/1000)</f>
        <v>67.799333333333337</v>
      </c>
      <c r="S696" t="s">
        <v>9786</v>
      </c>
      <c r="T696" t="s">
        <v>9787</v>
      </c>
      <c r="U696" t="s">
        <v>9788</v>
      </c>
      <c r="V696" t="s">
        <v>9789</v>
      </c>
      <c r="W696" t="s">
        <v>9790</v>
      </c>
      <c r="X696" t="s">
        <v>9791</v>
      </c>
      <c r="Y696" t="s">
        <v>9792</v>
      </c>
      <c r="Z696" t="s">
        <v>9793</v>
      </c>
    </row>
    <row r="697" spans="1:26" x14ac:dyDescent="0.4">
      <c r="A697" t="s">
        <v>9120</v>
      </c>
      <c r="B697" t="s">
        <v>9121</v>
      </c>
      <c r="C697" t="s">
        <v>13079</v>
      </c>
      <c r="D697" t="s">
        <v>13246</v>
      </c>
      <c r="E697" t="s">
        <v>13259</v>
      </c>
      <c r="F697" t="s">
        <v>13261</v>
      </c>
      <c r="G697" s="8">
        <v>6299</v>
      </c>
      <c r="H697" s="7">
        <v>15270</v>
      </c>
      <c r="I697" s="7">
        <f>(amazon[[#This Row],[Actual Price]]-amazon[[#This Row],[Discounted Price]]) / amazon[[#This Row],[Actual Price]] * 100</f>
        <v>58.74918140144073</v>
      </c>
      <c r="J697" s="2" t="str">
        <f>IF(H697&lt;200,"&lt;₹200",IF(H697&lt;=500,"₹200 -  ₹500",IF(H697&gt;500,"&gt;₹500")))</f>
        <v>&gt;₹500</v>
      </c>
      <c r="K697" s="1">
        <v>0.59</v>
      </c>
      <c r="L69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97" s="1" t="str">
        <f>IF(K697&gt;=50%,"Yes","No")</f>
        <v>Yes</v>
      </c>
      <c r="N697">
        <v>4.0999999999999996</v>
      </c>
      <c r="O697" t="str">
        <f>IF(amazon[[#This Row],[Rating]]&lt;1,"0",IF(amazon[[#This Row],[Rating]]&lt;2,"1",IF(amazon[[#This Row],[Rating]]&lt;3,"2",IF(amazon[[#This Row],[Rating]]&lt;4,"3",IF(amazon[[#This Row],[Rating]]&lt;5,"4",IF(amazon[[#This Row],[Rating]]&gt;=5,"5"))))))</f>
        <v>4</v>
      </c>
      <c r="P697" s="4">
        <v>3233</v>
      </c>
      <c r="Q697" s="10">
        <f>H697*P697</f>
        <v>49367910</v>
      </c>
      <c r="R697" s="10">
        <f>amazon[[#This Row],[Average Rating]] + (amazon[[#This Row],[Rating Count]]/1000)</f>
        <v>61.982181401440727</v>
      </c>
      <c r="S697" t="s">
        <v>9122</v>
      </c>
      <c r="T697" t="s">
        <v>9123</v>
      </c>
      <c r="U697" t="s">
        <v>9124</v>
      </c>
      <c r="V697" t="s">
        <v>9125</v>
      </c>
      <c r="W697" t="s">
        <v>9126</v>
      </c>
      <c r="X697" t="s">
        <v>9127</v>
      </c>
      <c r="Y697" t="s">
        <v>9128</v>
      </c>
      <c r="Z697" t="s">
        <v>9129</v>
      </c>
    </row>
    <row r="698" spans="1:26" x14ac:dyDescent="0.4">
      <c r="A698" t="s">
        <v>12593</v>
      </c>
      <c r="B698" t="s">
        <v>12594</v>
      </c>
      <c r="C698" t="s">
        <v>13079</v>
      </c>
      <c r="D698" t="s">
        <v>13246</v>
      </c>
      <c r="E698" t="s">
        <v>13317</v>
      </c>
      <c r="F698" t="s">
        <v>13318</v>
      </c>
      <c r="G698" s="8">
        <v>699</v>
      </c>
      <c r="H698" s="7">
        <v>1690</v>
      </c>
      <c r="I698" s="7">
        <f>(amazon[[#This Row],[Actual Price]]-amazon[[#This Row],[Discounted Price]]) / amazon[[#This Row],[Actual Price]] * 100</f>
        <v>58.639053254437869</v>
      </c>
      <c r="J698" s="2" t="str">
        <f>IF(H698&lt;200,"&lt;₹200",IF(H698&lt;=500,"₹200 -  ₹500",IF(H698&gt;500,"&gt;₹500")))</f>
        <v>&gt;₹500</v>
      </c>
      <c r="K698" s="1">
        <v>0.59</v>
      </c>
      <c r="L69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98" s="1" t="str">
        <f>IF(K698&gt;=50%,"Yes","No")</f>
        <v>Yes</v>
      </c>
      <c r="N698">
        <v>4.0999999999999996</v>
      </c>
      <c r="O698" t="str">
        <f>IF(amazon[[#This Row],[Rating]]&lt;1,"0",IF(amazon[[#This Row],[Rating]]&lt;2,"1",IF(amazon[[#This Row],[Rating]]&lt;3,"2",IF(amazon[[#This Row],[Rating]]&lt;4,"3",IF(amazon[[#This Row],[Rating]]&lt;5,"4",IF(amazon[[#This Row],[Rating]]&gt;=5,"5"))))))</f>
        <v>4</v>
      </c>
      <c r="P698" s="4">
        <v>3524</v>
      </c>
      <c r="Q698" s="10">
        <f>H698*P698</f>
        <v>5955560</v>
      </c>
      <c r="R698" s="10">
        <f>amazon[[#This Row],[Average Rating]] + (amazon[[#This Row],[Rating Count]]/1000)</f>
        <v>62.16305325443787</v>
      </c>
      <c r="S698" t="s">
        <v>12596</v>
      </c>
      <c r="T698" t="s">
        <v>12597</v>
      </c>
      <c r="U698" t="s">
        <v>12598</v>
      </c>
      <c r="V698" t="s">
        <v>12599</v>
      </c>
      <c r="W698" t="s">
        <v>12600</v>
      </c>
      <c r="X698" t="s">
        <v>12601</v>
      </c>
      <c r="Y698" t="s">
        <v>12602</v>
      </c>
      <c r="Z698" t="s">
        <v>12603</v>
      </c>
    </row>
    <row r="699" spans="1:26" x14ac:dyDescent="0.4">
      <c r="A699" t="s">
        <v>7603</v>
      </c>
      <c r="B699" t="s">
        <v>7604</v>
      </c>
      <c r="C699" t="s">
        <v>13076</v>
      </c>
      <c r="D699" t="s">
        <v>13113</v>
      </c>
      <c r="E699" t="s">
        <v>13114</v>
      </c>
      <c r="G699" s="8">
        <v>2499</v>
      </c>
      <c r="H699" s="7">
        <v>5999</v>
      </c>
      <c r="I699" s="7">
        <f>(amazon[[#This Row],[Actual Price]]-amazon[[#This Row],[Discounted Price]]) / amazon[[#This Row],[Actual Price]] * 100</f>
        <v>58.343057176196034</v>
      </c>
      <c r="J699" s="2" t="str">
        <f>IF(H699&lt;200,"&lt;₹200",IF(H699&lt;=500,"₹200 -  ₹500",IF(H699&gt;500,"&gt;₹500")))</f>
        <v>&gt;₹500</v>
      </c>
      <c r="K699" s="1">
        <v>0.57999999999999996</v>
      </c>
      <c r="L69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699" s="1" t="str">
        <f>IF(K699&gt;=50%,"Yes","No")</f>
        <v>Yes</v>
      </c>
      <c r="N699">
        <v>4.0999999999999996</v>
      </c>
      <c r="O699" t="str">
        <f>IF(amazon[[#This Row],[Rating]]&lt;1,"0",IF(amazon[[#This Row],[Rating]]&lt;2,"1",IF(amazon[[#This Row],[Rating]]&lt;3,"2",IF(amazon[[#This Row],[Rating]]&lt;4,"3",IF(amazon[[#This Row],[Rating]]&lt;5,"4",IF(amazon[[#This Row],[Rating]]&gt;=5,"5"))))))</f>
        <v>4</v>
      </c>
      <c r="P699" s="4">
        <v>38879</v>
      </c>
      <c r="Q699" s="10">
        <f>H699*P699</f>
        <v>233235121</v>
      </c>
      <c r="R699" s="10">
        <f>amazon[[#This Row],[Average Rating]] + (amazon[[#This Row],[Rating Count]]/1000)</f>
        <v>97.222057176196031</v>
      </c>
      <c r="S699" t="s">
        <v>7605</v>
      </c>
      <c r="T699" t="s">
        <v>4416</v>
      </c>
      <c r="U699" t="s">
        <v>4417</v>
      </c>
      <c r="V699" t="s">
        <v>4418</v>
      </c>
      <c r="W699" t="s">
        <v>4419</v>
      </c>
      <c r="X699" t="s">
        <v>4420</v>
      </c>
      <c r="Y699" t="s">
        <v>7606</v>
      </c>
      <c r="Z699" t="s">
        <v>7607</v>
      </c>
    </row>
    <row r="700" spans="1:26" x14ac:dyDescent="0.4">
      <c r="A700" t="s">
        <v>7182</v>
      </c>
      <c r="B700" t="s">
        <v>7183</v>
      </c>
      <c r="C700" t="s">
        <v>13076</v>
      </c>
      <c r="D700" t="s">
        <v>13113</v>
      </c>
      <c r="E700" t="s">
        <v>13114</v>
      </c>
      <c r="G700" s="8">
        <v>2499</v>
      </c>
      <c r="H700" s="7">
        <v>5999</v>
      </c>
      <c r="I700" s="7">
        <f>(amazon[[#This Row],[Actual Price]]-amazon[[#This Row],[Discounted Price]]) / amazon[[#This Row],[Actual Price]] * 100</f>
        <v>58.343057176196034</v>
      </c>
      <c r="J700" s="2" t="str">
        <f>IF(H700&lt;200,"&lt;₹200",IF(H700&lt;=500,"₹200 -  ₹500",IF(H700&gt;500,"&gt;₹500")))</f>
        <v>&gt;₹500</v>
      </c>
      <c r="K700" s="1">
        <v>0.57999999999999996</v>
      </c>
      <c r="L70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00" s="1" t="str">
        <f>IF(K700&gt;=50%,"Yes","No")</f>
        <v>Yes</v>
      </c>
      <c r="N700">
        <v>4.0999999999999996</v>
      </c>
      <c r="O700" t="str">
        <f>IF(amazon[[#This Row],[Rating]]&lt;1,"0",IF(amazon[[#This Row],[Rating]]&lt;2,"1",IF(amazon[[#This Row],[Rating]]&lt;3,"2",IF(amazon[[#This Row],[Rating]]&lt;4,"3",IF(amazon[[#This Row],[Rating]]&lt;5,"4",IF(amazon[[#This Row],[Rating]]&gt;=5,"5"))))))</f>
        <v>4</v>
      </c>
      <c r="P700" s="4">
        <v>5852</v>
      </c>
      <c r="Q700" s="10">
        <f>H700*P700</f>
        <v>35106148</v>
      </c>
      <c r="R700" s="10">
        <f>amazon[[#This Row],[Average Rating]] + (amazon[[#This Row],[Rating Count]]/1000)</f>
        <v>64.19505717619603</v>
      </c>
      <c r="S700" t="s">
        <v>7184</v>
      </c>
      <c r="T700" t="s">
        <v>7185</v>
      </c>
      <c r="U700" t="s">
        <v>7186</v>
      </c>
      <c r="V700" t="s">
        <v>7187</v>
      </c>
      <c r="W700" t="s">
        <v>7188</v>
      </c>
      <c r="X700" t="s">
        <v>7189</v>
      </c>
      <c r="Y700" t="s">
        <v>7190</v>
      </c>
      <c r="Z700" t="s">
        <v>7191</v>
      </c>
    </row>
    <row r="701" spans="1:26" x14ac:dyDescent="0.4">
      <c r="A701" t="s">
        <v>445</v>
      </c>
      <c r="B701" t="s">
        <v>446</v>
      </c>
      <c r="C701" t="s">
        <v>13075</v>
      </c>
      <c r="D701" t="s">
        <v>13090</v>
      </c>
      <c r="E701" t="s">
        <v>13091</v>
      </c>
      <c r="F701" t="s">
        <v>13092</v>
      </c>
      <c r="G701" s="8">
        <v>507</v>
      </c>
      <c r="H701" s="7">
        <v>1208</v>
      </c>
      <c r="I701" s="7">
        <f>(amazon[[#This Row],[Actual Price]]-amazon[[#This Row],[Discounted Price]]) / amazon[[#This Row],[Actual Price]] * 100</f>
        <v>58.029801324503318</v>
      </c>
      <c r="J701" s="2" t="str">
        <f>IF(H701&lt;200,"&lt;₹200",IF(H701&lt;=500,"₹200 -  ₹500",IF(H701&gt;500,"&gt;₹500")))</f>
        <v>&gt;₹500</v>
      </c>
      <c r="K701" s="1">
        <v>0.57999999999999996</v>
      </c>
      <c r="L70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01" s="1" t="str">
        <f>IF(K701&gt;=50%,"Yes","No")</f>
        <v>Yes</v>
      </c>
      <c r="N701">
        <v>4.0999999999999996</v>
      </c>
      <c r="O701" t="str">
        <f>IF(amazon[[#This Row],[Rating]]&lt;1,"0",IF(amazon[[#This Row],[Rating]]&lt;2,"1",IF(amazon[[#This Row],[Rating]]&lt;3,"2",IF(amazon[[#This Row],[Rating]]&lt;4,"3",IF(amazon[[#This Row],[Rating]]&lt;5,"4",IF(amazon[[#This Row],[Rating]]&gt;=5,"5"))))))</f>
        <v>4</v>
      </c>
      <c r="P701" s="4">
        <v>8131</v>
      </c>
      <c r="Q701" s="10">
        <f>H701*P701</f>
        <v>9822248</v>
      </c>
      <c r="R701" s="10">
        <f>amazon[[#This Row],[Average Rating]] + (amazon[[#This Row],[Rating Count]]/1000)</f>
        <v>66.160801324503325</v>
      </c>
      <c r="S701" t="s">
        <v>447</v>
      </c>
      <c r="T701" t="s">
        <v>448</v>
      </c>
      <c r="U701" t="s">
        <v>449</v>
      </c>
      <c r="V701" t="s">
        <v>450</v>
      </c>
      <c r="W701" t="s">
        <v>451</v>
      </c>
      <c r="X701" t="s">
        <v>452</v>
      </c>
      <c r="Y701" t="s">
        <v>453</v>
      </c>
      <c r="Z701" t="s">
        <v>454</v>
      </c>
    </row>
    <row r="702" spans="1:26" x14ac:dyDescent="0.4">
      <c r="A702" t="s">
        <v>1413</v>
      </c>
      <c r="B702" t="s">
        <v>1414</v>
      </c>
      <c r="C702" t="s">
        <v>13076</v>
      </c>
      <c r="D702" t="s">
        <v>13093</v>
      </c>
      <c r="E702" t="s">
        <v>13094</v>
      </c>
      <c r="F702" t="s">
        <v>13089</v>
      </c>
      <c r="G702" s="8">
        <v>637</v>
      </c>
      <c r="H702" s="7">
        <v>1499</v>
      </c>
      <c r="I702" s="7">
        <f>(amazon[[#This Row],[Actual Price]]-amazon[[#This Row],[Discounted Price]]) / amazon[[#This Row],[Actual Price]] * 100</f>
        <v>57.505003335557035</v>
      </c>
      <c r="J702" s="2" t="str">
        <f>IF(H702&lt;200,"&lt;₹200",IF(H702&lt;=500,"₹200 -  ₹500",IF(H702&gt;500,"&gt;₹500")))</f>
        <v>&gt;₹500</v>
      </c>
      <c r="K702" s="1">
        <v>0.57999999999999996</v>
      </c>
      <c r="L70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02" s="1" t="str">
        <f>IF(K702&gt;=50%,"Yes","No")</f>
        <v>Yes</v>
      </c>
      <c r="N702">
        <v>4.0999999999999996</v>
      </c>
      <c r="O702" t="str">
        <f>IF(amazon[[#This Row],[Rating]]&lt;1,"0",IF(amazon[[#This Row],[Rating]]&lt;2,"1",IF(amazon[[#This Row],[Rating]]&lt;3,"2",IF(amazon[[#This Row],[Rating]]&lt;4,"3",IF(amazon[[#This Row],[Rating]]&lt;5,"4",IF(amazon[[#This Row],[Rating]]&gt;=5,"5"))))))</f>
        <v>4</v>
      </c>
      <c r="P702" s="4">
        <v>24</v>
      </c>
      <c r="Q702" s="10">
        <f>H702*P702</f>
        <v>35976</v>
      </c>
      <c r="R702" s="10">
        <f>amazon[[#This Row],[Average Rating]] + (amazon[[#This Row],[Rating Count]]/1000)</f>
        <v>57.529003335557036</v>
      </c>
      <c r="S702" t="s">
        <v>1415</v>
      </c>
      <c r="T702" t="s">
        <v>1416</v>
      </c>
      <c r="U702" t="s">
        <v>1417</v>
      </c>
      <c r="V702" t="s">
        <v>1418</v>
      </c>
      <c r="W702" t="s">
        <v>1419</v>
      </c>
      <c r="X702" t="s">
        <v>1420</v>
      </c>
      <c r="Y702" t="s">
        <v>1421</v>
      </c>
      <c r="Z702" t="s">
        <v>1422</v>
      </c>
    </row>
    <row r="703" spans="1:26" x14ac:dyDescent="0.4">
      <c r="A703" t="s">
        <v>12894</v>
      </c>
      <c r="B703" t="s">
        <v>12895</v>
      </c>
      <c r="C703" t="s">
        <v>13079</v>
      </c>
      <c r="D703" t="s">
        <v>13243</v>
      </c>
      <c r="E703" t="s">
        <v>13244</v>
      </c>
      <c r="F703" t="s">
        <v>13257</v>
      </c>
      <c r="G703" s="8">
        <v>426</v>
      </c>
      <c r="H703" s="7">
        <v>999</v>
      </c>
      <c r="I703" s="7">
        <f>(amazon[[#This Row],[Actual Price]]-amazon[[#This Row],[Discounted Price]]) / amazon[[#This Row],[Actual Price]] * 100</f>
        <v>57.357357357357351</v>
      </c>
      <c r="J703" s="2" t="str">
        <f>IF(H703&lt;200,"&lt;₹200",IF(H703&lt;=500,"₹200 -  ₹500",IF(H703&gt;500,"&gt;₹500")))</f>
        <v>&gt;₹500</v>
      </c>
      <c r="K703" s="1">
        <v>0.56999999999999995</v>
      </c>
      <c r="L70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03" s="1" t="str">
        <f>IF(K703&gt;=50%,"Yes","No")</f>
        <v>Yes</v>
      </c>
      <c r="N703">
        <v>4.0999999999999996</v>
      </c>
      <c r="O703" t="str">
        <f>IF(amazon[[#This Row],[Rating]]&lt;1,"0",IF(amazon[[#This Row],[Rating]]&lt;2,"1",IF(amazon[[#This Row],[Rating]]&lt;3,"2",IF(amazon[[#This Row],[Rating]]&lt;4,"3",IF(amazon[[#This Row],[Rating]]&lt;5,"4",IF(amazon[[#This Row],[Rating]]&gt;=5,"5"))))))</f>
        <v>4</v>
      </c>
      <c r="P703" s="4">
        <v>222</v>
      </c>
      <c r="Q703" s="10">
        <f>H703*P703</f>
        <v>221778</v>
      </c>
      <c r="R703" s="10">
        <f>amazon[[#This Row],[Average Rating]] + (amazon[[#This Row],[Rating Count]]/1000)</f>
        <v>57.579357357357352</v>
      </c>
      <c r="S703" t="s">
        <v>12896</v>
      </c>
      <c r="T703" t="s">
        <v>12897</v>
      </c>
      <c r="U703" t="s">
        <v>12898</v>
      </c>
      <c r="V703" t="s">
        <v>12899</v>
      </c>
      <c r="W703" t="s">
        <v>12900</v>
      </c>
      <c r="X703" t="s">
        <v>12901</v>
      </c>
      <c r="Y703" t="s">
        <v>12902</v>
      </c>
      <c r="Z703" t="s">
        <v>12903</v>
      </c>
    </row>
    <row r="704" spans="1:26" x14ac:dyDescent="0.4">
      <c r="A704" t="s">
        <v>12321</v>
      </c>
      <c r="B704" t="s">
        <v>12322</v>
      </c>
      <c r="C704" t="s">
        <v>13079</v>
      </c>
      <c r="D704" t="s">
        <v>13264</v>
      </c>
      <c r="E704" t="s">
        <v>13265</v>
      </c>
      <c r="F704" t="s">
        <v>13296</v>
      </c>
      <c r="G704" s="8">
        <v>85</v>
      </c>
      <c r="H704" s="7">
        <v>199</v>
      </c>
      <c r="I704" s="7">
        <f>(amazon[[#This Row],[Actual Price]]-amazon[[#This Row],[Discounted Price]]) / amazon[[#This Row],[Actual Price]] * 100</f>
        <v>57.286432160804026</v>
      </c>
      <c r="J704" s="2" t="str">
        <f>IF(H704&lt;200,"&lt;₹200",IF(H704&lt;=500,"₹200 -  ₹500",IF(H704&gt;500,"&gt;₹500")))</f>
        <v>&lt;₹200</v>
      </c>
      <c r="K704" s="1">
        <v>0.56999999999999995</v>
      </c>
      <c r="L70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04" s="1" t="str">
        <f>IF(K704&gt;=50%,"Yes","No")</f>
        <v>Yes</v>
      </c>
      <c r="N704">
        <v>4.0999999999999996</v>
      </c>
      <c r="O704" t="str">
        <f>IF(amazon[[#This Row],[Rating]]&lt;1,"0",IF(amazon[[#This Row],[Rating]]&lt;2,"1",IF(amazon[[#This Row],[Rating]]&lt;3,"2",IF(amazon[[#This Row],[Rating]]&lt;4,"3",IF(amazon[[#This Row],[Rating]]&lt;5,"4",IF(amazon[[#This Row],[Rating]]&gt;=5,"5"))))))</f>
        <v>4</v>
      </c>
      <c r="P704" s="4">
        <v>212</v>
      </c>
      <c r="Q704" s="10">
        <f>H704*P704</f>
        <v>42188</v>
      </c>
      <c r="R704" s="10">
        <f>amazon[[#This Row],[Average Rating]] + (amazon[[#This Row],[Rating Count]]/1000)</f>
        <v>57.498432160804029</v>
      </c>
      <c r="S704" t="s">
        <v>12323</v>
      </c>
      <c r="T704" t="s">
        <v>12324</v>
      </c>
      <c r="U704" t="s">
        <v>12325</v>
      </c>
      <c r="V704" t="s">
        <v>12326</v>
      </c>
      <c r="W704" t="s">
        <v>12327</v>
      </c>
      <c r="X704" t="s">
        <v>12328</v>
      </c>
      <c r="Y704" t="s">
        <v>12329</v>
      </c>
      <c r="Z704" t="s">
        <v>12330</v>
      </c>
    </row>
    <row r="705" spans="1:26" x14ac:dyDescent="0.4">
      <c r="A705" t="s">
        <v>1606</v>
      </c>
      <c r="B705" t="s">
        <v>1607</v>
      </c>
      <c r="C705" t="s">
        <v>13075</v>
      </c>
      <c r="D705" t="s">
        <v>13087</v>
      </c>
      <c r="E705" t="s">
        <v>13088</v>
      </c>
      <c r="F705" t="s">
        <v>13089</v>
      </c>
      <c r="G705" s="8">
        <v>299</v>
      </c>
      <c r="H705" s="7">
        <v>699</v>
      </c>
      <c r="I705" s="7">
        <f>(amazon[[#This Row],[Actual Price]]-amazon[[#This Row],[Discounted Price]]) / amazon[[#This Row],[Actual Price]] * 100</f>
        <v>57.224606580829764</v>
      </c>
      <c r="J705" s="2" t="str">
        <f>IF(H705&lt;200,"&lt;₹200",IF(H705&lt;=500,"₹200 -  ₹500",IF(H705&gt;500,"&gt;₹500")))</f>
        <v>&gt;₹500</v>
      </c>
      <c r="K705" s="1">
        <v>0.56999999999999995</v>
      </c>
      <c r="L70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05" s="1" t="str">
        <f>IF(K705&gt;=50%,"Yes","No")</f>
        <v>Yes</v>
      </c>
      <c r="N705">
        <v>4.0999999999999996</v>
      </c>
      <c r="O705" t="str">
        <f>IF(amazon[[#This Row],[Rating]]&lt;1,"0",IF(amazon[[#This Row],[Rating]]&lt;2,"1",IF(amazon[[#This Row],[Rating]]&lt;3,"2",IF(amazon[[#This Row],[Rating]]&lt;4,"3",IF(amazon[[#This Row],[Rating]]&lt;5,"4",IF(amazon[[#This Row],[Rating]]&gt;=5,"5"))))))</f>
        <v>4</v>
      </c>
      <c r="P705" s="4">
        <v>2957</v>
      </c>
      <c r="Q705" s="10">
        <f>H705*P705</f>
        <v>2066943</v>
      </c>
      <c r="R705" s="10">
        <f>amazon[[#This Row],[Average Rating]] + (amazon[[#This Row],[Rating Count]]/1000)</f>
        <v>60.181606580829765</v>
      </c>
      <c r="S705" t="s">
        <v>1608</v>
      </c>
      <c r="T705" t="s">
        <v>1609</v>
      </c>
      <c r="U705" t="s">
        <v>1610</v>
      </c>
      <c r="V705" t="s">
        <v>1611</v>
      </c>
      <c r="W705" t="s">
        <v>1612</v>
      </c>
      <c r="X705" t="s">
        <v>1613</v>
      </c>
      <c r="Y705" t="s">
        <v>1614</v>
      </c>
      <c r="Z705" t="s">
        <v>1615</v>
      </c>
    </row>
    <row r="706" spans="1:26" x14ac:dyDescent="0.4">
      <c r="A706" t="s">
        <v>4745</v>
      </c>
      <c r="B706" t="s">
        <v>4746</v>
      </c>
      <c r="C706" t="s">
        <v>13076</v>
      </c>
      <c r="D706" t="s">
        <v>13115</v>
      </c>
      <c r="E706" t="s">
        <v>13116</v>
      </c>
      <c r="F706" t="s">
        <v>13128</v>
      </c>
      <c r="G706" s="8">
        <v>599</v>
      </c>
      <c r="H706" s="7">
        <v>1399</v>
      </c>
      <c r="I706" s="7">
        <f>(amazon[[#This Row],[Actual Price]]-amazon[[#This Row],[Discounted Price]]) / amazon[[#This Row],[Actual Price]] * 100</f>
        <v>57.183702644746248</v>
      </c>
      <c r="J706" s="2" t="str">
        <f>IF(H706&lt;200,"&lt;₹200",IF(H706&lt;=500,"₹200 -  ₹500",IF(H706&gt;500,"&gt;₹500")))</f>
        <v>&gt;₹500</v>
      </c>
      <c r="K706" s="1">
        <v>0.56999999999999995</v>
      </c>
      <c r="L70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06" s="1" t="str">
        <f>IF(K706&gt;=50%,"Yes","No")</f>
        <v>Yes</v>
      </c>
      <c r="N706">
        <v>4.0999999999999996</v>
      </c>
      <c r="O706" t="str">
        <f>IF(amazon[[#This Row],[Rating]]&lt;1,"0",IF(amazon[[#This Row],[Rating]]&lt;2,"1",IF(amazon[[#This Row],[Rating]]&lt;3,"2",IF(amazon[[#This Row],[Rating]]&lt;4,"3",IF(amazon[[#This Row],[Rating]]&lt;5,"4",IF(amazon[[#This Row],[Rating]]&gt;=5,"5"))))))</f>
        <v>4</v>
      </c>
      <c r="P706" s="4">
        <v>14560</v>
      </c>
      <c r="Q706" s="10">
        <f>H706*P706</f>
        <v>20369440</v>
      </c>
      <c r="R706" s="10">
        <f>amazon[[#This Row],[Average Rating]] + (amazon[[#This Row],[Rating Count]]/1000)</f>
        <v>71.74370264474625</v>
      </c>
      <c r="S706" t="s">
        <v>4747</v>
      </c>
      <c r="T706" t="s">
        <v>4748</v>
      </c>
      <c r="U706" t="s">
        <v>4749</v>
      </c>
      <c r="V706" t="s">
        <v>4750</v>
      </c>
      <c r="W706" t="s">
        <v>4751</v>
      </c>
      <c r="X706" t="s">
        <v>4752</v>
      </c>
      <c r="Y706" t="s">
        <v>4753</v>
      </c>
      <c r="Z706" t="s">
        <v>4754</v>
      </c>
    </row>
    <row r="707" spans="1:26" x14ac:dyDescent="0.4">
      <c r="A707" t="s">
        <v>11195</v>
      </c>
      <c r="B707" t="s">
        <v>11196</v>
      </c>
      <c r="C707" t="s">
        <v>13079</v>
      </c>
      <c r="D707" t="s">
        <v>13246</v>
      </c>
      <c r="E707" t="s">
        <v>13259</v>
      </c>
      <c r="F707" t="s">
        <v>13262</v>
      </c>
      <c r="G707" s="8">
        <v>1499</v>
      </c>
      <c r="H707" s="7">
        <v>3500</v>
      </c>
      <c r="I707" s="7">
        <f>(amazon[[#This Row],[Actual Price]]-amazon[[#This Row],[Discounted Price]]) / amazon[[#This Row],[Actual Price]] * 100</f>
        <v>57.171428571428571</v>
      </c>
      <c r="J707" s="2" t="str">
        <f>IF(H707&lt;200,"&lt;₹200",IF(H707&lt;=500,"₹200 -  ₹500",IF(H707&gt;500,"&gt;₹500")))</f>
        <v>&gt;₹500</v>
      </c>
      <c r="K707" s="1">
        <v>0.56999999999999995</v>
      </c>
      <c r="L70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07" s="1" t="str">
        <f>IF(K707&gt;=50%,"Yes","No")</f>
        <v>Yes</v>
      </c>
      <c r="N707">
        <v>4.0999999999999996</v>
      </c>
      <c r="O707" t="str">
        <f>IF(amazon[[#This Row],[Rating]]&lt;1,"0",IF(amazon[[#This Row],[Rating]]&lt;2,"1",IF(amazon[[#This Row],[Rating]]&lt;3,"2",IF(amazon[[#This Row],[Rating]]&lt;4,"3",IF(amazon[[#This Row],[Rating]]&lt;5,"4",IF(amazon[[#This Row],[Rating]]&gt;=5,"5"))))))</f>
        <v>4</v>
      </c>
      <c r="P707" s="4">
        <v>303</v>
      </c>
      <c r="Q707" s="10">
        <f>H707*P707</f>
        <v>1060500</v>
      </c>
      <c r="R707" s="10">
        <f>amazon[[#This Row],[Average Rating]] + (amazon[[#This Row],[Rating Count]]/1000)</f>
        <v>57.474428571428568</v>
      </c>
      <c r="S707" t="s">
        <v>11197</v>
      </c>
      <c r="T707" t="s">
        <v>11198</v>
      </c>
      <c r="U707" t="s">
        <v>11199</v>
      </c>
      <c r="V707" t="s">
        <v>11200</v>
      </c>
      <c r="W707" t="s">
        <v>11201</v>
      </c>
      <c r="X707" t="s">
        <v>11202</v>
      </c>
      <c r="Y707" t="s">
        <v>11203</v>
      </c>
      <c r="Z707" t="s">
        <v>11204</v>
      </c>
    </row>
    <row r="708" spans="1:26" x14ac:dyDescent="0.4">
      <c r="A708" t="s">
        <v>4413</v>
      </c>
      <c r="B708" t="s">
        <v>4414</v>
      </c>
      <c r="C708" t="s">
        <v>13076</v>
      </c>
      <c r="D708" t="s">
        <v>13113</v>
      </c>
      <c r="E708" t="s">
        <v>13114</v>
      </c>
      <c r="G708" s="8">
        <v>2799</v>
      </c>
      <c r="H708" s="7">
        <v>6499</v>
      </c>
      <c r="I708" s="7">
        <f>(amazon[[#This Row],[Actual Price]]-amazon[[#This Row],[Discounted Price]]) / amazon[[#This Row],[Actual Price]] * 100</f>
        <v>56.931835667025702</v>
      </c>
      <c r="J708" s="2" t="str">
        <f>IF(H708&lt;200,"&lt;₹200",IF(H708&lt;=500,"₹200 -  ₹500",IF(H708&gt;500,"&gt;₹500")))</f>
        <v>&gt;₹500</v>
      </c>
      <c r="K708" s="1">
        <v>0.56999999999999995</v>
      </c>
      <c r="L70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08" s="1" t="str">
        <f>IF(K708&gt;=50%,"Yes","No")</f>
        <v>Yes</v>
      </c>
      <c r="N708">
        <v>4.0999999999999996</v>
      </c>
      <c r="O708" t="str">
        <f>IF(amazon[[#This Row],[Rating]]&lt;1,"0",IF(amazon[[#This Row],[Rating]]&lt;2,"1",IF(amazon[[#This Row],[Rating]]&lt;3,"2",IF(amazon[[#This Row],[Rating]]&lt;4,"3",IF(amazon[[#This Row],[Rating]]&lt;5,"4",IF(amazon[[#This Row],[Rating]]&gt;=5,"5"))))))</f>
        <v>4</v>
      </c>
      <c r="P708" s="4">
        <v>38879</v>
      </c>
      <c r="Q708" s="10">
        <f>H708*P708</f>
        <v>252674621</v>
      </c>
      <c r="R708" s="10">
        <f>amazon[[#This Row],[Average Rating]] + (amazon[[#This Row],[Rating Count]]/1000)</f>
        <v>95.8108356670257</v>
      </c>
      <c r="S708" t="s">
        <v>4415</v>
      </c>
      <c r="T708" t="s">
        <v>4416</v>
      </c>
      <c r="U708" t="s">
        <v>4417</v>
      </c>
      <c r="V708" t="s">
        <v>4418</v>
      </c>
      <c r="W708" t="s">
        <v>4419</v>
      </c>
      <c r="X708" t="s">
        <v>4420</v>
      </c>
      <c r="Y708" t="s">
        <v>4421</v>
      </c>
      <c r="Z708" t="s">
        <v>4422</v>
      </c>
    </row>
    <row r="709" spans="1:26" x14ac:dyDescent="0.4">
      <c r="A709" t="s">
        <v>8853</v>
      </c>
      <c r="B709" t="s">
        <v>8854</v>
      </c>
      <c r="C709" t="s">
        <v>13079</v>
      </c>
      <c r="D709" t="s">
        <v>13243</v>
      </c>
      <c r="E709" t="s">
        <v>13244</v>
      </c>
      <c r="F709" t="s">
        <v>13245</v>
      </c>
      <c r="G709" s="8">
        <v>699</v>
      </c>
      <c r="H709" s="7">
        <v>1595</v>
      </c>
      <c r="I709" s="7">
        <f>(amazon[[#This Row],[Actual Price]]-amazon[[#This Row],[Discounted Price]]) / amazon[[#This Row],[Actual Price]] * 100</f>
        <v>56.175548589341695</v>
      </c>
      <c r="J709" s="2" t="str">
        <f>IF(H709&lt;200,"&lt;₹200",IF(H709&lt;=500,"₹200 -  ₹500",IF(H709&gt;500,"&gt;₹500")))</f>
        <v>&gt;₹500</v>
      </c>
      <c r="K709" s="1">
        <v>0.56000000000000005</v>
      </c>
      <c r="L70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09" s="1" t="str">
        <f>IF(K709&gt;=50%,"Yes","No")</f>
        <v>Yes</v>
      </c>
      <c r="N709">
        <v>4.0999999999999996</v>
      </c>
      <c r="O709" t="str">
        <f>IF(amazon[[#This Row],[Rating]]&lt;1,"0",IF(amazon[[#This Row],[Rating]]&lt;2,"1",IF(amazon[[#This Row],[Rating]]&lt;3,"2",IF(amazon[[#This Row],[Rating]]&lt;4,"3",IF(amazon[[#This Row],[Rating]]&lt;5,"4",IF(amazon[[#This Row],[Rating]]&gt;=5,"5"))))))</f>
        <v>4</v>
      </c>
      <c r="P709" s="4">
        <v>8090</v>
      </c>
      <c r="Q709" s="10">
        <f>H709*P709</f>
        <v>12903550</v>
      </c>
      <c r="R709" s="10">
        <f>amazon[[#This Row],[Average Rating]] + (amazon[[#This Row],[Rating Count]]/1000)</f>
        <v>64.265548589341691</v>
      </c>
      <c r="S709" t="s">
        <v>8855</v>
      </c>
      <c r="T709" t="s">
        <v>8856</v>
      </c>
      <c r="U709" t="s">
        <v>8857</v>
      </c>
      <c r="V709" t="s">
        <v>8858</v>
      </c>
      <c r="W709" t="s">
        <v>8859</v>
      </c>
      <c r="X709" t="s">
        <v>8860</v>
      </c>
      <c r="Y709" t="s">
        <v>8861</v>
      </c>
      <c r="Z709" t="s">
        <v>8862</v>
      </c>
    </row>
    <row r="710" spans="1:26" x14ac:dyDescent="0.4">
      <c r="A710" t="s">
        <v>8751</v>
      </c>
      <c r="B710" t="s">
        <v>8752</v>
      </c>
      <c r="C710" t="s">
        <v>13079</v>
      </c>
      <c r="D710" t="s">
        <v>13246</v>
      </c>
      <c r="E710" t="s">
        <v>13259</v>
      </c>
      <c r="F710" t="s">
        <v>13260</v>
      </c>
      <c r="G710" s="8">
        <v>2599</v>
      </c>
      <c r="H710" s="7">
        <v>5890</v>
      </c>
      <c r="I710" s="7">
        <f>(amazon[[#This Row],[Actual Price]]-amazon[[#This Row],[Discounted Price]]) / amazon[[#This Row],[Actual Price]] * 100</f>
        <v>55.874363327674025</v>
      </c>
      <c r="J710" s="2" t="str">
        <f>IF(H710&lt;200,"&lt;₹200",IF(H710&lt;=500,"₹200 -  ₹500",IF(H710&gt;500,"&gt;₹500")))</f>
        <v>&gt;₹500</v>
      </c>
      <c r="K710" s="1">
        <v>0.56000000000000005</v>
      </c>
      <c r="L7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10" s="1" t="str">
        <f>IF(K710&gt;=50%,"Yes","No")</f>
        <v>Yes</v>
      </c>
      <c r="N710">
        <v>4.0999999999999996</v>
      </c>
      <c r="O710" t="str">
        <f>IF(amazon[[#This Row],[Rating]]&lt;1,"0",IF(amazon[[#This Row],[Rating]]&lt;2,"1",IF(amazon[[#This Row],[Rating]]&lt;3,"2",IF(amazon[[#This Row],[Rating]]&lt;4,"3",IF(amazon[[#This Row],[Rating]]&lt;5,"4",IF(amazon[[#This Row],[Rating]]&gt;=5,"5"))))))</f>
        <v>4</v>
      </c>
      <c r="P710" s="4">
        <v>21783</v>
      </c>
      <c r="Q710" s="10">
        <f>H710*P710</f>
        <v>128301870</v>
      </c>
      <c r="R710" s="10">
        <f>amazon[[#This Row],[Average Rating]] + (amazon[[#This Row],[Rating Count]]/1000)</f>
        <v>77.657363327674034</v>
      </c>
      <c r="S710" t="s">
        <v>8753</v>
      </c>
      <c r="T710" t="s">
        <v>8754</v>
      </c>
      <c r="U710" t="s">
        <v>8755</v>
      </c>
      <c r="V710" t="s">
        <v>8756</v>
      </c>
      <c r="W710" t="s">
        <v>8757</v>
      </c>
      <c r="X710" t="s">
        <v>13064</v>
      </c>
      <c r="Y710" t="s">
        <v>8758</v>
      </c>
      <c r="Z710" t="s">
        <v>8759</v>
      </c>
    </row>
    <row r="711" spans="1:26" x14ac:dyDescent="0.4">
      <c r="A711" t="s">
        <v>10981</v>
      </c>
      <c r="B711" t="s">
        <v>10982</v>
      </c>
      <c r="C711" t="s">
        <v>13079</v>
      </c>
      <c r="D711" t="s">
        <v>13243</v>
      </c>
      <c r="E711" t="s">
        <v>13244</v>
      </c>
      <c r="F711" t="s">
        <v>13245</v>
      </c>
      <c r="G711" s="8">
        <v>664</v>
      </c>
      <c r="H711" s="7">
        <v>1490</v>
      </c>
      <c r="I711" s="7">
        <f>(amazon[[#This Row],[Actual Price]]-amazon[[#This Row],[Discounted Price]]) / amazon[[#This Row],[Actual Price]] * 100</f>
        <v>55.436241610738257</v>
      </c>
      <c r="J711" s="2" t="str">
        <f>IF(H711&lt;200,"&lt;₹200",IF(H711&lt;=500,"₹200 -  ₹500",IF(H711&gt;500,"&gt;₹500")))</f>
        <v>&gt;₹500</v>
      </c>
      <c r="K711" s="1">
        <v>0.55000000000000004</v>
      </c>
      <c r="L7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11" s="1" t="str">
        <f>IF(K711&gt;=50%,"Yes","No")</f>
        <v>Yes</v>
      </c>
      <c r="N711">
        <v>4.0999999999999996</v>
      </c>
      <c r="O711" t="str">
        <f>IF(amazon[[#This Row],[Rating]]&lt;1,"0",IF(amazon[[#This Row],[Rating]]&lt;2,"1",IF(amazon[[#This Row],[Rating]]&lt;3,"2",IF(amazon[[#This Row],[Rating]]&lt;4,"3",IF(amazon[[#This Row],[Rating]]&lt;5,"4",IF(amazon[[#This Row],[Rating]]&gt;=5,"5"))))))</f>
        <v>4</v>
      </c>
      <c r="P711" s="4">
        <v>925</v>
      </c>
      <c r="Q711" s="10">
        <f>H711*P711</f>
        <v>1378250</v>
      </c>
      <c r="R711" s="10">
        <f>amazon[[#This Row],[Average Rating]] + (amazon[[#This Row],[Rating Count]]/1000)</f>
        <v>56.361241610738254</v>
      </c>
      <c r="S711" t="s">
        <v>10983</v>
      </c>
      <c r="T711" t="s">
        <v>10984</v>
      </c>
      <c r="U711" t="s">
        <v>10985</v>
      </c>
      <c r="V711" t="s">
        <v>10986</v>
      </c>
      <c r="W711" t="s">
        <v>10987</v>
      </c>
      <c r="X711" t="s">
        <v>10988</v>
      </c>
      <c r="Y711" t="s">
        <v>10989</v>
      </c>
      <c r="Z711" t="s">
        <v>10990</v>
      </c>
    </row>
    <row r="712" spans="1:26" x14ac:dyDescent="0.4">
      <c r="A712" t="s">
        <v>6187</v>
      </c>
      <c r="B712" t="s">
        <v>6188</v>
      </c>
      <c r="C712" t="s">
        <v>13076</v>
      </c>
      <c r="D712" t="s">
        <v>13100</v>
      </c>
      <c r="E712" t="s">
        <v>13110</v>
      </c>
      <c r="F712" t="s">
        <v>13196</v>
      </c>
      <c r="G712" s="8">
        <v>899</v>
      </c>
      <c r="H712" s="7">
        <v>1999</v>
      </c>
      <c r="I712" s="7">
        <f>(amazon[[#This Row],[Actual Price]]-amazon[[#This Row],[Discounted Price]]) / amazon[[#This Row],[Actual Price]] * 100</f>
        <v>55.027513756878442</v>
      </c>
      <c r="J712" s="2" t="str">
        <f>IF(H712&lt;200,"&lt;₹200",IF(H712&lt;=500,"₹200 -  ₹500",IF(H712&gt;500,"&gt;₹500")))</f>
        <v>&gt;₹500</v>
      </c>
      <c r="K712" s="1">
        <v>0.55000000000000004</v>
      </c>
      <c r="L7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12" s="1" t="str">
        <f>IF(K712&gt;=50%,"Yes","No")</f>
        <v>Yes</v>
      </c>
      <c r="N712">
        <v>4.0999999999999996</v>
      </c>
      <c r="O712" t="str">
        <f>IF(amazon[[#This Row],[Rating]]&lt;1,"0",IF(amazon[[#This Row],[Rating]]&lt;2,"1",IF(amazon[[#This Row],[Rating]]&lt;3,"2",IF(amazon[[#This Row],[Rating]]&lt;4,"3",IF(amazon[[#This Row],[Rating]]&lt;5,"4",IF(amazon[[#This Row],[Rating]]&gt;=5,"5"))))))</f>
        <v>4</v>
      </c>
      <c r="P712" s="4">
        <v>30469</v>
      </c>
      <c r="Q712" s="10">
        <f>H712*P712</f>
        <v>60907531</v>
      </c>
      <c r="R712" s="10">
        <f>amazon[[#This Row],[Average Rating]] + (amazon[[#This Row],[Rating Count]]/1000)</f>
        <v>85.496513756878443</v>
      </c>
      <c r="S712" t="s">
        <v>6190</v>
      </c>
      <c r="T712" t="s">
        <v>6191</v>
      </c>
      <c r="U712" t="s">
        <v>6192</v>
      </c>
      <c r="V712" t="s">
        <v>6193</v>
      </c>
      <c r="W712" t="s">
        <v>6194</v>
      </c>
      <c r="X712" t="s">
        <v>6195</v>
      </c>
      <c r="Y712" t="s">
        <v>6196</v>
      </c>
      <c r="Z712" t="s">
        <v>6197</v>
      </c>
    </row>
    <row r="713" spans="1:26" x14ac:dyDescent="0.4">
      <c r="A713" t="s">
        <v>1744</v>
      </c>
      <c r="B713" t="s">
        <v>1745</v>
      </c>
      <c r="C713" t="s">
        <v>13075</v>
      </c>
      <c r="D713" t="s">
        <v>13087</v>
      </c>
      <c r="E713" t="s">
        <v>13088</v>
      </c>
      <c r="F713" t="s">
        <v>13089</v>
      </c>
      <c r="G713" s="8">
        <v>225</v>
      </c>
      <c r="H713" s="7">
        <v>499</v>
      </c>
      <c r="I713" s="7">
        <f>(amazon[[#This Row],[Actual Price]]-amazon[[#This Row],[Discounted Price]]) / amazon[[#This Row],[Actual Price]] * 100</f>
        <v>54.90981963927856</v>
      </c>
      <c r="J713" s="2" t="str">
        <f>IF(H713&lt;200,"&lt;₹200",IF(H713&lt;=500,"₹200 -  ₹500",IF(H713&gt;500,"&gt;₹500")))</f>
        <v>₹200 -  ₹500</v>
      </c>
      <c r="K713" s="1">
        <v>0.55000000000000004</v>
      </c>
      <c r="L7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13" s="1" t="str">
        <f>IF(K713&gt;=50%,"Yes","No")</f>
        <v>Yes</v>
      </c>
      <c r="N713">
        <v>4.0999999999999996</v>
      </c>
      <c r="O713" t="str">
        <f>IF(amazon[[#This Row],[Rating]]&lt;1,"0",IF(amazon[[#This Row],[Rating]]&lt;2,"1",IF(amazon[[#This Row],[Rating]]&lt;3,"2",IF(amazon[[#This Row],[Rating]]&lt;4,"3",IF(amazon[[#This Row],[Rating]]&lt;5,"4",IF(amazon[[#This Row],[Rating]]&gt;=5,"5"))))))</f>
        <v>4</v>
      </c>
      <c r="P713" s="4">
        <v>789</v>
      </c>
      <c r="Q713" s="10">
        <f>H713*P713</f>
        <v>393711</v>
      </c>
      <c r="R713" s="10">
        <f>amazon[[#This Row],[Average Rating]] + (amazon[[#This Row],[Rating Count]]/1000)</f>
        <v>55.698819639278561</v>
      </c>
      <c r="S713" t="s">
        <v>1746</v>
      </c>
      <c r="T713" t="s">
        <v>1747</v>
      </c>
      <c r="U713" t="s">
        <v>1748</v>
      </c>
      <c r="V713" t="s">
        <v>1749</v>
      </c>
      <c r="W713" t="s">
        <v>1750</v>
      </c>
      <c r="X713" t="s">
        <v>1751</v>
      </c>
      <c r="Y713" t="s">
        <v>1752</v>
      </c>
      <c r="Z713" t="s">
        <v>1753</v>
      </c>
    </row>
    <row r="714" spans="1:26" x14ac:dyDescent="0.4">
      <c r="A714" t="s">
        <v>9953</v>
      </c>
      <c r="B714" t="s">
        <v>9954</v>
      </c>
      <c r="C714" t="s">
        <v>13079</v>
      </c>
      <c r="D714" t="s">
        <v>13246</v>
      </c>
      <c r="E714" t="s">
        <v>13247</v>
      </c>
      <c r="F714" t="s">
        <v>13249</v>
      </c>
      <c r="G714" s="8">
        <v>899</v>
      </c>
      <c r="H714" s="7">
        <v>1990</v>
      </c>
      <c r="I714" s="7">
        <f>(amazon[[#This Row],[Actual Price]]-amazon[[#This Row],[Discounted Price]]) / amazon[[#This Row],[Actual Price]] * 100</f>
        <v>54.824120603015082</v>
      </c>
      <c r="J714" s="2" t="str">
        <f>IF(H714&lt;200,"&lt;₹200",IF(H714&lt;=500,"₹200 -  ₹500",IF(H714&gt;500,"&gt;₹500")))</f>
        <v>&gt;₹500</v>
      </c>
      <c r="K714" s="1">
        <v>0.55000000000000004</v>
      </c>
      <c r="L7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14" s="1" t="str">
        <f>IF(K714&gt;=50%,"Yes","No")</f>
        <v>Yes</v>
      </c>
      <c r="N714">
        <v>4.0999999999999996</v>
      </c>
      <c r="O714" t="str">
        <f>IF(amazon[[#This Row],[Rating]]&lt;1,"0",IF(amazon[[#This Row],[Rating]]&lt;2,"1",IF(amazon[[#This Row],[Rating]]&lt;3,"2",IF(amazon[[#This Row],[Rating]]&lt;4,"3",IF(amazon[[#This Row],[Rating]]&lt;5,"4",IF(amazon[[#This Row],[Rating]]&gt;=5,"5"))))))</f>
        <v>4</v>
      </c>
      <c r="P714" s="4">
        <v>185</v>
      </c>
      <c r="Q714" s="10">
        <f>H714*P714</f>
        <v>368150</v>
      </c>
      <c r="R714" s="10">
        <f>amazon[[#This Row],[Average Rating]] + (amazon[[#This Row],[Rating Count]]/1000)</f>
        <v>55.009120603015084</v>
      </c>
      <c r="S714" t="s">
        <v>9955</v>
      </c>
      <c r="T714" t="s">
        <v>9956</v>
      </c>
      <c r="U714" t="s">
        <v>9957</v>
      </c>
      <c r="V714" t="s">
        <v>9958</v>
      </c>
      <c r="W714" t="s">
        <v>9959</v>
      </c>
      <c r="X714" t="s">
        <v>9960</v>
      </c>
      <c r="Y714" t="s">
        <v>9961</v>
      </c>
      <c r="Z714" t="s">
        <v>9962</v>
      </c>
    </row>
    <row r="715" spans="1:26" x14ac:dyDescent="0.4">
      <c r="A715" t="s">
        <v>11716</v>
      </c>
      <c r="B715" t="s">
        <v>11717</v>
      </c>
      <c r="C715" t="s">
        <v>13079</v>
      </c>
      <c r="D715" t="s">
        <v>13243</v>
      </c>
      <c r="E715" t="s">
        <v>13244</v>
      </c>
      <c r="F715" t="s">
        <v>13309</v>
      </c>
      <c r="G715" s="8">
        <v>587</v>
      </c>
      <c r="H715" s="7">
        <v>1295</v>
      </c>
      <c r="I715" s="7">
        <f>(amazon[[#This Row],[Actual Price]]-amazon[[#This Row],[Discounted Price]]) / amazon[[#This Row],[Actual Price]] * 100</f>
        <v>54.671814671814666</v>
      </c>
      <c r="J715" s="2" t="str">
        <f>IF(H715&lt;200,"&lt;₹200",IF(H715&lt;=500,"₹200 -  ₹500",IF(H715&gt;500,"&gt;₹500")))</f>
        <v>&gt;₹500</v>
      </c>
      <c r="K715" s="1">
        <v>0.55000000000000004</v>
      </c>
      <c r="L7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15" s="1" t="str">
        <f>IF(K715&gt;=50%,"Yes","No")</f>
        <v>Yes</v>
      </c>
      <c r="N715">
        <v>4.0999999999999996</v>
      </c>
      <c r="O715" t="str">
        <f>IF(amazon[[#This Row],[Rating]]&lt;1,"0",IF(amazon[[#This Row],[Rating]]&lt;2,"1",IF(amazon[[#This Row],[Rating]]&lt;3,"2",IF(amazon[[#This Row],[Rating]]&lt;4,"3",IF(amazon[[#This Row],[Rating]]&lt;5,"4",IF(amazon[[#This Row],[Rating]]&gt;=5,"5"))))))</f>
        <v>4</v>
      </c>
      <c r="P715" s="4">
        <v>557</v>
      </c>
      <c r="Q715" s="10">
        <f>H715*P715</f>
        <v>721315</v>
      </c>
      <c r="R715" s="10">
        <f>amazon[[#This Row],[Average Rating]] + (amazon[[#This Row],[Rating Count]]/1000)</f>
        <v>55.228814671814668</v>
      </c>
      <c r="S715" t="s">
        <v>11719</v>
      </c>
      <c r="T715" t="s">
        <v>11720</v>
      </c>
      <c r="U715" t="s">
        <v>11721</v>
      </c>
      <c r="V715" t="s">
        <v>11722</v>
      </c>
      <c r="W715" t="s">
        <v>11723</v>
      </c>
      <c r="X715" t="s">
        <v>11724</v>
      </c>
      <c r="Y715" t="s">
        <v>11725</v>
      </c>
      <c r="Z715" t="s">
        <v>11726</v>
      </c>
    </row>
    <row r="716" spans="1:26" x14ac:dyDescent="0.4">
      <c r="A716" t="s">
        <v>8572</v>
      </c>
      <c r="B716" t="s">
        <v>8573</v>
      </c>
      <c r="C716" t="s">
        <v>13079</v>
      </c>
      <c r="D716" t="s">
        <v>13243</v>
      </c>
      <c r="E716" t="s">
        <v>13250</v>
      </c>
      <c r="F716" t="s">
        <v>13251</v>
      </c>
      <c r="G716" s="8">
        <v>455</v>
      </c>
      <c r="H716" s="7">
        <v>999</v>
      </c>
      <c r="I716" s="7">
        <f>(amazon[[#This Row],[Actual Price]]-amazon[[#This Row],[Discounted Price]]) / amazon[[#This Row],[Actual Price]] * 100</f>
        <v>54.454454454454456</v>
      </c>
      <c r="J716" s="2" t="str">
        <f>IF(H716&lt;200,"&lt;₹200",IF(H716&lt;=500,"₹200 -  ₹500",IF(H716&gt;500,"&gt;₹500")))</f>
        <v>&gt;₹500</v>
      </c>
      <c r="K716" s="1">
        <v>0.54</v>
      </c>
      <c r="L7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16" s="1" t="str">
        <f>IF(K716&gt;=50%,"Yes","No")</f>
        <v>Yes</v>
      </c>
      <c r="N716">
        <v>4.0999999999999996</v>
      </c>
      <c r="O716" t="str">
        <f>IF(amazon[[#This Row],[Rating]]&lt;1,"0",IF(amazon[[#This Row],[Rating]]&lt;2,"1",IF(amazon[[#This Row],[Rating]]&lt;3,"2",IF(amazon[[#This Row],[Rating]]&lt;4,"3",IF(amazon[[#This Row],[Rating]]&lt;5,"4",IF(amazon[[#This Row],[Rating]]&gt;=5,"5"))))))</f>
        <v>4</v>
      </c>
      <c r="P716" s="4">
        <v>3578</v>
      </c>
      <c r="Q716" s="10">
        <f>H716*P716</f>
        <v>3574422</v>
      </c>
      <c r="R716" s="10">
        <f>amazon[[#This Row],[Average Rating]] + (amazon[[#This Row],[Rating Count]]/1000)</f>
        <v>58.032454454454459</v>
      </c>
      <c r="S716" t="s">
        <v>8575</v>
      </c>
      <c r="T716" t="s">
        <v>8576</v>
      </c>
      <c r="U716" t="s">
        <v>8577</v>
      </c>
      <c r="V716" t="s">
        <v>8578</v>
      </c>
      <c r="W716" t="s">
        <v>8579</v>
      </c>
      <c r="X716" t="s">
        <v>8580</v>
      </c>
      <c r="Y716" t="s">
        <v>8581</v>
      </c>
      <c r="Z716" t="s">
        <v>8582</v>
      </c>
    </row>
    <row r="717" spans="1:26" x14ac:dyDescent="0.4">
      <c r="A717" t="s">
        <v>12402</v>
      </c>
      <c r="B717" t="s">
        <v>12403</v>
      </c>
      <c r="C717" t="s">
        <v>13079</v>
      </c>
      <c r="D717" t="s">
        <v>13243</v>
      </c>
      <c r="E717" t="s">
        <v>13244</v>
      </c>
      <c r="F717" t="s">
        <v>13245</v>
      </c>
      <c r="G717" s="8">
        <v>1456</v>
      </c>
      <c r="H717" s="7">
        <v>3190</v>
      </c>
      <c r="I717" s="7">
        <f>(amazon[[#This Row],[Actual Price]]-amazon[[#This Row],[Discounted Price]]) / amazon[[#This Row],[Actual Price]] * 100</f>
        <v>54.357366771159874</v>
      </c>
      <c r="J717" s="2" t="str">
        <f>IF(H717&lt;200,"&lt;₹200",IF(H717&lt;=500,"₹200 -  ₹500",IF(H717&gt;500,"&gt;₹500")))</f>
        <v>&gt;₹500</v>
      </c>
      <c r="K717" s="1">
        <v>0.54</v>
      </c>
      <c r="L7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17" s="1" t="str">
        <f>IF(K717&gt;=50%,"Yes","No")</f>
        <v>Yes</v>
      </c>
      <c r="N717">
        <v>4.0999999999999996</v>
      </c>
      <c r="O717" t="str">
        <f>IF(amazon[[#This Row],[Rating]]&lt;1,"0",IF(amazon[[#This Row],[Rating]]&lt;2,"1",IF(amazon[[#This Row],[Rating]]&lt;3,"2",IF(amazon[[#This Row],[Rating]]&lt;4,"3",IF(amazon[[#This Row],[Rating]]&lt;5,"4",IF(amazon[[#This Row],[Rating]]&gt;=5,"5"))))))</f>
        <v>4</v>
      </c>
      <c r="P717" s="4">
        <v>1776</v>
      </c>
      <c r="Q717" s="10">
        <f>H717*P717</f>
        <v>5665440</v>
      </c>
      <c r="R717" s="10">
        <f>amazon[[#This Row],[Average Rating]] + (amazon[[#This Row],[Rating Count]]/1000)</f>
        <v>56.133366771159878</v>
      </c>
      <c r="S717" t="s">
        <v>12404</v>
      </c>
      <c r="T717" t="s">
        <v>12405</v>
      </c>
      <c r="U717" t="s">
        <v>12406</v>
      </c>
      <c r="V717" t="s">
        <v>12407</v>
      </c>
      <c r="W717" t="s">
        <v>12408</v>
      </c>
      <c r="X717" t="s">
        <v>12409</v>
      </c>
      <c r="Y717" t="s">
        <v>12410</v>
      </c>
      <c r="Z717" t="s">
        <v>12411</v>
      </c>
    </row>
    <row r="718" spans="1:26" x14ac:dyDescent="0.4">
      <c r="A718" t="s">
        <v>2024</v>
      </c>
      <c r="B718" t="s">
        <v>2025</v>
      </c>
      <c r="C718" t="s">
        <v>13075</v>
      </c>
      <c r="D718" t="s">
        <v>13087</v>
      </c>
      <c r="E718" t="s">
        <v>13088</v>
      </c>
      <c r="F718" t="s">
        <v>13089</v>
      </c>
      <c r="G718" s="8">
        <v>799</v>
      </c>
      <c r="H718" s="7">
        <v>1749</v>
      </c>
      <c r="I718" s="7">
        <f>(amazon[[#This Row],[Actual Price]]-amazon[[#This Row],[Discounted Price]]) / amazon[[#This Row],[Actual Price]] * 100</f>
        <v>54.316752429959983</v>
      </c>
      <c r="J718" s="2" t="str">
        <f>IF(H718&lt;200,"&lt;₹200",IF(H718&lt;=500,"₹200 -  ₹500",IF(H718&gt;500,"&gt;₹500")))</f>
        <v>&gt;₹500</v>
      </c>
      <c r="K718" s="1">
        <v>0.54</v>
      </c>
      <c r="L7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18" s="1" t="str">
        <f>IF(K718&gt;=50%,"Yes","No")</f>
        <v>Yes</v>
      </c>
      <c r="N718">
        <v>4.0999999999999996</v>
      </c>
      <c r="O718" t="str">
        <f>IF(amazon[[#This Row],[Rating]]&lt;1,"0",IF(amazon[[#This Row],[Rating]]&lt;2,"1",IF(amazon[[#This Row],[Rating]]&lt;3,"2",IF(amazon[[#This Row],[Rating]]&lt;4,"3",IF(amazon[[#This Row],[Rating]]&lt;5,"4",IF(amazon[[#This Row],[Rating]]&gt;=5,"5"))))))</f>
        <v>4</v>
      </c>
      <c r="P718" s="4">
        <v>5626</v>
      </c>
      <c r="Q718" s="10">
        <f>H718*P718</f>
        <v>9839874</v>
      </c>
      <c r="R718" s="10">
        <f>amazon[[#This Row],[Average Rating]] + (amazon[[#This Row],[Rating Count]]/1000)</f>
        <v>59.942752429959981</v>
      </c>
      <c r="S718" t="s">
        <v>2026</v>
      </c>
      <c r="T718" t="s">
        <v>2027</v>
      </c>
      <c r="U718" t="s">
        <v>2028</v>
      </c>
      <c r="V718" t="s">
        <v>2029</v>
      </c>
      <c r="W718" t="s">
        <v>2030</v>
      </c>
      <c r="X718" t="s">
        <v>2031</v>
      </c>
      <c r="Y718" t="s">
        <v>2032</v>
      </c>
      <c r="Z718" t="s">
        <v>2033</v>
      </c>
    </row>
    <row r="719" spans="1:26" x14ac:dyDescent="0.4">
      <c r="A719" t="s">
        <v>4004</v>
      </c>
      <c r="B719" t="s">
        <v>4005</v>
      </c>
      <c r="C719" t="s">
        <v>13076</v>
      </c>
      <c r="D719" t="s">
        <v>13123</v>
      </c>
      <c r="E719" t="s">
        <v>13124</v>
      </c>
      <c r="F719" t="s">
        <v>13125</v>
      </c>
      <c r="G719" s="8">
        <v>599</v>
      </c>
      <c r="H719" s="7">
        <v>1299</v>
      </c>
      <c r="I719" s="7">
        <f>(amazon[[#This Row],[Actual Price]]-amazon[[#This Row],[Discounted Price]]) / amazon[[#This Row],[Actual Price]] * 100</f>
        <v>53.887605850654353</v>
      </c>
      <c r="J719" s="2" t="str">
        <f>IF(H719&lt;200,"&lt;₹200",IF(H719&lt;=500,"₹200 -  ₹500",IF(H719&gt;500,"&gt;₹500")))</f>
        <v>&gt;₹500</v>
      </c>
      <c r="K719" s="1">
        <v>0.54</v>
      </c>
      <c r="L7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19" s="1" t="str">
        <f>IF(K719&gt;=50%,"Yes","No")</f>
        <v>Yes</v>
      </c>
      <c r="N719">
        <v>4.0999999999999996</v>
      </c>
      <c r="O719" t="str">
        <f>IF(amazon[[#This Row],[Rating]]&lt;1,"0",IF(amazon[[#This Row],[Rating]]&lt;2,"1",IF(amazon[[#This Row],[Rating]]&lt;3,"2",IF(amazon[[#This Row],[Rating]]&lt;4,"3",IF(amazon[[#This Row],[Rating]]&lt;5,"4",IF(amazon[[#This Row],[Rating]]&gt;=5,"5"))))))</f>
        <v>4</v>
      </c>
      <c r="P719" s="4">
        <v>192589</v>
      </c>
      <c r="Q719" s="10">
        <f>H719*P719</f>
        <v>250173111</v>
      </c>
      <c r="R719" s="10">
        <f>amazon[[#This Row],[Average Rating]] + (amazon[[#This Row],[Rating Count]]/1000)</f>
        <v>246.47660585065435</v>
      </c>
      <c r="S719" t="s">
        <v>4006</v>
      </c>
      <c r="T719" t="s">
        <v>3068</v>
      </c>
      <c r="U719" t="s">
        <v>3069</v>
      </c>
      <c r="V719" t="s">
        <v>3070</v>
      </c>
      <c r="W719" t="s">
        <v>3071</v>
      </c>
      <c r="X719" t="s">
        <v>3072</v>
      </c>
      <c r="Y719" t="s">
        <v>4007</v>
      </c>
      <c r="Z719" t="s">
        <v>4008</v>
      </c>
    </row>
    <row r="720" spans="1:26" x14ac:dyDescent="0.4">
      <c r="A720" t="s">
        <v>1352</v>
      </c>
      <c r="B720" t="s">
        <v>1353</v>
      </c>
      <c r="C720" t="s">
        <v>13076</v>
      </c>
      <c r="D720" t="s">
        <v>13093</v>
      </c>
      <c r="E720" t="s">
        <v>13095</v>
      </c>
      <c r="F720" t="s">
        <v>13096</v>
      </c>
      <c r="G720" s="8">
        <v>29990</v>
      </c>
      <c r="H720" s="7">
        <v>65000</v>
      </c>
      <c r="I720" s="7">
        <f>(amazon[[#This Row],[Actual Price]]-amazon[[#This Row],[Discounted Price]]) / amazon[[#This Row],[Actual Price]] * 100</f>
        <v>53.861538461538458</v>
      </c>
      <c r="J720" s="2" t="str">
        <f>IF(H720&lt;200,"&lt;₹200",IF(H720&lt;=500,"₹200 -  ₹500",IF(H720&gt;500,"&gt;₹500")))</f>
        <v>&gt;₹500</v>
      </c>
      <c r="K720" s="1">
        <v>0.54</v>
      </c>
      <c r="L7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20" s="1" t="str">
        <f>IF(K720&gt;=50%,"Yes","No")</f>
        <v>Yes</v>
      </c>
      <c r="N720">
        <v>4.0999999999999996</v>
      </c>
      <c r="O720" t="str">
        <f>IF(amazon[[#This Row],[Rating]]&lt;1,"0",IF(amazon[[#This Row],[Rating]]&lt;2,"1",IF(amazon[[#This Row],[Rating]]&lt;3,"2",IF(amazon[[#This Row],[Rating]]&lt;4,"3",IF(amazon[[#This Row],[Rating]]&lt;5,"4",IF(amazon[[#This Row],[Rating]]&gt;=5,"5"))))))</f>
        <v>4</v>
      </c>
      <c r="P720" s="4">
        <v>211</v>
      </c>
      <c r="Q720" s="10">
        <f>H720*P720</f>
        <v>13715000</v>
      </c>
      <c r="R720" s="10">
        <f>amazon[[#This Row],[Average Rating]] + (amazon[[#This Row],[Rating Count]]/1000)</f>
        <v>54.072538461538457</v>
      </c>
      <c r="S720" t="s">
        <v>1354</v>
      </c>
      <c r="T720" t="s">
        <v>1355</v>
      </c>
      <c r="U720" t="s">
        <v>1356</v>
      </c>
      <c r="V720" t="s">
        <v>1357</v>
      </c>
      <c r="W720" t="s">
        <v>1358</v>
      </c>
      <c r="X720" t="s">
        <v>1359</v>
      </c>
      <c r="Y720" t="s">
        <v>1360</v>
      </c>
      <c r="Z720" t="s">
        <v>1361</v>
      </c>
    </row>
    <row r="721" spans="1:26" x14ac:dyDescent="0.4">
      <c r="A721" t="s">
        <v>1116</v>
      </c>
      <c r="B721" t="s">
        <v>1117</v>
      </c>
      <c r="C721" t="s">
        <v>13076</v>
      </c>
      <c r="D721" t="s">
        <v>13093</v>
      </c>
      <c r="E721" t="s">
        <v>13095</v>
      </c>
      <c r="F721" t="s">
        <v>13096</v>
      </c>
      <c r="G721" s="8">
        <v>20990</v>
      </c>
      <c r="H721" s="7">
        <v>44990</v>
      </c>
      <c r="I721" s="7">
        <f>(amazon[[#This Row],[Actual Price]]-amazon[[#This Row],[Discounted Price]]) / amazon[[#This Row],[Actual Price]] * 100</f>
        <v>53.345187819515452</v>
      </c>
      <c r="J721" s="2" t="str">
        <f>IF(H721&lt;200,"&lt;₹200",IF(H721&lt;=500,"₹200 -  ₹500",IF(H721&gt;500,"&gt;₹500")))</f>
        <v>&gt;₹500</v>
      </c>
      <c r="K721" s="1">
        <v>0.53</v>
      </c>
      <c r="L7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21" s="1" t="str">
        <f>IF(K721&gt;=50%,"Yes","No")</f>
        <v>Yes</v>
      </c>
      <c r="N721">
        <v>4.0999999999999996</v>
      </c>
      <c r="O721" t="str">
        <f>IF(amazon[[#This Row],[Rating]]&lt;1,"0",IF(amazon[[#This Row],[Rating]]&lt;2,"1",IF(amazon[[#This Row],[Rating]]&lt;3,"2",IF(amazon[[#This Row],[Rating]]&lt;4,"3",IF(amazon[[#This Row],[Rating]]&lt;5,"4",IF(amazon[[#This Row],[Rating]]&gt;=5,"5"))))))</f>
        <v>4</v>
      </c>
      <c r="P721" s="4">
        <v>1259</v>
      </c>
      <c r="Q721" s="10">
        <f>H721*P721</f>
        <v>56642410</v>
      </c>
      <c r="R721" s="10">
        <f>amazon[[#This Row],[Average Rating]] + (amazon[[#This Row],[Rating Count]]/1000)</f>
        <v>54.604187819515452</v>
      </c>
      <c r="S721" t="s">
        <v>1118</v>
      </c>
      <c r="T721" t="s">
        <v>1119</v>
      </c>
      <c r="U721" t="s">
        <v>1120</v>
      </c>
      <c r="V721" t="s">
        <v>1121</v>
      </c>
      <c r="W721" t="s">
        <v>1122</v>
      </c>
      <c r="X721" t="s">
        <v>1123</v>
      </c>
      <c r="Y721" t="s">
        <v>1124</v>
      </c>
      <c r="Z721" t="s">
        <v>1125</v>
      </c>
    </row>
    <row r="722" spans="1:26" x14ac:dyDescent="0.4">
      <c r="A722" t="s">
        <v>10479</v>
      </c>
      <c r="B722" t="s">
        <v>10480</v>
      </c>
      <c r="C722" t="s">
        <v>13079</v>
      </c>
      <c r="D722" t="s">
        <v>13243</v>
      </c>
      <c r="E722" t="s">
        <v>13250</v>
      </c>
      <c r="F722" t="s">
        <v>13268</v>
      </c>
      <c r="G722" s="8">
        <v>6999</v>
      </c>
      <c r="H722" s="7">
        <v>14999</v>
      </c>
      <c r="I722" s="7">
        <f>(amazon[[#This Row],[Actual Price]]-amazon[[#This Row],[Discounted Price]]) / amazon[[#This Row],[Actual Price]] * 100</f>
        <v>53.336889125941731</v>
      </c>
      <c r="J722" s="2" t="str">
        <f>IF(H722&lt;200,"&lt;₹200",IF(H722&lt;=500,"₹200 -  ₹500",IF(H722&gt;500,"&gt;₹500")))</f>
        <v>&gt;₹500</v>
      </c>
      <c r="K722" s="1">
        <v>0.53</v>
      </c>
      <c r="L7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22" s="1" t="str">
        <f>IF(K722&gt;=50%,"Yes","No")</f>
        <v>Yes</v>
      </c>
      <c r="N722">
        <v>4.0999999999999996</v>
      </c>
      <c r="O722" t="str">
        <f>IF(amazon[[#This Row],[Rating]]&lt;1,"0",IF(amazon[[#This Row],[Rating]]&lt;2,"1",IF(amazon[[#This Row],[Rating]]&lt;3,"2",IF(amazon[[#This Row],[Rating]]&lt;4,"3",IF(amazon[[#This Row],[Rating]]&lt;5,"4",IF(amazon[[#This Row],[Rating]]&gt;=5,"5"))))))</f>
        <v>4</v>
      </c>
      <c r="P722" s="4">
        <v>1728</v>
      </c>
      <c r="Q722" s="10">
        <f>H722*P722</f>
        <v>25918272</v>
      </c>
      <c r="R722" s="10">
        <f>amazon[[#This Row],[Average Rating]] + (amazon[[#This Row],[Rating Count]]/1000)</f>
        <v>55.064889125941733</v>
      </c>
      <c r="S722" t="s">
        <v>10481</v>
      </c>
      <c r="T722" t="s">
        <v>10482</v>
      </c>
      <c r="U722" t="s">
        <v>10483</v>
      </c>
      <c r="V722" t="s">
        <v>10484</v>
      </c>
      <c r="W722" t="s">
        <v>10485</v>
      </c>
      <c r="X722" t="s">
        <v>10486</v>
      </c>
      <c r="Y722" t="s">
        <v>10487</v>
      </c>
      <c r="Z722" t="s">
        <v>10488</v>
      </c>
    </row>
    <row r="723" spans="1:26" x14ac:dyDescent="0.4">
      <c r="A723" t="s">
        <v>4423</v>
      </c>
      <c r="B723" t="s">
        <v>4424</v>
      </c>
      <c r="C723" t="s">
        <v>13076</v>
      </c>
      <c r="D723" t="s">
        <v>13123</v>
      </c>
      <c r="E723" t="s">
        <v>13124</v>
      </c>
      <c r="F723" t="s">
        <v>13136</v>
      </c>
      <c r="G723" s="8">
        <v>1399</v>
      </c>
      <c r="H723" s="7">
        <v>2990</v>
      </c>
      <c r="I723" s="7">
        <f>(amazon[[#This Row],[Actual Price]]-amazon[[#This Row],[Discounted Price]]) / amazon[[#This Row],[Actual Price]] * 100</f>
        <v>53.210702341137129</v>
      </c>
      <c r="J723" s="2" t="str">
        <f>IF(H723&lt;200,"&lt;₹200",IF(H723&lt;=500,"₹200 -  ₹500",IF(H723&gt;500,"&gt;₹500")))</f>
        <v>&gt;₹500</v>
      </c>
      <c r="K723" s="1">
        <v>0.53</v>
      </c>
      <c r="L7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23" s="1" t="str">
        <f>IF(K723&gt;=50%,"Yes","No")</f>
        <v>Yes</v>
      </c>
      <c r="N723">
        <v>4.0999999999999996</v>
      </c>
      <c r="O723" t="str">
        <f>IF(amazon[[#This Row],[Rating]]&lt;1,"0",IF(amazon[[#This Row],[Rating]]&lt;2,"1",IF(amazon[[#This Row],[Rating]]&lt;3,"2",IF(amazon[[#This Row],[Rating]]&lt;4,"3",IF(amazon[[#This Row],[Rating]]&lt;5,"4",IF(amazon[[#This Row],[Rating]]&gt;=5,"5"))))))</f>
        <v>4</v>
      </c>
      <c r="P723" s="4">
        <v>97175</v>
      </c>
      <c r="Q723" s="10">
        <f>H723*P723</f>
        <v>290553250</v>
      </c>
      <c r="R723" s="10">
        <f>amazon[[#This Row],[Average Rating]] + (amazon[[#This Row],[Rating Count]]/1000)</f>
        <v>150.38570234113712</v>
      </c>
      <c r="S723" t="s">
        <v>4426</v>
      </c>
      <c r="T723" t="s">
        <v>4427</v>
      </c>
      <c r="U723" t="s">
        <v>4428</v>
      </c>
      <c r="V723" t="s">
        <v>4429</v>
      </c>
      <c r="W723" t="s">
        <v>4430</v>
      </c>
      <c r="X723" t="s">
        <v>4431</v>
      </c>
      <c r="Y723" t="s">
        <v>4432</v>
      </c>
      <c r="Z723" t="s">
        <v>4433</v>
      </c>
    </row>
    <row r="724" spans="1:26" x14ac:dyDescent="0.4">
      <c r="A724" t="s">
        <v>1131</v>
      </c>
      <c r="B724" t="s">
        <v>1132</v>
      </c>
      <c r="C724" t="s">
        <v>13076</v>
      </c>
      <c r="D724" t="s">
        <v>13093</v>
      </c>
      <c r="E724" t="s">
        <v>13094</v>
      </c>
      <c r="F724" t="s">
        <v>13089</v>
      </c>
      <c r="G724" s="8">
        <v>799</v>
      </c>
      <c r="H724" s="7">
        <v>1700</v>
      </c>
      <c r="I724" s="7">
        <f>(amazon[[#This Row],[Actual Price]]-amazon[[#This Row],[Discounted Price]]) / amazon[[#This Row],[Actual Price]] * 100</f>
        <v>53</v>
      </c>
      <c r="J724" s="2" t="str">
        <f>IF(H724&lt;200,"&lt;₹200",IF(H724&lt;=500,"₹200 -  ₹500",IF(H724&gt;500,"&gt;₹500")))</f>
        <v>&gt;₹500</v>
      </c>
      <c r="K724" s="1">
        <v>0.53</v>
      </c>
      <c r="L7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24" s="1" t="str">
        <f>IF(K724&gt;=50%,"Yes","No")</f>
        <v>Yes</v>
      </c>
      <c r="N724">
        <v>4.0999999999999996</v>
      </c>
      <c r="O724" t="str">
        <f>IF(amazon[[#This Row],[Rating]]&lt;1,"0",IF(amazon[[#This Row],[Rating]]&lt;2,"1",IF(amazon[[#This Row],[Rating]]&lt;3,"2",IF(amazon[[#This Row],[Rating]]&lt;4,"3",IF(amazon[[#This Row],[Rating]]&lt;5,"4",IF(amazon[[#This Row],[Rating]]&gt;=5,"5"))))))</f>
        <v>4</v>
      </c>
      <c r="P724" s="4">
        <v>28638</v>
      </c>
      <c r="Q724" s="10">
        <f>H724*P724</f>
        <v>48684600</v>
      </c>
      <c r="R724" s="10">
        <f>amazon[[#This Row],[Average Rating]] + (amazon[[#This Row],[Rating Count]]/1000)</f>
        <v>81.638000000000005</v>
      </c>
      <c r="S724" t="s">
        <v>1133</v>
      </c>
      <c r="T724" t="s">
        <v>1134</v>
      </c>
      <c r="U724" t="s">
        <v>1135</v>
      </c>
      <c r="V724" t="s">
        <v>1136</v>
      </c>
      <c r="W724" t="s">
        <v>1137</v>
      </c>
      <c r="X724" t="s">
        <v>1138</v>
      </c>
      <c r="Y724" t="s">
        <v>1139</v>
      </c>
      <c r="Z724" t="s">
        <v>1140</v>
      </c>
    </row>
    <row r="725" spans="1:26" x14ac:dyDescent="0.4">
      <c r="A725" t="s">
        <v>11345</v>
      </c>
      <c r="B725" t="s">
        <v>11346</v>
      </c>
      <c r="C725" t="s">
        <v>13079</v>
      </c>
      <c r="D725" t="s">
        <v>13243</v>
      </c>
      <c r="E725" t="s">
        <v>13250</v>
      </c>
      <c r="F725" t="s">
        <v>13251</v>
      </c>
      <c r="G725" s="8">
        <v>475</v>
      </c>
      <c r="H725" s="7">
        <v>999</v>
      </c>
      <c r="I725" s="7">
        <f>(amazon[[#This Row],[Actual Price]]-amazon[[#This Row],[Discounted Price]]) / amazon[[#This Row],[Actual Price]] * 100</f>
        <v>52.452452452452448</v>
      </c>
      <c r="J725" s="2" t="str">
        <f>IF(H725&lt;200,"&lt;₹200",IF(H725&lt;=500,"₹200 -  ₹500",IF(H725&gt;500,"&gt;₹500")))</f>
        <v>&gt;₹500</v>
      </c>
      <c r="K725" s="1">
        <v>0.52</v>
      </c>
      <c r="L7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25" s="1" t="str">
        <f>IF(K725&gt;=50%,"Yes","No")</f>
        <v>Yes</v>
      </c>
      <c r="N725">
        <v>4.0999999999999996</v>
      </c>
      <c r="O725" t="str">
        <f>IF(amazon[[#This Row],[Rating]]&lt;1,"0",IF(amazon[[#This Row],[Rating]]&lt;2,"1",IF(amazon[[#This Row],[Rating]]&lt;3,"2",IF(amazon[[#This Row],[Rating]]&lt;4,"3",IF(amazon[[#This Row],[Rating]]&lt;5,"4",IF(amazon[[#This Row],[Rating]]&gt;=5,"5"))))))</f>
        <v>4</v>
      </c>
      <c r="P725" s="4">
        <v>1021</v>
      </c>
      <c r="Q725" s="10">
        <f>H725*P725</f>
        <v>1019979</v>
      </c>
      <c r="R725" s="10">
        <f>amazon[[#This Row],[Average Rating]] + (amazon[[#This Row],[Rating Count]]/1000)</f>
        <v>53.473452452452449</v>
      </c>
      <c r="S725" t="s">
        <v>11347</v>
      </c>
      <c r="T725" t="s">
        <v>11348</v>
      </c>
      <c r="U725" t="s">
        <v>11349</v>
      </c>
      <c r="V725" t="s">
        <v>11350</v>
      </c>
      <c r="W725" t="s">
        <v>11351</v>
      </c>
      <c r="X725" t="s">
        <v>11352</v>
      </c>
      <c r="Y725" t="s">
        <v>11353</v>
      </c>
      <c r="Z725" t="s">
        <v>11354</v>
      </c>
    </row>
    <row r="726" spans="1:26" x14ac:dyDescent="0.4">
      <c r="A726" t="s">
        <v>907</v>
      </c>
      <c r="B726" t="s">
        <v>908</v>
      </c>
      <c r="C726" t="s">
        <v>13075</v>
      </c>
      <c r="D726" t="s">
        <v>13087</v>
      </c>
      <c r="E726" t="s">
        <v>13088</v>
      </c>
      <c r="F726" t="s">
        <v>13089</v>
      </c>
      <c r="G726" s="8">
        <v>719</v>
      </c>
      <c r="H726" s="7">
        <v>1499</v>
      </c>
      <c r="I726" s="7">
        <f>(amazon[[#This Row],[Actual Price]]-amazon[[#This Row],[Discounted Price]]) / amazon[[#This Row],[Actual Price]] * 100</f>
        <v>52.034689793195469</v>
      </c>
      <c r="J726" s="2" t="str">
        <f>IF(H726&lt;200,"&lt;₹200",IF(H726&lt;=500,"₹200 -  ₹500",IF(H726&gt;500,"&gt;₹500")))</f>
        <v>&gt;₹500</v>
      </c>
      <c r="K726" s="1">
        <v>0.52</v>
      </c>
      <c r="L7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26" s="1" t="str">
        <f>IF(K726&gt;=50%,"Yes","No")</f>
        <v>Yes</v>
      </c>
      <c r="N726">
        <v>4.0999999999999996</v>
      </c>
      <c r="O726" t="str">
        <f>IF(amazon[[#This Row],[Rating]]&lt;1,"0",IF(amazon[[#This Row],[Rating]]&lt;2,"1",IF(amazon[[#This Row],[Rating]]&lt;3,"2",IF(amazon[[#This Row],[Rating]]&lt;4,"3",IF(amazon[[#This Row],[Rating]]&lt;5,"4",IF(amazon[[#This Row],[Rating]]&gt;=5,"5"))))))</f>
        <v>4</v>
      </c>
      <c r="P726" s="4">
        <v>1045</v>
      </c>
      <c r="Q726" s="10">
        <f>H726*P726</f>
        <v>1566455</v>
      </c>
      <c r="R726" s="10">
        <f>amazon[[#This Row],[Average Rating]] + (amazon[[#This Row],[Rating Count]]/1000)</f>
        <v>53.07968979319547</v>
      </c>
      <c r="S726" t="s">
        <v>909</v>
      </c>
      <c r="T726" t="s">
        <v>910</v>
      </c>
      <c r="U726" t="s">
        <v>911</v>
      </c>
      <c r="V726" t="s">
        <v>912</v>
      </c>
      <c r="W726" t="s">
        <v>913</v>
      </c>
      <c r="X726" t="s">
        <v>914</v>
      </c>
      <c r="Y726" t="s">
        <v>915</v>
      </c>
      <c r="Z726" t="s">
        <v>916</v>
      </c>
    </row>
    <row r="727" spans="1:26" x14ac:dyDescent="0.4">
      <c r="A727" t="s">
        <v>2392</v>
      </c>
      <c r="B727" t="s">
        <v>2393</v>
      </c>
      <c r="C727" t="s">
        <v>13075</v>
      </c>
      <c r="D727" t="s">
        <v>13087</v>
      </c>
      <c r="E727" t="s">
        <v>13088</v>
      </c>
      <c r="F727" t="s">
        <v>13089</v>
      </c>
      <c r="G727" s="8">
        <v>719</v>
      </c>
      <c r="H727" s="7">
        <v>1499</v>
      </c>
      <c r="I727" s="7">
        <f>(amazon[[#This Row],[Actual Price]]-amazon[[#This Row],[Discounted Price]]) / amazon[[#This Row],[Actual Price]] * 100</f>
        <v>52.034689793195469</v>
      </c>
      <c r="J727" s="2" t="str">
        <f>IF(H727&lt;200,"&lt;₹200",IF(H727&lt;=500,"₹200 -  ₹500",IF(H727&gt;500,"&gt;₹500")))</f>
        <v>&gt;₹500</v>
      </c>
      <c r="K727" s="1">
        <v>0.52</v>
      </c>
      <c r="L7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27" s="1" t="str">
        <f>IF(K727&gt;=50%,"Yes","No")</f>
        <v>Yes</v>
      </c>
      <c r="N727">
        <v>4.0999999999999996</v>
      </c>
      <c r="O727" t="str">
        <f>IF(amazon[[#This Row],[Rating]]&lt;1,"0",IF(amazon[[#This Row],[Rating]]&lt;2,"1",IF(amazon[[#This Row],[Rating]]&lt;3,"2",IF(amazon[[#This Row],[Rating]]&lt;4,"3",IF(amazon[[#This Row],[Rating]]&lt;5,"4",IF(amazon[[#This Row],[Rating]]&gt;=5,"5"))))))</f>
        <v>4</v>
      </c>
      <c r="P727" s="4">
        <v>1045</v>
      </c>
      <c r="Q727" s="10">
        <f>H727*P727</f>
        <v>1566455</v>
      </c>
      <c r="R727" s="10">
        <f>amazon[[#This Row],[Average Rating]] + (amazon[[#This Row],[Rating Count]]/1000)</f>
        <v>53.07968979319547</v>
      </c>
      <c r="S727" t="s">
        <v>2394</v>
      </c>
      <c r="T727" t="s">
        <v>910</v>
      </c>
      <c r="U727" t="s">
        <v>911</v>
      </c>
      <c r="V727" t="s">
        <v>912</v>
      </c>
      <c r="W727" t="s">
        <v>913</v>
      </c>
      <c r="X727" t="s">
        <v>914</v>
      </c>
      <c r="Y727" t="s">
        <v>2395</v>
      </c>
      <c r="Z727" t="s">
        <v>2396</v>
      </c>
    </row>
    <row r="728" spans="1:26" x14ac:dyDescent="0.4">
      <c r="A728" t="s">
        <v>6524</v>
      </c>
      <c r="B728" t="s">
        <v>6525</v>
      </c>
      <c r="C728" t="s">
        <v>13076</v>
      </c>
      <c r="D728" t="s">
        <v>13115</v>
      </c>
      <c r="E728" t="s">
        <v>13116</v>
      </c>
      <c r="F728" t="s">
        <v>13128</v>
      </c>
      <c r="G728" s="8">
        <v>1699</v>
      </c>
      <c r="H728" s="7">
        <v>3495</v>
      </c>
      <c r="I728" s="7">
        <f>(amazon[[#This Row],[Actual Price]]-amazon[[#This Row],[Discounted Price]]) / amazon[[#This Row],[Actual Price]] * 100</f>
        <v>51.387696709585114</v>
      </c>
      <c r="J728" s="2" t="str">
        <f>IF(H728&lt;200,"&lt;₹200",IF(H728&lt;=500,"₹200 -  ₹500",IF(H728&gt;500,"&gt;₹500")))</f>
        <v>&gt;₹500</v>
      </c>
      <c r="K728" s="1">
        <v>0.51</v>
      </c>
      <c r="L7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728" s="1" t="str">
        <f>IF(K728&gt;=50%,"Yes","No")</f>
        <v>Yes</v>
      </c>
      <c r="N728">
        <v>4.0999999999999996</v>
      </c>
      <c r="O728" t="str">
        <f>IF(amazon[[#This Row],[Rating]]&lt;1,"0",IF(amazon[[#This Row],[Rating]]&lt;2,"1",IF(amazon[[#This Row],[Rating]]&lt;3,"2",IF(amazon[[#This Row],[Rating]]&lt;4,"3",IF(amazon[[#This Row],[Rating]]&lt;5,"4",IF(amazon[[#This Row],[Rating]]&gt;=5,"5"))))))</f>
        <v>4</v>
      </c>
      <c r="P728" s="4">
        <v>14371</v>
      </c>
      <c r="Q728" s="10">
        <f>H728*P728</f>
        <v>50226645</v>
      </c>
      <c r="R728" s="10">
        <f>amazon[[#This Row],[Average Rating]] + (amazon[[#This Row],[Rating Count]]/1000)</f>
        <v>65.758696709585109</v>
      </c>
      <c r="S728" t="s">
        <v>6527</v>
      </c>
      <c r="T728" t="s">
        <v>6528</v>
      </c>
      <c r="U728" t="s">
        <v>6529</v>
      </c>
      <c r="V728" t="s">
        <v>6530</v>
      </c>
      <c r="W728" t="s">
        <v>6531</v>
      </c>
      <c r="X728" t="s">
        <v>6532</v>
      </c>
      <c r="Y728" t="s">
        <v>6533</v>
      </c>
      <c r="Z728" t="s">
        <v>6534</v>
      </c>
    </row>
    <row r="729" spans="1:26" x14ac:dyDescent="0.4">
      <c r="A729" t="s">
        <v>11265</v>
      </c>
      <c r="B729" t="s">
        <v>11266</v>
      </c>
      <c r="C729" t="s">
        <v>13079</v>
      </c>
      <c r="D729" t="s">
        <v>13243</v>
      </c>
      <c r="E729" t="s">
        <v>13279</v>
      </c>
      <c r="F729" t="s">
        <v>13282</v>
      </c>
      <c r="G729" s="8">
        <v>1189</v>
      </c>
      <c r="H729" s="7">
        <v>2400</v>
      </c>
      <c r="I729" s="7">
        <f>(amazon[[#This Row],[Actual Price]]-amazon[[#This Row],[Discounted Price]]) / amazon[[#This Row],[Actual Price]] * 100</f>
        <v>50.458333333333336</v>
      </c>
      <c r="J729" s="2" t="str">
        <f>IF(H729&lt;200,"&lt;₹200",IF(H729&lt;=500,"₹200 -  ₹500",IF(H729&gt;500,"&gt;₹500")))</f>
        <v>&gt;₹500</v>
      </c>
      <c r="K729" s="1">
        <v>0.5</v>
      </c>
      <c r="L7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29" s="1" t="str">
        <f>IF(K729&gt;=50%,"Yes","No")</f>
        <v>Yes</v>
      </c>
      <c r="N729">
        <v>4.0999999999999996</v>
      </c>
      <c r="O729" t="str">
        <f>IF(amazon[[#This Row],[Rating]]&lt;1,"0",IF(amazon[[#This Row],[Rating]]&lt;2,"1",IF(amazon[[#This Row],[Rating]]&lt;3,"2",IF(amazon[[#This Row],[Rating]]&lt;4,"3",IF(amazon[[#This Row],[Rating]]&lt;5,"4",IF(amazon[[#This Row],[Rating]]&gt;=5,"5"))))))</f>
        <v>4</v>
      </c>
      <c r="P729" s="4">
        <v>618</v>
      </c>
      <c r="Q729" s="10">
        <f>H729*P729</f>
        <v>1483200</v>
      </c>
      <c r="R729" s="10">
        <f>amazon[[#This Row],[Average Rating]] + (amazon[[#This Row],[Rating Count]]/1000)</f>
        <v>51.076333333333338</v>
      </c>
      <c r="S729" t="s">
        <v>11267</v>
      </c>
      <c r="T729" t="s">
        <v>11268</v>
      </c>
      <c r="U729" t="s">
        <v>11269</v>
      </c>
      <c r="V729" t="s">
        <v>11270</v>
      </c>
      <c r="W729" t="s">
        <v>11271</v>
      </c>
      <c r="X729" t="s">
        <v>11272</v>
      </c>
      <c r="Y729" t="s">
        <v>11273</v>
      </c>
      <c r="Z729" t="s">
        <v>11274</v>
      </c>
    </row>
    <row r="730" spans="1:26" x14ac:dyDescent="0.4">
      <c r="A730" t="s">
        <v>12462</v>
      </c>
      <c r="B730" t="s">
        <v>12463</v>
      </c>
      <c r="C730" t="s">
        <v>13079</v>
      </c>
      <c r="D730" t="s">
        <v>13243</v>
      </c>
      <c r="E730" t="s">
        <v>13279</v>
      </c>
      <c r="F730" t="s">
        <v>13314</v>
      </c>
      <c r="G730" s="8">
        <v>149</v>
      </c>
      <c r="H730" s="7">
        <v>300</v>
      </c>
      <c r="I730" s="7">
        <f>(amazon[[#This Row],[Actual Price]]-amazon[[#This Row],[Discounted Price]]) / amazon[[#This Row],[Actual Price]] * 100</f>
        <v>50.333333333333329</v>
      </c>
      <c r="J730" s="2" t="str">
        <f>IF(H730&lt;200,"&lt;₹200",IF(H730&lt;=500,"₹200 -  ₹500",IF(H730&gt;500,"&gt;₹500")))</f>
        <v>₹200 -  ₹500</v>
      </c>
      <c r="K730" s="1">
        <v>0.5</v>
      </c>
      <c r="L7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30" s="1" t="str">
        <f>IF(K730&gt;=50%,"Yes","No")</f>
        <v>Yes</v>
      </c>
      <c r="N730">
        <v>4.0999999999999996</v>
      </c>
      <c r="O730" t="str">
        <f>IF(amazon[[#This Row],[Rating]]&lt;1,"0",IF(amazon[[#This Row],[Rating]]&lt;2,"1",IF(amazon[[#This Row],[Rating]]&lt;3,"2",IF(amazon[[#This Row],[Rating]]&lt;4,"3",IF(amazon[[#This Row],[Rating]]&lt;5,"4",IF(amazon[[#This Row],[Rating]]&gt;=5,"5"))))))</f>
        <v>4</v>
      </c>
      <c r="P730" s="4">
        <v>4074</v>
      </c>
      <c r="Q730" s="10">
        <f>H730*P730</f>
        <v>1222200</v>
      </c>
      <c r="R730" s="10">
        <f>amazon[[#This Row],[Average Rating]] + (amazon[[#This Row],[Rating Count]]/1000)</f>
        <v>54.407333333333327</v>
      </c>
      <c r="S730" t="s">
        <v>12464</v>
      </c>
      <c r="T730" t="s">
        <v>12465</v>
      </c>
      <c r="U730" t="s">
        <v>12466</v>
      </c>
      <c r="V730" t="s">
        <v>12467</v>
      </c>
      <c r="W730" t="s">
        <v>12468</v>
      </c>
      <c r="X730" t="s">
        <v>12469</v>
      </c>
      <c r="Y730" t="s">
        <v>12470</v>
      </c>
      <c r="Z730" t="s">
        <v>12471</v>
      </c>
    </row>
    <row r="731" spans="1:26" x14ac:dyDescent="0.4">
      <c r="A731" t="s">
        <v>12773</v>
      </c>
      <c r="B731" t="s">
        <v>12774</v>
      </c>
      <c r="C731" t="s">
        <v>13079</v>
      </c>
      <c r="D731" t="s">
        <v>13243</v>
      </c>
      <c r="E731" t="s">
        <v>13283</v>
      </c>
      <c r="F731" t="s">
        <v>13284</v>
      </c>
      <c r="G731" s="8">
        <v>199</v>
      </c>
      <c r="H731" s="7">
        <v>400</v>
      </c>
      <c r="I731" s="7">
        <f>(amazon[[#This Row],[Actual Price]]-amazon[[#This Row],[Discounted Price]]) / amazon[[#This Row],[Actual Price]] * 100</f>
        <v>50.249999999999993</v>
      </c>
      <c r="J731" s="2" t="str">
        <f>IF(H731&lt;200,"&lt;₹200",IF(H731&lt;=500,"₹200 -  ₹500",IF(H731&gt;500,"&gt;₹500")))</f>
        <v>₹200 -  ₹500</v>
      </c>
      <c r="K731" s="1">
        <v>0.5</v>
      </c>
      <c r="L7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31" s="1" t="str">
        <f>IF(K731&gt;=50%,"Yes","No")</f>
        <v>Yes</v>
      </c>
      <c r="N731">
        <v>4.0999999999999996</v>
      </c>
      <c r="O731" t="str">
        <f>IF(amazon[[#This Row],[Rating]]&lt;1,"0",IF(amazon[[#This Row],[Rating]]&lt;2,"1",IF(amazon[[#This Row],[Rating]]&lt;3,"2",IF(amazon[[#This Row],[Rating]]&lt;4,"3",IF(amazon[[#This Row],[Rating]]&lt;5,"4",IF(amazon[[#This Row],[Rating]]&gt;=5,"5"))))))</f>
        <v>4</v>
      </c>
      <c r="P731" s="4">
        <v>1379</v>
      </c>
      <c r="Q731" s="10">
        <f>H731*P731</f>
        <v>551600</v>
      </c>
      <c r="R731" s="10">
        <f>amazon[[#This Row],[Average Rating]] + (amazon[[#This Row],[Rating Count]]/1000)</f>
        <v>51.628999999999991</v>
      </c>
      <c r="S731" t="s">
        <v>12775</v>
      </c>
      <c r="T731" t="s">
        <v>12776</v>
      </c>
      <c r="U731" t="s">
        <v>12777</v>
      </c>
      <c r="V731" t="s">
        <v>12778</v>
      </c>
      <c r="W731" t="s">
        <v>12779</v>
      </c>
      <c r="X731" t="s">
        <v>12780</v>
      </c>
      <c r="Y731" t="s">
        <v>12781</v>
      </c>
      <c r="Z731" t="s">
        <v>12782</v>
      </c>
    </row>
    <row r="732" spans="1:26" x14ac:dyDescent="0.4">
      <c r="A732" t="s">
        <v>1974</v>
      </c>
      <c r="B732" t="s">
        <v>1975</v>
      </c>
      <c r="C732" t="s">
        <v>13075</v>
      </c>
      <c r="D732" t="s">
        <v>13087</v>
      </c>
      <c r="E732" t="s">
        <v>13088</v>
      </c>
      <c r="F732" t="s">
        <v>13089</v>
      </c>
      <c r="G732" s="8">
        <v>249</v>
      </c>
      <c r="H732" s="7">
        <v>499</v>
      </c>
      <c r="I732" s="7">
        <f>(amazon[[#This Row],[Actual Price]]-amazon[[#This Row],[Discounted Price]]) / amazon[[#This Row],[Actual Price]] * 100</f>
        <v>50.100200400801597</v>
      </c>
      <c r="J732" s="2" t="str">
        <f>IF(H732&lt;200,"&lt;₹200",IF(H732&lt;=500,"₹200 -  ₹500",IF(H732&gt;500,"&gt;₹500")))</f>
        <v>₹200 -  ₹500</v>
      </c>
      <c r="K732" s="1">
        <v>0.5</v>
      </c>
      <c r="L7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32" s="1" t="str">
        <f>IF(K732&gt;=50%,"Yes","No")</f>
        <v>Yes</v>
      </c>
      <c r="N732">
        <v>4.0999999999999996</v>
      </c>
      <c r="O732" t="str">
        <f>IF(amazon[[#This Row],[Rating]]&lt;1,"0",IF(amazon[[#This Row],[Rating]]&lt;2,"1",IF(amazon[[#This Row],[Rating]]&lt;3,"2",IF(amazon[[#This Row],[Rating]]&lt;4,"3",IF(amazon[[#This Row],[Rating]]&lt;5,"4",IF(amazon[[#This Row],[Rating]]&gt;=5,"5"))))))</f>
        <v>4</v>
      </c>
      <c r="P732" s="4">
        <v>1508</v>
      </c>
      <c r="Q732" s="10">
        <f>H732*P732</f>
        <v>752492</v>
      </c>
      <c r="R732" s="10">
        <f>amazon[[#This Row],[Average Rating]] + (amazon[[#This Row],[Rating Count]]/1000)</f>
        <v>51.6082004008016</v>
      </c>
      <c r="S732" t="s">
        <v>1976</v>
      </c>
      <c r="T732" t="s">
        <v>1977</v>
      </c>
      <c r="U732" t="s">
        <v>1978</v>
      </c>
      <c r="V732" t="s">
        <v>1979</v>
      </c>
      <c r="W732" t="s">
        <v>1980</v>
      </c>
      <c r="X732" t="s">
        <v>13034</v>
      </c>
      <c r="Y732" t="s">
        <v>1981</v>
      </c>
      <c r="Z732" t="s">
        <v>1982</v>
      </c>
    </row>
    <row r="733" spans="1:26" x14ac:dyDescent="0.4">
      <c r="A733" t="s">
        <v>4980</v>
      </c>
      <c r="B733" t="s">
        <v>4981</v>
      </c>
      <c r="C733" t="s">
        <v>13075</v>
      </c>
      <c r="D733" t="s">
        <v>13087</v>
      </c>
      <c r="E733" t="s">
        <v>13141</v>
      </c>
      <c r="F733" t="s">
        <v>13142</v>
      </c>
      <c r="G733" s="8">
        <v>299</v>
      </c>
      <c r="H733" s="7">
        <v>599</v>
      </c>
      <c r="I733" s="7">
        <f>(amazon[[#This Row],[Actual Price]]-amazon[[#This Row],[Discounted Price]]) / amazon[[#This Row],[Actual Price]] * 100</f>
        <v>50.083472454090149</v>
      </c>
      <c r="J733" s="2" t="str">
        <f>IF(H733&lt;200,"&lt;₹200",IF(H733&lt;=500,"₹200 -  ₹500",IF(H733&gt;500,"&gt;₹500")))</f>
        <v>&gt;₹500</v>
      </c>
      <c r="K733" s="1">
        <v>0.5</v>
      </c>
      <c r="L7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33" s="1" t="str">
        <f>IF(K733&gt;=50%,"Yes","No")</f>
        <v>Yes</v>
      </c>
      <c r="N733">
        <v>4.0999999999999996</v>
      </c>
      <c r="O733" t="str">
        <f>IF(amazon[[#This Row],[Rating]]&lt;1,"0",IF(amazon[[#This Row],[Rating]]&lt;2,"1",IF(amazon[[#This Row],[Rating]]&lt;3,"2",IF(amazon[[#This Row],[Rating]]&lt;4,"3",IF(amazon[[#This Row],[Rating]]&lt;5,"4",IF(amazon[[#This Row],[Rating]]&gt;=5,"5"))))))</f>
        <v>4</v>
      </c>
      <c r="P733" s="4">
        <v>1597</v>
      </c>
      <c r="Q733" s="10">
        <f>H733*P733</f>
        <v>956603</v>
      </c>
      <c r="R733" s="10">
        <f>amazon[[#This Row],[Average Rating]] + (amazon[[#This Row],[Rating Count]]/1000)</f>
        <v>51.68047245409015</v>
      </c>
      <c r="S733" t="s">
        <v>4982</v>
      </c>
      <c r="T733" t="s">
        <v>4983</v>
      </c>
      <c r="U733" t="s">
        <v>4984</v>
      </c>
      <c r="V733" t="s">
        <v>4985</v>
      </c>
      <c r="W733" t="s">
        <v>4986</v>
      </c>
      <c r="X733" t="s">
        <v>4987</v>
      </c>
      <c r="Y733" t="s">
        <v>4988</v>
      </c>
      <c r="Z733" t="s">
        <v>4989</v>
      </c>
    </row>
    <row r="734" spans="1:26" x14ac:dyDescent="0.4">
      <c r="A734" t="s">
        <v>7836</v>
      </c>
      <c r="B734" t="s">
        <v>7837</v>
      </c>
      <c r="C734" t="s">
        <v>13075</v>
      </c>
      <c r="D734" t="s">
        <v>13087</v>
      </c>
      <c r="E734" t="s">
        <v>13194</v>
      </c>
      <c r="F734" t="s">
        <v>13213</v>
      </c>
      <c r="G734" s="8">
        <v>649</v>
      </c>
      <c r="H734" s="7">
        <v>1300</v>
      </c>
      <c r="I734" s="7">
        <f>(amazon[[#This Row],[Actual Price]]-amazon[[#This Row],[Discounted Price]]) / amazon[[#This Row],[Actual Price]] * 100</f>
        <v>50.076923076923073</v>
      </c>
      <c r="J734" s="2" t="str">
        <f>IF(H734&lt;200,"&lt;₹200",IF(H734&lt;=500,"₹200 -  ₹500",IF(H734&gt;500,"&gt;₹500")))</f>
        <v>&gt;₹500</v>
      </c>
      <c r="K734" s="1">
        <v>0.5</v>
      </c>
      <c r="L7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34" s="1" t="str">
        <f>IF(K734&gt;=50%,"Yes","No")</f>
        <v>Yes</v>
      </c>
      <c r="N734">
        <v>4.0999999999999996</v>
      </c>
      <c r="O734" t="str">
        <f>IF(amazon[[#This Row],[Rating]]&lt;1,"0",IF(amazon[[#This Row],[Rating]]&lt;2,"1",IF(amazon[[#This Row],[Rating]]&lt;3,"2",IF(amazon[[#This Row],[Rating]]&lt;4,"3",IF(amazon[[#This Row],[Rating]]&lt;5,"4",IF(amazon[[#This Row],[Rating]]&gt;=5,"5"))))))</f>
        <v>4</v>
      </c>
      <c r="P734" s="4">
        <v>5195</v>
      </c>
      <c r="Q734" s="10">
        <f>H734*P734</f>
        <v>6753500</v>
      </c>
      <c r="R734" s="10">
        <f>amazon[[#This Row],[Average Rating]] + (amazon[[#This Row],[Rating Count]]/1000)</f>
        <v>55.271923076923073</v>
      </c>
      <c r="S734" t="s">
        <v>7838</v>
      </c>
      <c r="T734" t="s">
        <v>7839</v>
      </c>
      <c r="U734" t="s">
        <v>7840</v>
      </c>
      <c r="V734" t="s">
        <v>7841</v>
      </c>
      <c r="W734" t="s">
        <v>7842</v>
      </c>
      <c r="X734" t="s">
        <v>7843</v>
      </c>
      <c r="Y734" t="s">
        <v>7844</v>
      </c>
      <c r="Z734" t="s">
        <v>7845</v>
      </c>
    </row>
    <row r="735" spans="1:26" x14ac:dyDescent="0.4">
      <c r="A735" t="s">
        <v>1964</v>
      </c>
      <c r="B735" t="s">
        <v>1965</v>
      </c>
      <c r="C735" t="s">
        <v>13076</v>
      </c>
      <c r="D735" t="s">
        <v>13093</v>
      </c>
      <c r="E735" t="s">
        <v>13094</v>
      </c>
      <c r="F735" t="s">
        <v>13099</v>
      </c>
      <c r="G735" s="8">
        <v>399</v>
      </c>
      <c r="H735" s="7">
        <v>799</v>
      </c>
      <c r="I735" s="7">
        <f>(amazon[[#This Row],[Actual Price]]-amazon[[#This Row],[Discounted Price]]) / amazon[[#This Row],[Actual Price]] * 100</f>
        <v>50.062578222778477</v>
      </c>
      <c r="J735" s="2" t="str">
        <f>IF(H735&lt;200,"&lt;₹200",IF(H735&lt;=500,"₹200 -  ₹500",IF(H735&gt;500,"&gt;₹500")))</f>
        <v>&gt;₹500</v>
      </c>
      <c r="K735" s="1">
        <v>0.5</v>
      </c>
      <c r="L7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35" s="1" t="str">
        <f>IF(K735&gt;=50%,"Yes","No")</f>
        <v>Yes</v>
      </c>
      <c r="N735">
        <v>4.0999999999999996</v>
      </c>
      <c r="O735" t="str">
        <f>IF(amazon[[#This Row],[Rating]]&lt;1,"0",IF(amazon[[#This Row],[Rating]]&lt;2,"1",IF(amazon[[#This Row],[Rating]]&lt;3,"2",IF(amazon[[#This Row],[Rating]]&lt;4,"3",IF(amazon[[#This Row],[Rating]]&lt;5,"4",IF(amazon[[#This Row],[Rating]]&gt;=5,"5"))))))</f>
        <v>4</v>
      </c>
      <c r="P735" s="4">
        <v>1161</v>
      </c>
      <c r="Q735" s="10">
        <f>H735*P735</f>
        <v>927639</v>
      </c>
      <c r="R735" s="10">
        <f>amazon[[#This Row],[Average Rating]] + (amazon[[#This Row],[Rating Count]]/1000)</f>
        <v>51.223578222778478</v>
      </c>
      <c r="S735" t="s">
        <v>1966</v>
      </c>
      <c r="T735" t="s">
        <v>1967</v>
      </c>
      <c r="U735" t="s">
        <v>1968</v>
      </c>
      <c r="V735" t="s">
        <v>1969</v>
      </c>
      <c r="W735" t="s">
        <v>1970</v>
      </c>
      <c r="X735" t="s">
        <v>1971</v>
      </c>
      <c r="Y735" t="s">
        <v>1972</v>
      </c>
      <c r="Z735" t="s">
        <v>1973</v>
      </c>
    </row>
    <row r="736" spans="1:26" x14ac:dyDescent="0.4">
      <c r="A736" t="s">
        <v>7295</v>
      </c>
      <c r="B736" t="s">
        <v>7296</v>
      </c>
      <c r="C736" t="s">
        <v>13075</v>
      </c>
      <c r="D736" t="s">
        <v>13090</v>
      </c>
      <c r="E736" t="s">
        <v>13177</v>
      </c>
      <c r="G736" s="8">
        <v>899</v>
      </c>
      <c r="H736" s="7">
        <v>1800</v>
      </c>
      <c r="I736" s="7">
        <f>(amazon[[#This Row],[Actual Price]]-amazon[[#This Row],[Discounted Price]]) / amazon[[#This Row],[Actual Price]] * 100</f>
        <v>50.05555555555555</v>
      </c>
      <c r="J736" s="2" t="str">
        <f>IF(H736&lt;200,"&lt;₹200",IF(H736&lt;=500,"₹200 -  ₹500",IF(H736&gt;500,"&gt;₹500")))</f>
        <v>&gt;₹500</v>
      </c>
      <c r="K736" s="1">
        <v>0.5</v>
      </c>
      <c r="L7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36" s="1" t="str">
        <f>IF(K736&gt;=50%,"Yes","No")</f>
        <v>Yes</v>
      </c>
      <c r="N736">
        <v>4.0999999999999996</v>
      </c>
      <c r="O736" t="str">
        <f>IF(amazon[[#This Row],[Rating]]&lt;1,"0",IF(amazon[[#This Row],[Rating]]&lt;2,"1",IF(amazon[[#This Row],[Rating]]&lt;3,"2",IF(amazon[[#This Row],[Rating]]&lt;4,"3",IF(amazon[[#This Row],[Rating]]&lt;5,"4",IF(amazon[[#This Row],[Rating]]&gt;=5,"5"))))))</f>
        <v>4</v>
      </c>
      <c r="P736" s="4">
        <v>22375</v>
      </c>
      <c r="Q736" s="10">
        <f>H736*P736</f>
        <v>40275000</v>
      </c>
      <c r="R736" s="10">
        <f>amazon[[#This Row],[Average Rating]] + (amazon[[#This Row],[Rating Count]]/1000)</f>
        <v>72.430555555555543</v>
      </c>
      <c r="S736" t="s">
        <v>7297</v>
      </c>
      <c r="T736" t="s">
        <v>7298</v>
      </c>
      <c r="U736" t="s">
        <v>7299</v>
      </c>
      <c r="V736" t="s">
        <v>7300</v>
      </c>
      <c r="W736" t="s">
        <v>7301</v>
      </c>
      <c r="X736" t="s">
        <v>7302</v>
      </c>
      <c r="Y736" t="s">
        <v>7303</v>
      </c>
      <c r="Z736" t="s">
        <v>7304</v>
      </c>
    </row>
    <row r="737" spans="1:26" x14ac:dyDescent="0.4">
      <c r="A737" t="s">
        <v>8666</v>
      </c>
      <c r="B737" t="s">
        <v>8667</v>
      </c>
      <c r="C737" t="s">
        <v>13079</v>
      </c>
      <c r="D737" t="s">
        <v>13243</v>
      </c>
      <c r="E737" t="s">
        <v>13250</v>
      </c>
      <c r="F737" t="s">
        <v>13251</v>
      </c>
      <c r="G737" s="8">
        <v>499</v>
      </c>
      <c r="H737" s="7">
        <v>999</v>
      </c>
      <c r="I737" s="7">
        <f>(amazon[[#This Row],[Actual Price]]-amazon[[#This Row],[Discounted Price]]) / amazon[[#This Row],[Actual Price]] * 100</f>
        <v>50.050050050050054</v>
      </c>
      <c r="J737" s="2" t="str">
        <f>IF(H737&lt;200,"&lt;₹200",IF(H737&lt;=500,"₹200 -  ₹500",IF(H737&gt;500,"&gt;₹500")))</f>
        <v>&gt;₹500</v>
      </c>
      <c r="K737" s="1">
        <v>0.5</v>
      </c>
      <c r="L7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37" s="1" t="str">
        <f>IF(K737&gt;=50%,"Yes","No")</f>
        <v>Yes</v>
      </c>
      <c r="N737">
        <v>4.0999999999999996</v>
      </c>
      <c r="O737" t="str">
        <f>IF(amazon[[#This Row],[Rating]]&lt;1,"0",IF(amazon[[#This Row],[Rating]]&lt;2,"1",IF(amazon[[#This Row],[Rating]]&lt;3,"2",IF(amazon[[#This Row],[Rating]]&lt;4,"3",IF(amazon[[#This Row],[Rating]]&lt;5,"4",IF(amazon[[#This Row],[Rating]]&gt;=5,"5"))))))</f>
        <v>4</v>
      </c>
      <c r="P737" s="4">
        <v>4859</v>
      </c>
      <c r="Q737" s="10">
        <f>H737*P737</f>
        <v>4854141</v>
      </c>
      <c r="R737" s="10">
        <f>amazon[[#This Row],[Average Rating]] + (amazon[[#This Row],[Rating Count]]/1000)</f>
        <v>54.909050050050055</v>
      </c>
      <c r="S737" t="s">
        <v>8668</v>
      </c>
      <c r="T737" t="s">
        <v>8669</v>
      </c>
      <c r="U737" t="s">
        <v>8670</v>
      </c>
      <c r="V737" t="s">
        <v>8671</v>
      </c>
      <c r="W737" t="s">
        <v>8672</v>
      </c>
      <c r="X737" t="s">
        <v>8673</v>
      </c>
      <c r="Y737" t="s">
        <v>8674</v>
      </c>
      <c r="Z737" t="s">
        <v>8675</v>
      </c>
    </row>
    <row r="738" spans="1:26" x14ac:dyDescent="0.4">
      <c r="A738" t="s">
        <v>3290</v>
      </c>
      <c r="B738" t="s">
        <v>3291</v>
      </c>
      <c r="C738" t="s">
        <v>13076</v>
      </c>
      <c r="D738" t="s">
        <v>13113</v>
      </c>
      <c r="E738" t="s">
        <v>13114</v>
      </c>
      <c r="G738" s="8">
        <v>2998</v>
      </c>
      <c r="H738" s="7">
        <v>5999</v>
      </c>
      <c r="I738" s="7">
        <f>(amazon[[#This Row],[Actual Price]]-amazon[[#This Row],[Discounted Price]]) / amazon[[#This Row],[Actual Price]] * 100</f>
        <v>50.025004167361232</v>
      </c>
      <c r="J738" s="2" t="str">
        <f>IF(H738&lt;200,"&lt;₹200",IF(H738&lt;=500,"₹200 -  ₹500",IF(H738&gt;500,"&gt;₹500")))</f>
        <v>&gt;₹500</v>
      </c>
      <c r="K738" s="1">
        <v>0.5</v>
      </c>
      <c r="L7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38" s="1" t="str">
        <f>IF(K738&gt;=50%,"Yes","No")</f>
        <v>Yes</v>
      </c>
      <c r="N738">
        <v>4.0999999999999996</v>
      </c>
      <c r="O738" t="str">
        <f>IF(amazon[[#This Row],[Rating]]&lt;1,"0",IF(amazon[[#This Row],[Rating]]&lt;2,"1",IF(amazon[[#This Row],[Rating]]&lt;3,"2",IF(amazon[[#This Row],[Rating]]&lt;4,"3",IF(amazon[[#This Row],[Rating]]&lt;5,"4",IF(amazon[[#This Row],[Rating]]&gt;=5,"5"))))))</f>
        <v>4</v>
      </c>
      <c r="P738" s="4">
        <v>5179</v>
      </c>
      <c r="Q738" s="10">
        <f>H738*P738</f>
        <v>31068821</v>
      </c>
      <c r="R738" s="10">
        <f>amazon[[#This Row],[Average Rating]] + (amazon[[#This Row],[Rating Count]]/1000)</f>
        <v>55.204004167361234</v>
      </c>
      <c r="S738" t="s">
        <v>3292</v>
      </c>
      <c r="T738" t="s">
        <v>3293</v>
      </c>
      <c r="U738" t="s">
        <v>3294</v>
      </c>
      <c r="V738" t="s">
        <v>3295</v>
      </c>
      <c r="W738" t="s">
        <v>3296</v>
      </c>
      <c r="X738" t="s">
        <v>3297</v>
      </c>
      <c r="Y738" t="s">
        <v>3298</v>
      </c>
      <c r="Z738" t="s">
        <v>3299</v>
      </c>
    </row>
    <row r="739" spans="1:26" x14ac:dyDescent="0.4">
      <c r="A739" t="s">
        <v>8529</v>
      </c>
      <c r="B739" t="s">
        <v>8530</v>
      </c>
      <c r="C739" t="s">
        <v>13076</v>
      </c>
      <c r="D739" t="s">
        <v>13100</v>
      </c>
      <c r="E739" t="s">
        <v>13110</v>
      </c>
      <c r="F739" t="s">
        <v>13196</v>
      </c>
      <c r="G739" s="8">
        <v>1499</v>
      </c>
      <c r="H739" s="7">
        <v>2999</v>
      </c>
      <c r="I739" s="7">
        <f>(amazon[[#This Row],[Actual Price]]-amazon[[#This Row],[Discounted Price]]) / amazon[[#This Row],[Actual Price]] * 100</f>
        <v>50.016672224074689</v>
      </c>
      <c r="J739" s="2" t="str">
        <f>IF(H739&lt;200,"&lt;₹200",IF(H739&lt;=500,"₹200 -  ₹500",IF(H739&gt;500,"&gt;₹500")))</f>
        <v>&gt;₹500</v>
      </c>
      <c r="K739" s="1">
        <v>0.5</v>
      </c>
      <c r="L7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39" s="1" t="str">
        <f>IF(K739&gt;=50%,"Yes","No")</f>
        <v>Yes</v>
      </c>
      <c r="N739">
        <v>4.0999999999999996</v>
      </c>
      <c r="O739" t="str">
        <f>IF(amazon[[#This Row],[Rating]]&lt;1,"0",IF(amazon[[#This Row],[Rating]]&lt;2,"1",IF(amazon[[#This Row],[Rating]]&lt;3,"2",IF(amazon[[#This Row],[Rating]]&lt;4,"3",IF(amazon[[#This Row],[Rating]]&lt;5,"4",IF(amazon[[#This Row],[Rating]]&gt;=5,"5"))))))</f>
        <v>4</v>
      </c>
      <c r="P739" s="4">
        <v>25262</v>
      </c>
      <c r="Q739" s="10">
        <f>H739*P739</f>
        <v>75760738</v>
      </c>
      <c r="R739" s="10">
        <f>amazon[[#This Row],[Average Rating]] + (amazon[[#This Row],[Rating Count]]/1000)</f>
        <v>75.278672224074683</v>
      </c>
      <c r="S739" t="s">
        <v>8531</v>
      </c>
      <c r="T739" t="s">
        <v>8532</v>
      </c>
      <c r="U739" t="s">
        <v>8533</v>
      </c>
      <c r="V739" t="s">
        <v>8534</v>
      </c>
      <c r="W739" t="s">
        <v>8535</v>
      </c>
      <c r="X739" t="s">
        <v>8536</v>
      </c>
      <c r="Y739" t="s">
        <v>8537</v>
      </c>
      <c r="Z739" t="s">
        <v>8538</v>
      </c>
    </row>
    <row r="740" spans="1:26" x14ac:dyDescent="0.4">
      <c r="A740" t="s">
        <v>4169</v>
      </c>
      <c r="B740" t="s">
        <v>4170</v>
      </c>
      <c r="C740" t="s">
        <v>13076</v>
      </c>
      <c r="D740" t="s">
        <v>13113</v>
      </c>
      <c r="E740" t="s">
        <v>13114</v>
      </c>
      <c r="G740" s="8">
        <v>2999</v>
      </c>
      <c r="H740" s="7">
        <v>5999</v>
      </c>
      <c r="I740" s="7">
        <f>(amazon[[#This Row],[Actual Price]]-amazon[[#This Row],[Discounted Price]]) / amazon[[#This Row],[Actual Price]] * 100</f>
        <v>50.008334722453739</v>
      </c>
      <c r="J740" s="2" t="str">
        <f>IF(H740&lt;200,"&lt;₹200",IF(H740&lt;=500,"₹200 -  ₹500",IF(H740&gt;500,"&gt;₹500")))</f>
        <v>&gt;₹500</v>
      </c>
      <c r="K740" s="1">
        <v>0.5</v>
      </c>
      <c r="L7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40" s="1" t="str">
        <f>IF(K740&gt;=50%,"Yes","No")</f>
        <v>Yes</v>
      </c>
      <c r="N740">
        <v>4.0999999999999996</v>
      </c>
      <c r="O740" t="str">
        <f>IF(amazon[[#This Row],[Rating]]&lt;1,"0",IF(amazon[[#This Row],[Rating]]&lt;2,"1",IF(amazon[[#This Row],[Rating]]&lt;3,"2",IF(amazon[[#This Row],[Rating]]&lt;4,"3",IF(amazon[[#This Row],[Rating]]&lt;5,"4",IF(amazon[[#This Row],[Rating]]&gt;=5,"5"))))))</f>
        <v>4</v>
      </c>
      <c r="P740" s="4">
        <v>7148</v>
      </c>
      <c r="Q740" s="10">
        <f>H740*P740</f>
        <v>42880852</v>
      </c>
      <c r="R740" s="10">
        <f>amazon[[#This Row],[Average Rating]] + (amazon[[#This Row],[Rating Count]]/1000)</f>
        <v>57.156334722453735</v>
      </c>
      <c r="S740" t="s">
        <v>4171</v>
      </c>
      <c r="T740" t="s">
        <v>4172</v>
      </c>
      <c r="U740" t="s">
        <v>4173</v>
      </c>
      <c r="V740" t="s">
        <v>4174</v>
      </c>
      <c r="W740" t="s">
        <v>4175</v>
      </c>
      <c r="X740" t="s">
        <v>4176</v>
      </c>
      <c r="Y740" t="s">
        <v>4177</v>
      </c>
      <c r="Z740" t="s">
        <v>4178</v>
      </c>
    </row>
    <row r="741" spans="1:26" x14ac:dyDescent="0.4">
      <c r="A741" t="s">
        <v>9714</v>
      </c>
      <c r="B741" t="s">
        <v>9715</v>
      </c>
      <c r="C741" t="s">
        <v>13079</v>
      </c>
      <c r="D741" t="s">
        <v>13243</v>
      </c>
      <c r="E741" t="s">
        <v>13250</v>
      </c>
      <c r="F741" t="s">
        <v>13251</v>
      </c>
      <c r="G741" s="8">
        <v>616</v>
      </c>
      <c r="H741" s="7">
        <v>1190</v>
      </c>
      <c r="I741" s="7">
        <f>(amazon[[#This Row],[Actual Price]]-amazon[[#This Row],[Discounted Price]]) / amazon[[#This Row],[Actual Price]] * 100</f>
        <v>48.235294117647058</v>
      </c>
      <c r="J741" s="2" t="str">
        <f>IF(H741&lt;200,"&lt;₹200",IF(H741&lt;=500,"₹200 -  ₹500",IF(H741&gt;500,"&gt;₹500")))</f>
        <v>&gt;₹500</v>
      </c>
      <c r="K741" s="1">
        <v>0.48</v>
      </c>
      <c r="L7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41" s="1" t="str">
        <f>IF(K741&gt;=50%,"Yes","No")</f>
        <v>No</v>
      </c>
      <c r="N741">
        <v>4.0999999999999996</v>
      </c>
      <c r="O741" t="str">
        <f>IF(amazon[[#This Row],[Rating]]&lt;1,"0",IF(amazon[[#This Row],[Rating]]&lt;2,"1",IF(amazon[[#This Row],[Rating]]&lt;3,"2",IF(amazon[[#This Row],[Rating]]&lt;4,"3",IF(amazon[[#This Row],[Rating]]&lt;5,"4",IF(amazon[[#This Row],[Rating]]&gt;=5,"5"))))))</f>
        <v>4</v>
      </c>
      <c r="P741" s="4">
        <v>37126</v>
      </c>
      <c r="Q741" s="10">
        <f>H741*P741</f>
        <v>44179940</v>
      </c>
      <c r="R741" s="10">
        <f>amazon[[#This Row],[Average Rating]] + (amazon[[#This Row],[Rating Count]]/1000)</f>
        <v>85.361294117647049</v>
      </c>
      <c r="S741" t="s">
        <v>9716</v>
      </c>
      <c r="T741" t="s">
        <v>9717</v>
      </c>
      <c r="U741" t="s">
        <v>9718</v>
      </c>
      <c r="V741" t="s">
        <v>9719</v>
      </c>
      <c r="W741" t="s">
        <v>9720</v>
      </c>
      <c r="X741" t="s">
        <v>9721</v>
      </c>
      <c r="Y741" t="s">
        <v>9722</v>
      </c>
      <c r="Z741" t="s">
        <v>9723</v>
      </c>
    </row>
    <row r="742" spans="1:26" x14ac:dyDescent="0.4">
      <c r="A742" t="s">
        <v>8251</v>
      </c>
      <c r="B742" t="s">
        <v>8252</v>
      </c>
      <c r="C742" t="s">
        <v>13075</v>
      </c>
      <c r="D742" t="s">
        <v>13166</v>
      </c>
      <c r="E742" t="s">
        <v>13167</v>
      </c>
      <c r="F742" t="s">
        <v>13238</v>
      </c>
      <c r="G742" s="8">
        <v>598</v>
      </c>
      <c r="H742" s="7">
        <v>1150</v>
      </c>
      <c r="I742" s="7">
        <f>(amazon[[#This Row],[Actual Price]]-amazon[[#This Row],[Discounted Price]]) / amazon[[#This Row],[Actual Price]] * 100</f>
        <v>48</v>
      </c>
      <c r="J742" s="2" t="str">
        <f>IF(H742&lt;200,"&lt;₹200",IF(H742&lt;=500,"₹200 -  ₹500",IF(H742&gt;500,"&gt;₹500")))</f>
        <v>&gt;₹500</v>
      </c>
      <c r="K742" s="1">
        <v>0.48</v>
      </c>
      <c r="L7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42" s="1" t="str">
        <f>IF(K742&gt;=50%,"Yes","No")</f>
        <v>No</v>
      </c>
      <c r="N742">
        <v>4.0999999999999996</v>
      </c>
      <c r="O742" t="str">
        <f>IF(amazon[[#This Row],[Rating]]&lt;1,"0",IF(amazon[[#This Row],[Rating]]&lt;2,"1",IF(amazon[[#This Row],[Rating]]&lt;3,"2",IF(amazon[[#This Row],[Rating]]&lt;4,"3",IF(amazon[[#This Row],[Rating]]&lt;5,"4",IF(amazon[[#This Row],[Rating]]&gt;=5,"5"))))))</f>
        <v>4</v>
      </c>
      <c r="P742" s="4">
        <v>2535</v>
      </c>
      <c r="Q742" s="10">
        <f>H742*P742</f>
        <v>2915250</v>
      </c>
      <c r="R742" s="10">
        <f>amazon[[#This Row],[Average Rating]] + (amazon[[#This Row],[Rating Count]]/1000)</f>
        <v>50.534999999999997</v>
      </c>
      <c r="S742" t="s">
        <v>8254</v>
      </c>
      <c r="T742" t="s">
        <v>8255</v>
      </c>
      <c r="U742" t="s">
        <v>8256</v>
      </c>
      <c r="V742" t="s">
        <v>8257</v>
      </c>
      <c r="W742" t="s">
        <v>8258</v>
      </c>
      <c r="X742" t="s">
        <v>8259</v>
      </c>
      <c r="Y742" t="s">
        <v>8260</v>
      </c>
      <c r="Z742" t="s">
        <v>8261</v>
      </c>
    </row>
    <row r="743" spans="1:26" x14ac:dyDescent="0.4">
      <c r="A743" t="s">
        <v>9833</v>
      </c>
      <c r="B743" t="s">
        <v>9834</v>
      </c>
      <c r="C743" t="s">
        <v>13079</v>
      </c>
      <c r="D743" t="s">
        <v>13246</v>
      </c>
      <c r="E743" t="s">
        <v>13259</v>
      </c>
      <c r="F743" t="s">
        <v>13260</v>
      </c>
      <c r="G743" s="8">
        <v>2399</v>
      </c>
      <c r="H743" s="7">
        <v>4590</v>
      </c>
      <c r="I743" s="7">
        <f>(amazon[[#This Row],[Actual Price]]-amazon[[#This Row],[Discounted Price]]) / amazon[[#This Row],[Actual Price]] * 100</f>
        <v>47.734204793028326</v>
      </c>
      <c r="J743" s="2" t="str">
        <f>IF(H743&lt;200,"&lt;₹200",IF(H743&lt;=500,"₹200 -  ₹500",IF(H743&gt;500,"&gt;₹500")))</f>
        <v>&gt;₹500</v>
      </c>
      <c r="K743" s="1">
        <v>0.48</v>
      </c>
      <c r="L7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43" s="1" t="str">
        <f>IF(K743&gt;=50%,"Yes","No")</f>
        <v>No</v>
      </c>
      <c r="N743">
        <v>4.0999999999999996</v>
      </c>
      <c r="O743" t="str">
        <f>IF(amazon[[#This Row],[Rating]]&lt;1,"0",IF(amazon[[#This Row],[Rating]]&lt;2,"1",IF(amazon[[#This Row],[Rating]]&lt;3,"2",IF(amazon[[#This Row],[Rating]]&lt;4,"3",IF(amazon[[#This Row],[Rating]]&lt;5,"4",IF(amazon[[#This Row],[Rating]]&gt;=5,"5"))))))</f>
        <v>4</v>
      </c>
      <c r="P743" s="4">
        <v>444</v>
      </c>
      <c r="Q743" s="10">
        <f>H743*P743</f>
        <v>2037960</v>
      </c>
      <c r="R743" s="10">
        <f>amazon[[#This Row],[Average Rating]] + (amazon[[#This Row],[Rating Count]]/1000)</f>
        <v>48.178204793028328</v>
      </c>
      <c r="S743" t="s">
        <v>9835</v>
      </c>
      <c r="T743" t="s">
        <v>9836</v>
      </c>
      <c r="U743" t="s">
        <v>9837</v>
      </c>
      <c r="V743" t="s">
        <v>9838</v>
      </c>
      <c r="W743" t="s">
        <v>9839</v>
      </c>
      <c r="X743" t="s">
        <v>9840</v>
      </c>
      <c r="Y743" t="s">
        <v>9841</v>
      </c>
      <c r="Z743" t="s">
        <v>9842</v>
      </c>
    </row>
    <row r="744" spans="1:26" x14ac:dyDescent="0.4">
      <c r="A744" t="s">
        <v>10144</v>
      </c>
      <c r="B744" t="s">
        <v>10145</v>
      </c>
      <c r="C744" t="s">
        <v>13079</v>
      </c>
      <c r="D744" t="s">
        <v>13246</v>
      </c>
      <c r="E744" t="s">
        <v>13273</v>
      </c>
      <c r="F744" t="s">
        <v>13274</v>
      </c>
      <c r="G744" s="8">
        <v>1399</v>
      </c>
      <c r="H744" s="7">
        <v>2660</v>
      </c>
      <c r="I744" s="7">
        <f>(amazon[[#This Row],[Actual Price]]-amazon[[#This Row],[Discounted Price]]) / amazon[[#This Row],[Actual Price]] * 100</f>
        <v>47.406015037593988</v>
      </c>
      <c r="J744" s="2" t="str">
        <f>IF(H744&lt;200,"&lt;₹200",IF(H744&lt;=500,"₹200 -  ₹500",IF(H744&gt;500,"&gt;₹500")))</f>
        <v>&gt;₹500</v>
      </c>
      <c r="K744" s="1">
        <v>0.47</v>
      </c>
      <c r="L7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44" s="1" t="str">
        <f>IF(K744&gt;=50%,"Yes","No")</f>
        <v>No</v>
      </c>
      <c r="N744">
        <v>4.0999999999999996</v>
      </c>
      <c r="O744" t="str">
        <f>IF(amazon[[#This Row],[Rating]]&lt;1,"0",IF(amazon[[#This Row],[Rating]]&lt;2,"1",IF(amazon[[#This Row],[Rating]]&lt;3,"2",IF(amazon[[#This Row],[Rating]]&lt;4,"3",IF(amazon[[#This Row],[Rating]]&lt;5,"4",IF(amazon[[#This Row],[Rating]]&gt;=5,"5"))))))</f>
        <v>4</v>
      </c>
      <c r="P744" s="4">
        <v>9349</v>
      </c>
      <c r="Q744" s="10">
        <f>H744*P744</f>
        <v>24868340</v>
      </c>
      <c r="R744" s="10">
        <f>amazon[[#This Row],[Average Rating]] + (amazon[[#This Row],[Rating Count]]/1000)</f>
        <v>56.755015037593992</v>
      </c>
      <c r="S744" t="s">
        <v>10146</v>
      </c>
      <c r="T744" t="s">
        <v>10147</v>
      </c>
      <c r="U744" t="s">
        <v>10148</v>
      </c>
      <c r="V744" t="s">
        <v>10149</v>
      </c>
      <c r="W744" t="s">
        <v>10150</v>
      </c>
      <c r="X744" t="s">
        <v>10151</v>
      </c>
      <c r="Y744" t="s">
        <v>10152</v>
      </c>
      <c r="Z744" t="s">
        <v>10153</v>
      </c>
    </row>
    <row r="745" spans="1:26" x14ac:dyDescent="0.4">
      <c r="A745" t="s">
        <v>1041</v>
      </c>
      <c r="B745" t="s">
        <v>1042</v>
      </c>
      <c r="C745" t="s">
        <v>13075</v>
      </c>
      <c r="D745" t="s">
        <v>13087</v>
      </c>
      <c r="E745" t="s">
        <v>13088</v>
      </c>
      <c r="F745" t="s">
        <v>13089</v>
      </c>
      <c r="G745" s="8">
        <v>210</v>
      </c>
      <c r="H745" s="7">
        <v>399</v>
      </c>
      <c r="I745" s="7">
        <f>(amazon[[#This Row],[Actual Price]]-amazon[[#This Row],[Discounted Price]]) / amazon[[#This Row],[Actual Price]] * 100</f>
        <v>47.368421052631575</v>
      </c>
      <c r="J745" s="2" t="str">
        <f>IF(H745&lt;200,"&lt;₹200",IF(H745&lt;=500,"₹200 -  ₹500",IF(H745&gt;500,"&gt;₹500")))</f>
        <v>₹200 -  ₹500</v>
      </c>
      <c r="K745" s="1">
        <v>0.47</v>
      </c>
      <c r="L7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45" s="1" t="str">
        <f>IF(K745&gt;=50%,"Yes","No")</f>
        <v>No</v>
      </c>
      <c r="N745">
        <v>4.0999999999999996</v>
      </c>
      <c r="O745" t="str">
        <f>IF(amazon[[#This Row],[Rating]]&lt;1,"0",IF(amazon[[#This Row],[Rating]]&lt;2,"1",IF(amazon[[#This Row],[Rating]]&lt;3,"2",IF(amazon[[#This Row],[Rating]]&lt;4,"3",IF(amazon[[#This Row],[Rating]]&lt;5,"4",IF(amazon[[#This Row],[Rating]]&gt;=5,"5"))))))</f>
        <v>4</v>
      </c>
      <c r="P745" s="4">
        <v>1717</v>
      </c>
      <c r="Q745" s="10">
        <f>H745*P745</f>
        <v>685083</v>
      </c>
      <c r="R745" s="10">
        <f>amazon[[#This Row],[Average Rating]] + (amazon[[#This Row],[Rating Count]]/1000)</f>
        <v>49.085421052631574</v>
      </c>
      <c r="S745" t="s">
        <v>1043</v>
      </c>
      <c r="T745" t="s">
        <v>1044</v>
      </c>
      <c r="U745" t="s">
        <v>1045</v>
      </c>
      <c r="V745" t="s">
        <v>1046</v>
      </c>
      <c r="W745" t="s">
        <v>1047</v>
      </c>
      <c r="X745" t="s">
        <v>1048</v>
      </c>
      <c r="Y745" t="s">
        <v>1049</v>
      </c>
      <c r="Z745" t="s">
        <v>1050</v>
      </c>
    </row>
    <row r="746" spans="1:26" x14ac:dyDescent="0.4">
      <c r="A746" t="s">
        <v>9673</v>
      </c>
      <c r="B746" t="s">
        <v>9674</v>
      </c>
      <c r="C746" t="s">
        <v>13079</v>
      </c>
      <c r="D746" t="s">
        <v>13243</v>
      </c>
      <c r="E746" t="s">
        <v>13244</v>
      </c>
      <c r="F746" t="s">
        <v>13269</v>
      </c>
      <c r="G746" s="8">
        <v>368</v>
      </c>
      <c r="H746" s="7">
        <v>699</v>
      </c>
      <c r="I746" s="7">
        <f>(amazon[[#This Row],[Actual Price]]-amazon[[#This Row],[Discounted Price]]) / amazon[[#This Row],[Actual Price]] * 100</f>
        <v>47.353361945636621</v>
      </c>
      <c r="J746" s="2" t="str">
        <f>IF(H746&lt;200,"&lt;₹200",IF(H746&lt;=500,"₹200 -  ₹500",IF(H746&gt;500,"&gt;₹500")))</f>
        <v>&gt;₹500</v>
      </c>
      <c r="K746" s="1">
        <v>0.47</v>
      </c>
      <c r="L7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46" s="1" t="str">
        <f>IF(K746&gt;=50%,"Yes","No")</f>
        <v>No</v>
      </c>
      <c r="N746">
        <v>4.0999999999999996</v>
      </c>
      <c r="O746" t="str">
        <f>IF(amazon[[#This Row],[Rating]]&lt;1,"0",IF(amazon[[#This Row],[Rating]]&lt;2,"1",IF(amazon[[#This Row],[Rating]]&lt;3,"2",IF(amazon[[#This Row],[Rating]]&lt;4,"3",IF(amazon[[#This Row],[Rating]]&lt;5,"4",IF(amazon[[#This Row],[Rating]]&gt;=5,"5"))))))</f>
        <v>4</v>
      </c>
      <c r="P746" s="4">
        <v>1240</v>
      </c>
      <c r="Q746" s="10">
        <f>H746*P746</f>
        <v>866760</v>
      </c>
      <c r="R746" s="10">
        <f>amazon[[#This Row],[Average Rating]] + (amazon[[#This Row],[Rating Count]]/1000)</f>
        <v>48.593361945636623</v>
      </c>
      <c r="S746" t="s">
        <v>9675</v>
      </c>
      <c r="T746" t="s">
        <v>9676</v>
      </c>
      <c r="U746" t="s">
        <v>9677</v>
      </c>
      <c r="V746" t="s">
        <v>9678</v>
      </c>
      <c r="W746" t="s">
        <v>9679</v>
      </c>
      <c r="X746" t="s">
        <v>9680</v>
      </c>
      <c r="Y746" t="s">
        <v>9681</v>
      </c>
      <c r="Z746" t="s">
        <v>9682</v>
      </c>
    </row>
    <row r="747" spans="1:26" x14ac:dyDescent="0.4">
      <c r="A747" t="s">
        <v>9973</v>
      </c>
      <c r="B747" t="s">
        <v>9974</v>
      </c>
      <c r="C747" t="s">
        <v>13079</v>
      </c>
      <c r="D747" t="s">
        <v>13243</v>
      </c>
      <c r="E747" t="s">
        <v>13250</v>
      </c>
      <c r="F747" t="s">
        <v>13251</v>
      </c>
      <c r="G747" s="8">
        <v>499</v>
      </c>
      <c r="H747" s="7">
        <v>940</v>
      </c>
      <c r="I747" s="7">
        <f>(amazon[[#This Row],[Actual Price]]-amazon[[#This Row],[Discounted Price]]) / amazon[[#This Row],[Actual Price]] * 100</f>
        <v>46.914893617021278</v>
      </c>
      <c r="J747" s="2" t="str">
        <f>IF(H747&lt;200,"&lt;₹200",IF(H747&lt;=500,"₹200 -  ₹500",IF(H747&gt;500,"&gt;₹500")))</f>
        <v>&gt;₹500</v>
      </c>
      <c r="K747" s="1">
        <v>0.47</v>
      </c>
      <c r="L7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47" s="1" t="str">
        <f>IF(K747&gt;=50%,"Yes","No")</f>
        <v>No</v>
      </c>
      <c r="N747">
        <v>4.0999999999999996</v>
      </c>
      <c r="O747" t="str">
        <f>IF(amazon[[#This Row],[Rating]]&lt;1,"0",IF(amazon[[#This Row],[Rating]]&lt;2,"1",IF(amazon[[#This Row],[Rating]]&lt;3,"2",IF(amazon[[#This Row],[Rating]]&lt;4,"3",IF(amazon[[#This Row],[Rating]]&lt;5,"4",IF(amazon[[#This Row],[Rating]]&gt;=5,"5"))))))</f>
        <v>4</v>
      </c>
      <c r="P747" s="4">
        <v>3036</v>
      </c>
      <c r="Q747" s="10">
        <f>H747*P747</f>
        <v>2853840</v>
      </c>
      <c r="R747" s="10">
        <f>amazon[[#This Row],[Average Rating]] + (amazon[[#This Row],[Rating Count]]/1000)</f>
        <v>49.950893617021279</v>
      </c>
      <c r="S747" t="s">
        <v>9367</v>
      </c>
      <c r="T747" t="s">
        <v>9975</v>
      </c>
      <c r="U747" t="s">
        <v>9976</v>
      </c>
      <c r="V747" t="s">
        <v>9977</v>
      </c>
      <c r="W747" t="s">
        <v>9978</v>
      </c>
      <c r="X747" t="s">
        <v>9979</v>
      </c>
      <c r="Y747" t="s">
        <v>9980</v>
      </c>
      <c r="Z747" t="s">
        <v>9981</v>
      </c>
    </row>
    <row r="748" spans="1:26" x14ac:dyDescent="0.4">
      <c r="A748" t="s">
        <v>5806</v>
      </c>
      <c r="B748" t="s">
        <v>5807</v>
      </c>
      <c r="C748" t="s">
        <v>13076</v>
      </c>
      <c r="D748" t="s">
        <v>13123</v>
      </c>
      <c r="E748" t="s">
        <v>13124</v>
      </c>
      <c r="F748" t="s">
        <v>13125</v>
      </c>
      <c r="G748" s="8">
        <v>799</v>
      </c>
      <c r="H748" s="7">
        <v>1499</v>
      </c>
      <c r="I748" s="7">
        <f>(amazon[[#This Row],[Actual Price]]-amazon[[#This Row],[Discounted Price]]) / amazon[[#This Row],[Actual Price]] * 100</f>
        <v>46.697798532354902</v>
      </c>
      <c r="J748" s="2" t="str">
        <f>IF(H748&lt;200,"&lt;₹200",IF(H748&lt;=500,"₹200 -  ₹500",IF(H748&gt;500,"&gt;₹500")))</f>
        <v>&gt;₹500</v>
      </c>
      <c r="K748" s="1">
        <v>0.47</v>
      </c>
      <c r="L7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48" s="1" t="str">
        <f>IF(K748&gt;=50%,"Yes","No")</f>
        <v>No</v>
      </c>
      <c r="N748">
        <v>4.0999999999999996</v>
      </c>
      <c r="O748" t="str">
        <f>IF(amazon[[#This Row],[Rating]]&lt;1,"0",IF(amazon[[#This Row],[Rating]]&lt;2,"1",IF(amazon[[#This Row],[Rating]]&lt;3,"2",IF(amazon[[#This Row],[Rating]]&lt;4,"3",IF(amazon[[#This Row],[Rating]]&lt;5,"4",IF(amazon[[#This Row],[Rating]]&gt;=5,"5"))))))</f>
        <v>4</v>
      </c>
      <c r="P748" s="4">
        <v>53648</v>
      </c>
      <c r="Q748" s="10">
        <f>H748*P748</f>
        <v>80418352</v>
      </c>
      <c r="R748" s="10">
        <f>amazon[[#This Row],[Average Rating]] + (amazon[[#This Row],[Rating Count]]/1000)</f>
        <v>100.34579853235491</v>
      </c>
      <c r="S748" t="s">
        <v>5808</v>
      </c>
      <c r="T748" t="s">
        <v>5809</v>
      </c>
      <c r="U748" t="s">
        <v>5810</v>
      </c>
      <c r="V748" t="s">
        <v>5811</v>
      </c>
      <c r="W748" t="s">
        <v>5812</v>
      </c>
      <c r="X748" t="s">
        <v>5813</v>
      </c>
      <c r="Y748" t="s">
        <v>5814</v>
      </c>
      <c r="Z748" t="s">
        <v>5815</v>
      </c>
    </row>
    <row r="749" spans="1:26" x14ac:dyDescent="0.4">
      <c r="A749" t="s">
        <v>1704</v>
      </c>
      <c r="B749" t="s">
        <v>1705</v>
      </c>
      <c r="C749" t="s">
        <v>13075</v>
      </c>
      <c r="D749" t="s">
        <v>13087</v>
      </c>
      <c r="E749" t="s">
        <v>13088</v>
      </c>
      <c r="F749" t="s">
        <v>13089</v>
      </c>
      <c r="G749" s="8">
        <v>320</v>
      </c>
      <c r="H749" s="7">
        <v>599</v>
      </c>
      <c r="I749" s="7">
        <f>(amazon[[#This Row],[Actual Price]]-amazon[[#This Row],[Discounted Price]]) / amazon[[#This Row],[Actual Price]] * 100</f>
        <v>46.57762938230384</v>
      </c>
      <c r="J749" s="2" t="str">
        <f>IF(H749&lt;200,"&lt;₹200",IF(H749&lt;=500,"₹200 -  ₹500",IF(H749&gt;500,"&gt;₹500")))</f>
        <v>&gt;₹500</v>
      </c>
      <c r="K749" s="1">
        <v>0.47</v>
      </c>
      <c r="L7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49" s="1" t="str">
        <f>IF(K749&gt;=50%,"Yes","No")</f>
        <v>No</v>
      </c>
      <c r="N749">
        <v>4.0999999999999996</v>
      </c>
      <c r="O749" t="str">
        <f>IF(amazon[[#This Row],[Rating]]&lt;1,"0",IF(amazon[[#This Row],[Rating]]&lt;2,"1",IF(amazon[[#This Row],[Rating]]&lt;3,"2",IF(amazon[[#This Row],[Rating]]&lt;4,"3",IF(amazon[[#This Row],[Rating]]&lt;5,"4",IF(amazon[[#This Row],[Rating]]&gt;=5,"5"))))))</f>
        <v>4</v>
      </c>
      <c r="P749" s="4">
        <v>491</v>
      </c>
      <c r="Q749" s="10">
        <f>H749*P749</f>
        <v>294109</v>
      </c>
      <c r="R749" s="10">
        <f>amazon[[#This Row],[Average Rating]] + (amazon[[#This Row],[Rating Count]]/1000)</f>
        <v>47.06862938230384</v>
      </c>
      <c r="S749" t="s">
        <v>1706</v>
      </c>
      <c r="T749" t="s">
        <v>1707</v>
      </c>
      <c r="U749" t="s">
        <v>1708</v>
      </c>
      <c r="V749" t="s">
        <v>1709</v>
      </c>
      <c r="W749" t="s">
        <v>1710</v>
      </c>
      <c r="X749" t="s">
        <v>1711</v>
      </c>
      <c r="Y749" t="s">
        <v>1712</v>
      </c>
      <c r="Z749" t="s">
        <v>1713</v>
      </c>
    </row>
    <row r="750" spans="1:26" x14ac:dyDescent="0.4">
      <c r="A750" t="s">
        <v>12422</v>
      </c>
      <c r="B750" t="s">
        <v>12423</v>
      </c>
      <c r="C750" t="s">
        <v>13079</v>
      </c>
      <c r="D750" t="s">
        <v>13243</v>
      </c>
      <c r="E750" t="s">
        <v>13250</v>
      </c>
      <c r="F750" t="s">
        <v>13275</v>
      </c>
      <c r="G750" s="8">
        <v>4899</v>
      </c>
      <c r="H750" s="7">
        <v>8999</v>
      </c>
      <c r="I750" s="7">
        <f>(amazon[[#This Row],[Actual Price]]-amazon[[#This Row],[Discounted Price]]) / amazon[[#This Row],[Actual Price]] * 100</f>
        <v>45.560617846427384</v>
      </c>
      <c r="J750" s="2" t="str">
        <f>IF(H750&lt;200,"&lt;₹200",IF(H750&lt;=500,"₹200 -  ₹500",IF(H750&gt;500,"&gt;₹500")))</f>
        <v>&gt;₹500</v>
      </c>
      <c r="K750" s="1">
        <v>0.46</v>
      </c>
      <c r="L7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50" s="1" t="str">
        <f>IF(K750&gt;=50%,"Yes","No")</f>
        <v>No</v>
      </c>
      <c r="N750">
        <v>4.0999999999999996</v>
      </c>
      <c r="O750" t="str">
        <f>IF(amazon[[#This Row],[Rating]]&lt;1,"0",IF(amazon[[#This Row],[Rating]]&lt;2,"1",IF(amazon[[#This Row],[Rating]]&lt;3,"2",IF(amazon[[#This Row],[Rating]]&lt;4,"3",IF(amazon[[#This Row],[Rating]]&lt;5,"4",IF(amazon[[#This Row],[Rating]]&gt;=5,"5"))))))</f>
        <v>4</v>
      </c>
      <c r="P750" s="4">
        <v>297</v>
      </c>
      <c r="Q750" s="10">
        <f>H750*P750</f>
        <v>2672703</v>
      </c>
      <c r="R750" s="10">
        <f>amazon[[#This Row],[Average Rating]] + (amazon[[#This Row],[Rating Count]]/1000)</f>
        <v>45.857617846427381</v>
      </c>
      <c r="S750" t="s">
        <v>12424</v>
      </c>
      <c r="T750" t="s">
        <v>12425</v>
      </c>
      <c r="U750" t="s">
        <v>12426</v>
      </c>
      <c r="V750" t="s">
        <v>12427</v>
      </c>
      <c r="W750" t="s">
        <v>12428</v>
      </c>
      <c r="X750" t="s">
        <v>12429</v>
      </c>
      <c r="Y750" t="s">
        <v>12430</v>
      </c>
      <c r="Z750" t="s">
        <v>12431</v>
      </c>
    </row>
    <row r="751" spans="1:26" x14ac:dyDescent="0.4">
      <c r="A751" t="s">
        <v>11546</v>
      </c>
      <c r="B751" t="s">
        <v>11547</v>
      </c>
      <c r="C751" t="s">
        <v>13079</v>
      </c>
      <c r="D751" t="s">
        <v>13243</v>
      </c>
      <c r="E751" t="s">
        <v>13250</v>
      </c>
      <c r="F751" t="s">
        <v>13251</v>
      </c>
      <c r="G751" s="8">
        <v>559</v>
      </c>
      <c r="H751" s="7">
        <v>1010</v>
      </c>
      <c r="I751" s="7">
        <f>(amazon[[#This Row],[Actual Price]]-amazon[[#This Row],[Discounted Price]]) / amazon[[#This Row],[Actual Price]] * 100</f>
        <v>44.653465346534652</v>
      </c>
      <c r="J751" s="2" t="str">
        <f>IF(H751&lt;200,"&lt;₹200",IF(H751&lt;=500,"₹200 -  ₹500",IF(H751&gt;500,"&gt;₹500")))</f>
        <v>&gt;₹500</v>
      </c>
      <c r="K751" s="1">
        <v>0.45</v>
      </c>
      <c r="L7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51" s="1" t="str">
        <f>IF(K751&gt;=50%,"Yes","No")</f>
        <v>No</v>
      </c>
      <c r="N751">
        <v>4.0999999999999996</v>
      </c>
      <c r="O751" t="str">
        <f>IF(amazon[[#This Row],[Rating]]&lt;1,"0",IF(amazon[[#This Row],[Rating]]&lt;2,"1",IF(amazon[[#This Row],[Rating]]&lt;3,"2",IF(amazon[[#This Row],[Rating]]&lt;4,"3",IF(amazon[[#This Row],[Rating]]&lt;5,"4",IF(amazon[[#This Row],[Rating]]&gt;=5,"5"))))))</f>
        <v>4</v>
      </c>
      <c r="P751" s="4">
        <v>17325</v>
      </c>
      <c r="Q751" s="10">
        <f>H751*P751</f>
        <v>17498250</v>
      </c>
      <c r="R751" s="10">
        <f>amazon[[#This Row],[Average Rating]] + (amazon[[#This Row],[Rating Count]]/1000)</f>
        <v>61.978465346534648</v>
      </c>
      <c r="S751" t="s">
        <v>11548</v>
      </c>
      <c r="T751" t="s">
        <v>11549</v>
      </c>
      <c r="U751" t="s">
        <v>11550</v>
      </c>
      <c r="V751" t="s">
        <v>11551</v>
      </c>
      <c r="W751" t="s">
        <v>11552</v>
      </c>
      <c r="X751" t="s">
        <v>11553</v>
      </c>
      <c r="Y751" t="s">
        <v>11554</v>
      </c>
      <c r="Z751" t="s">
        <v>11555</v>
      </c>
    </row>
    <row r="752" spans="1:26" x14ac:dyDescent="0.4">
      <c r="A752" t="s">
        <v>9293</v>
      </c>
      <c r="B752" t="s">
        <v>9294</v>
      </c>
      <c r="C752" t="s">
        <v>13079</v>
      </c>
      <c r="D752" t="s">
        <v>13246</v>
      </c>
      <c r="E752" t="s">
        <v>13273</v>
      </c>
      <c r="F752" t="s">
        <v>13274</v>
      </c>
      <c r="G752" s="8">
        <v>1400</v>
      </c>
      <c r="H752" s="7">
        <v>2485</v>
      </c>
      <c r="I752" s="7">
        <f>(amazon[[#This Row],[Actual Price]]-amazon[[#This Row],[Discounted Price]]) / amazon[[#This Row],[Actual Price]] * 100</f>
        <v>43.661971830985912</v>
      </c>
      <c r="J752" s="2" t="str">
        <f>IF(H752&lt;200,"&lt;₹200",IF(H752&lt;=500,"₹200 -  ₹500",IF(H752&gt;500,"&gt;₹500")))</f>
        <v>&gt;₹500</v>
      </c>
      <c r="K752" s="1">
        <v>0.44</v>
      </c>
      <c r="L7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52" s="1" t="str">
        <f>IF(K752&gt;=50%,"Yes","No")</f>
        <v>No</v>
      </c>
      <c r="N752">
        <v>4.0999999999999996</v>
      </c>
      <c r="O752" t="str">
        <f>IF(amazon[[#This Row],[Rating]]&lt;1,"0",IF(amazon[[#This Row],[Rating]]&lt;2,"1",IF(amazon[[#This Row],[Rating]]&lt;3,"2",IF(amazon[[#This Row],[Rating]]&lt;4,"3",IF(amazon[[#This Row],[Rating]]&lt;5,"4",IF(amazon[[#This Row],[Rating]]&gt;=5,"5"))))))</f>
        <v>4</v>
      </c>
      <c r="P752" s="4">
        <v>19998</v>
      </c>
      <c r="Q752" s="10">
        <f>H752*P752</f>
        <v>49695030</v>
      </c>
      <c r="R752" s="10">
        <f>amazon[[#This Row],[Average Rating]] + (amazon[[#This Row],[Rating Count]]/1000)</f>
        <v>63.65997183098591</v>
      </c>
      <c r="S752" t="s">
        <v>9296</v>
      </c>
      <c r="T752" t="s">
        <v>9297</v>
      </c>
      <c r="U752" t="s">
        <v>9298</v>
      </c>
      <c r="V752" t="s">
        <v>9299</v>
      </c>
      <c r="W752" t="s">
        <v>9300</v>
      </c>
      <c r="X752" t="s">
        <v>9301</v>
      </c>
      <c r="Y752" t="s">
        <v>9302</v>
      </c>
      <c r="Z752" t="s">
        <v>9303</v>
      </c>
    </row>
    <row r="753" spans="1:26" x14ac:dyDescent="0.4">
      <c r="A753" t="s">
        <v>516</v>
      </c>
      <c r="B753" t="s">
        <v>517</v>
      </c>
      <c r="C753" t="s">
        <v>13075</v>
      </c>
      <c r="D753" t="s">
        <v>13087</v>
      </c>
      <c r="E753" t="s">
        <v>13088</v>
      </c>
      <c r="F753" t="s">
        <v>13089</v>
      </c>
      <c r="G753" s="8">
        <v>199</v>
      </c>
      <c r="H753" s="7">
        <v>349</v>
      </c>
      <c r="I753" s="7">
        <f>(amazon[[#This Row],[Actual Price]]-amazon[[#This Row],[Discounted Price]]) / amazon[[#This Row],[Actual Price]] * 100</f>
        <v>42.97994269340974</v>
      </c>
      <c r="J753" s="2" t="str">
        <f>IF(H753&lt;200,"&lt;₹200",IF(H753&lt;=500,"₹200 -  ₹500",IF(H753&gt;500,"&gt;₹500")))</f>
        <v>₹200 -  ₹500</v>
      </c>
      <c r="K753" s="1">
        <v>0.43</v>
      </c>
      <c r="L75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53" s="1" t="str">
        <f>IF(K753&gt;=50%,"Yes","No")</f>
        <v>No</v>
      </c>
      <c r="N753">
        <v>4.0999999999999996</v>
      </c>
      <c r="O753" t="str">
        <f>IF(amazon[[#This Row],[Rating]]&lt;1,"0",IF(amazon[[#This Row],[Rating]]&lt;2,"1",IF(amazon[[#This Row],[Rating]]&lt;3,"2",IF(amazon[[#This Row],[Rating]]&lt;4,"3",IF(amazon[[#This Row],[Rating]]&lt;5,"4",IF(amazon[[#This Row],[Rating]]&gt;=5,"5"))))))</f>
        <v>4</v>
      </c>
      <c r="P753" s="4">
        <v>314</v>
      </c>
      <c r="Q753" s="10">
        <f>H753*P753</f>
        <v>109586</v>
      </c>
      <c r="R753" s="10">
        <f>amazon[[#This Row],[Average Rating]] + (amazon[[#This Row],[Rating Count]]/1000)</f>
        <v>43.29394269340974</v>
      </c>
      <c r="S753" t="s">
        <v>518</v>
      </c>
      <c r="T753" t="s">
        <v>519</v>
      </c>
      <c r="U753" t="s">
        <v>520</v>
      </c>
      <c r="V753" t="s">
        <v>521</v>
      </c>
      <c r="W753" t="s">
        <v>522</v>
      </c>
      <c r="X753" t="s">
        <v>523</v>
      </c>
      <c r="Y753" t="s">
        <v>524</v>
      </c>
      <c r="Z753" t="s">
        <v>525</v>
      </c>
    </row>
    <row r="754" spans="1:26" x14ac:dyDescent="0.4">
      <c r="A754" t="s">
        <v>4582</v>
      </c>
      <c r="B754" t="s">
        <v>4583</v>
      </c>
      <c r="C754" t="s">
        <v>13076</v>
      </c>
      <c r="D754" t="s">
        <v>13113</v>
      </c>
      <c r="E754" t="s">
        <v>13114</v>
      </c>
      <c r="G754" s="8">
        <v>3999</v>
      </c>
      <c r="H754" s="7">
        <v>6999</v>
      </c>
      <c r="I754" s="7">
        <f>(amazon[[#This Row],[Actual Price]]-amazon[[#This Row],[Discounted Price]]) / amazon[[#This Row],[Actual Price]] * 100</f>
        <v>42.863266180882981</v>
      </c>
      <c r="J754" s="2" t="str">
        <f>IF(H754&lt;200,"&lt;₹200",IF(H754&lt;=500,"₹200 -  ₹500",IF(H754&gt;500,"&gt;₹500")))</f>
        <v>&gt;₹500</v>
      </c>
      <c r="K754" s="1">
        <v>0.43</v>
      </c>
      <c r="L75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54" s="1" t="str">
        <f>IF(K754&gt;=50%,"Yes","No")</f>
        <v>No</v>
      </c>
      <c r="N754">
        <v>4.0999999999999996</v>
      </c>
      <c r="O754" t="str">
        <f>IF(amazon[[#This Row],[Rating]]&lt;1,"0",IF(amazon[[#This Row],[Rating]]&lt;2,"1",IF(amazon[[#This Row],[Rating]]&lt;3,"2",IF(amazon[[#This Row],[Rating]]&lt;4,"3",IF(amazon[[#This Row],[Rating]]&lt;5,"4",IF(amazon[[#This Row],[Rating]]&gt;=5,"5"))))))</f>
        <v>4</v>
      </c>
      <c r="P754" s="4">
        <v>10229</v>
      </c>
      <c r="Q754" s="10">
        <f>H754*P754</f>
        <v>71592771</v>
      </c>
      <c r="R754" s="10">
        <f>amazon[[#This Row],[Average Rating]] + (amazon[[#This Row],[Rating Count]]/1000)</f>
        <v>53.09226618088298</v>
      </c>
      <c r="S754" t="s">
        <v>4584</v>
      </c>
      <c r="T754" t="s">
        <v>4585</v>
      </c>
      <c r="U754" t="s">
        <v>4586</v>
      </c>
      <c r="V754" t="s">
        <v>4587</v>
      </c>
      <c r="W754" t="s">
        <v>4588</v>
      </c>
      <c r="X754" t="s">
        <v>4589</v>
      </c>
      <c r="Y754" t="s">
        <v>4590</v>
      </c>
      <c r="Z754" t="s">
        <v>4591</v>
      </c>
    </row>
    <row r="755" spans="1:26" x14ac:dyDescent="0.4">
      <c r="A755" t="s">
        <v>672</v>
      </c>
      <c r="B755" t="s">
        <v>673</v>
      </c>
      <c r="C755" t="s">
        <v>13075</v>
      </c>
      <c r="D755" t="s">
        <v>13087</v>
      </c>
      <c r="E755" t="s">
        <v>13088</v>
      </c>
      <c r="F755" t="s">
        <v>13089</v>
      </c>
      <c r="G755" s="8">
        <v>349</v>
      </c>
      <c r="H755" s="7">
        <v>599</v>
      </c>
      <c r="I755" s="7">
        <f>(amazon[[#This Row],[Actual Price]]-amazon[[#This Row],[Discounted Price]]) / amazon[[#This Row],[Actual Price]] * 100</f>
        <v>41.736227045075125</v>
      </c>
      <c r="J755" s="2" t="str">
        <f>IF(H755&lt;200,"&lt;₹200",IF(H755&lt;=500,"₹200 -  ₹500",IF(H755&gt;500,"&gt;₹500")))</f>
        <v>&gt;₹500</v>
      </c>
      <c r="K755" s="1">
        <v>0.42</v>
      </c>
      <c r="L75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55" s="1" t="str">
        <f>IF(K755&gt;=50%,"Yes","No")</f>
        <v>No</v>
      </c>
      <c r="N755">
        <v>4.0999999999999996</v>
      </c>
      <c r="O755" t="str">
        <f>IF(amazon[[#This Row],[Rating]]&lt;1,"0",IF(amazon[[#This Row],[Rating]]&lt;2,"1",IF(amazon[[#This Row],[Rating]]&lt;3,"2",IF(amazon[[#This Row],[Rating]]&lt;4,"3",IF(amazon[[#This Row],[Rating]]&lt;5,"4",IF(amazon[[#This Row],[Rating]]&gt;=5,"5"))))))</f>
        <v>4</v>
      </c>
      <c r="P755" s="4">
        <v>210</v>
      </c>
      <c r="Q755" s="10">
        <f>H755*P755</f>
        <v>125790</v>
      </c>
      <c r="R755" s="10">
        <f>amazon[[#This Row],[Average Rating]] + (amazon[[#This Row],[Rating Count]]/1000)</f>
        <v>41.946227045075126</v>
      </c>
      <c r="S755" t="s">
        <v>674</v>
      </c>
      <c r="T755" t="s">
        <v>675</v>
      </c>
      <c r="U755" t="s">
        <v>676</v>
      </c>
      <c r="V755" t="s">
        <v>677</v>
      </c>
      <c r="W755" t="s">
        <v>678</v>
      </c>
      <c r="X755" t="s">
        <v>679</v>
      </c>
      <c r="Y755" t="s">
        <v>680</v>
      </c>
      <c r="Z755" t="s">
        <v>681</v>
      </c>
    </row>
    <row r="756" spans="1:26" x14ac:dyDescent="0.4">
      <c r="A756" t="s">
        <v>9610</v>
      </c>
      <c r="B756" t="s">
        <v>9611</v>
      </c>
      <c r="C756" t="s">
        <v>13079</v>
      </c>
      <c r="D756" t="s">
        <v>13243</v>
      </c>
      <c r="E756" t="s">
        <v>13279</v>
      </c>
      <c r="F756" t="s">
        <v>13282</v>
      </c>
      <c r="G756" s="8">
        <v>292</v>
      </c>
      <c r="H756" s="7">
        <v>499</v>
      </c>
      <c r="I756" s="7">
        <f>(amazon[[#This Row],[Actual Price]]-amazon[[#This Row],[Discounted Price]]) / amazon[[#This Row],[Actual Price]] * 100</f>
        <v>41.482965931863731</v>
      </c>
      <c r="J756" s="2" t="str">
        <f>IF(H756&lt;200,"&lt;₹200",IF(H756&lt;=500,"₹200 -  ₹500",IF(H756&gt;500,"&gt;₹500")))</f>
        <v>₹200 -  ₹500</v>
      </c>
      <c r="K756" s="1">
        <v>0.41</v>
      </c>
      <c r="L75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56" s="1" t="str">
        <f>IF(K756&gt;=50%,"Yes","No")</f>
        <v>No</v>
      </c>
      <c r="N756">
        <v>4.0999999999999996</v>
      </c>
      <c r="O756" t="str">
        <f>IF(amazon[[#This Row],[Rating]]&lt;1,"0",IF(amazon[[#This Row],[Rating]]&lt;2,"1",IF(amazon[[#This Row],[Rating]]&lt;3,"2",IF(amazon[[#This Row],[Rating]]&lt;4,"3",IF(amazon[[#This Row],[Rating]]&lt;5,"4",IF(amazon[[#This Row],[Rating]]&gt;=5,"5"))))))</f>
        <v>4</v>
      </c>
      <c r="P756" s="4">
        <v>4238</v>
      </c>
      <c r="Q756" s="10">
        <f>H756*P756</f>
        <v>2114762</v>
      </c>
      <c r="R756" s="10">
        <f>amazon[[#This Row],[Average Rating]] + (amazon[[#This Row],[Rating Count]]/1000)</f>
        <v>45.720965931863731</v>
      </c>
      <c r="S756" t="s">
        <v>9613</v>
      </c>
      <c r="T756" t="s">
        <v>9614</v>
      </c>
      <c r="U756" t="s">
        <v>9615</v>
      </c>
      <c r="V756" t="s">
        <v>9616</v>
      </c>
      <c r="W756" t="s">
        <v>9617</v>
      </c>
      <c r="X756" t="s">
        <v>9618</v>
      </c>
      <c r="Y756" t="s">
        <v>9619</v>
      </c>
      <c r="Z756" t="s">
        <v>9620</v>
      </c>
    </row>
    <row r="757" spans="1:26" x14ac:dyDescent="0.4">
      <c r="A757" t="s">
        <v>10991</v>
      </c>
      <c r="B757" t="s">
        <v>10992</v>
      </c>
      <c r="C757" t="s">
        <v>13079</v>
      </c>
      <c r="D757" t="s">
        <v>13246</v>
      </c>
      <c r="E757" t="s">
        <v>13273</v>
      </c>
      <c r="F757" t="s">
        <v>13305</v>
      </c>
      <c r="G757" s="8">
        <v>948</v>
      </c>
      <c r="H757" s="7">
        <v>1620</v>
      </c>
      <c r="I757" s="7">
        <f>(amazon[[#This Row],[Actual Price]]-amazon[[#This Row],[Discounted Price]]) / amazon[[#This Row],[Actual Price]] * 100</f>
        <v>41.481481481481481</v>
      </c>
      <c r="J757" s="2" t="str">
        <f>IF(H757&lt;200,"&lt;₹200",IF(H757&lt;=500,"₹200 -  ₹500",IF(H757&gt;500,"&gt;₹500")))</f>
        <v>&gt;₹500</v>
      </c>
      <c r="K757" s="1">
        <v>0.41</v>
      </c>
      <c r="L75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57" s="1" t="str">
        <f>IF(K757&gt;=50%,"Yes","No")</f>
        <v>No</v>
      </c>
      <c r="N757">
        <v>4.0999999999999996</v>
      </c>
      <c r="O757" t="str">
        <f>IF(amazon[[#This Row],[Rating]]&lt;1,"0",IF(amazon[[#This Row],[Rating]]&lt;2,"1",IF(amazon[[#This Row],[Rating]]&lt;3,"2",IF(amazon[[#This Row],[Rating]]&lt;4,"3",IF(amazon[[#This Row],[Rating]]&lt;5,"4",IF(amazon[[#This Row],[Rating]]&gt;=5,"5"))))))</f>
        <v>4</v>
      </c>
      <c r="P757" s="4">
        <v>4370</v>
      </c>
      <c r="Q757" s="10">
        <f>H757*P757</f>
        <v>7079400</v>
      </c>
      <c r="R757" s="10">
        <f>amazon[[#This Row],[Average Rating]] + (amazon[[#This Row],[Rating Count]]/1000)</f>
        <v>45.851481481481478</v>
      </c>
      <c r="S757" t="s">
        <v>10994</v>
      </c>
      <c r="T757" t="s">
        <v>10995</v>
      </c>
      <c r="U757" t="s">
        <v>10996</v>
      </c>
      <c r="V757" t="s">
        <v>10997</v>
      </c>
      <c r="W757" t="s">
        <v>10998</v>
      </c>
      <c r="X757" t="s">
        <v>10999</v>
      </c>
      <c r="Y757" t="s">
        <v>11000</v>
      </c>
      <c r="Z757" t="s">
        <v>11001</v>
      </c>
    </row>
    <row r="758" spans="1:26" x14ac:dyDescent="0.4">
      <c r="A758" t="s">
        <v>12049</v>
      </c>
      <c r="B758" t="s">
        <v>12050</v>
      </c>
      <c r="C758" t="s">
        <v>13079</v>
      </c>
      <c r="D758" t="s">
        <v>13243</v>
      </c>
      <c r="E758" t="s">
        <v>13279</v>
      </c>
      <c r="F758" t="s">
        <v>13282</v>
      </c>
      <c r="G758" s="8">
        <v>293</v>
      </c>
      <c r="H758" s="7">
        <v>499</v>
      </c>
      <c r="I758" s="7">
        <f>(amazon[[#This Row],[Actual Price]]-amazon[[#This Row],[Discounted Price]]) / amazon[[#This Row],[Actual Price]] * 100</f>
        <v>41.282565130260522</v>
      </c>
      <c r="J758" s="2" t="str">
        <f>IF(H758&lt;200,"&lt;₹200",IF(H758&lt;=500,"₹200 -  ₹500",IF(H758&gt;500,"&gt;₹500")))</f>
        <v>₹200 -  ₹500</v>
      </c>
      <c r="K758" s="1">
        <v>0.41</v>
      </c>
      <c r="L75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58" s="1" t="str">
        <f>IF(K758&gt;=50%,"Yes","No")</f>
        <v>No</v>
      </c>
      <c r="N758">
        <v>4.0999999999999996</v>
      </c>
      <c r="O758" t="str">
        <f>IF(amazon[[#This Row],[Rating]]&lt;1,"0",IF(amazon[[#This Row],[Rating]]&lt;2,"1",IF(amazon[[#This Row],[Rating]]&lt;3,"2",IF(amazon[[#This Row],[Rating]]&lt;4,"3",IF(amazon[[#This Row],[Rating]]&lt;5,"4",IF(amazon[[#This Row],[Rating]]&gt;=5,"5"))))))</f>
        <v>4</v>
      </c>
      <c r="P758" s="4">
        <v>1456</v>
      </c>
      <c r="Q758" s="10">
        <f>H758*P758</f>
        <v>726544</v>
      </c>
      <c r="R758" s="10">
        <f>amazon[[#This Row],[Average Rating]] + (amazon[[#This Row],[Rating Count]]/1000)</f>
        <v>42.738565130260525</v>
      </c>
      <c r="S758" t="s">
        <v>12051</v>
      </c>
      <c r="T758" t="s">
        <v>12052</v>
      </c>
      <c r="U758" t="s">
        <v>12053</v>
      </c>
      <c r="V758" t="s">
        <v>12054</v>
      </c>
      <c r="W758" t="s">
        <v>12055</v>
      </c>
      <c r="X758" t="s">
        <v>12056</v>
      </c>
      <c r="Y758" t="s">
        <v>12057</v>
      </c>
      <c r="Z758" t="s">
        <v>12058</v>
      </c>
    </row>
    <row r="759" spans="1:26" x14ac:dyDescent="0.4">
      <c r="A759" t="s">
        <v>8863</v>
      </c>
      <c r="B759" t="s">
        <v>8864</v>
      </c>
      <c r="C759" t="s">
        <v>13079</v>
      </c>
      <c r="D759" t="s">
        <v>13243</v>
      </c>
      <c r="E759" t="s">
        <v>13244</v>
      </c>
      <c r="F759" t="s">
        <v>13256</v>
      </c>
      <c r="G759" s="8">
        <v>2148</v>
      </c>
      <c r="H759" s="7">
        <v>3645</v>
      </c>
      <c r="I759" s="7">
        <f>(amazon[[#This Row],[Actual Price]]-amazon[[#This Row],[Discounted Price]]) / amazon[[#This Row],[Actual Price]] * 100</f>
        <v>41.069958847736629</v>
      </c>
      <c r="J759" s="2" t="str">
        <f>IF(H759&lt;200,"&lt;₹200",IF(H759&lt;=500,"₹200 -  ₹500",IF(H759&gt;500,"&gt;₹500")))</f>
        <v>&gt;₹500</v>
      </c>
      <c r="K759" s="1">
        <v>0.41</v>
      </c>
      <c r="L75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59" s="1" t="str">
        <f>IF(K759&gt;=50%,"Yes","No")</f>
        <v>No</v>
      </c>
      <c r="N759">
        <v>4.0999999999999996</v>
      </c>
      <c r="O759" t="str">
        <f>IF(amazon[[#This Row],[Rating]]&lt;1,"0",IF(amazon[[#This Row],[Rating]]&lt;2,"1",IF(amazon[[#This Row],[Rating]]&lt;3,"2",IF(amazon[[#This Row],[Rating]]&lt;4,"3",IF(amazon[[#This Row],[Rating]]&lt;5,"4",IF(amazon[[#This Row],[Rating]]&gt;=5,"5"))))))</f>
        <v>4</v>
      </c>
      <c r="P759" s="4">
        <v>31388</v>
      </c>
      <c r="Q759" s="10">
        <f>H759*P759</f>
        <v>114409260</v>
      </c>
      <c r="R759" s="10">
        <f>amazon[[#This Row],[Average Rating]] + (amazon[[#This Row],[Rating Count]]/1000)</f>
        <v>72.457958847736634</v>
      </c>
      <c r="S759" t="s">
        <v>8865</v>
      </c>
      <c r="T759" t="s">
        <v>8866</v>
      </c>
      <c r="U759" t="s">
        <v>8867</v>
      </c>
      <c r="V759" t="s">
        <v>8868</v>
      </c>
      <c r="W759" t="s">
        <v>8869</v>
      </c>
      <c r="X759" t="s">
        <v>8870</v>
      </c>
      <c r="Y759" t="s">
        <v>8871</v>
      </c>
      <c r="Z759" t="s">
        <v>8872</v>
      </c>
    </row>
    <row r="760" spans="1:26" x14ac:dyDescent="0.4">
      <c r="A760" t="s">
        <v>9853</v>
      </c>
      <c r="B760" t="s">
        <v>9854</v>
      </c>
      <c r="C760" t="s">
        <v>13079</v>
      </c>
      <c r="D760" t="s">
        <v>13246</v>
      </c>
      <c r="E760" t="s">
        <v>13259</v>
      </c>
      <c r="F760" t="s">
        <v>13260</v>
      </c>
      <c r="G760" s="8">
        <v>2599</v>
      </c>
      <c r="H760" s="7">
        <v>4400</v>
      </c>
      <c r="I760" s="7">
        <f>(amazon[[#This Row],[Actual Price]]-amazon[[#This Row],[Discounted Price]]) / amazon[[#This Row],[Actual Price]] * 100</f>
        <v>40.93181818181818</v>
      </c>
      <c r="J760" s="2" t="str">
        <f>IF(H760&lt;200,"&lt;₹200",IF(H760&lt;=500,"₹200 -  ₹500",IF(H760&gt;500,"&gt;₹500")))</f>
        <v>&gt;₹500</v>
      </c>
      <c r="K760" s="1">
        <v>0.41</v>
      </c>
      <c r="L76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60" s="1" t="str">
        <f>IF(K760&gt;=50%,"Yes","No")</f>
        <v>No</v>
      </c>
      <c r="N760">
        <v>4.0999999999999996</v>
      </c>
      <c r="O760" t="str">
        <f>IF(amazon[[#This Row],[Rating]]&lt;1,"0",IF(amazon[[#This Row],[Rating]]&lt;2,"1",IF(amazon[[#This Row],[Rating]]&lt;3,"2",IF(amazon[[#This Row],[Rating]]&lt;4,"3",IF(amazon[[#This Row],[Rating]]&lt;5,"4",IF(amazon[[#This Row],[Rating]]&gt;=5,"5"))))))</f>
        <v>4</v>
      </c>
      <c r="P760" s="4">
        <v>14947</v>
      </c>
      <c r="Q760" s="10">
        <f>H760*P760</f>
        <v>65766800</v>
      </c>
      <c r="R760" s="10">
        <f>amazon[[#This Row],[Average Rating]] + (amazon[[#This Row],[Rating Count]]/1000)</f>
        <v>55.878818181818176</v>
      </c>
      <c r="S760" t="s">
        <v>9855</v>
      </c>
      <c r="T760" t="s">
        <v>9856</v>
      </c>
      <c r="U760" t="s">
        <v>9857</v>
      </c>
      <c r="V760" t="s">
        <v>9858</v>
      </c>
      <c r="W760" t="s">
        <v>9859</v>
      </c>
      <c r="X760" t="s">
        <v>9860</v>
      </c>
      <c r="Y760" t="s">
        <v>9861</v>
      </c>
      <c r="Z760" t="s">
        <v>9862</v>
      </c>
    </row>
    <row r="761" spans="1:26" x14ac:dyDescent="0.4">
      <c r="A761" t="s">
        <v>11144</v>
      </c>
      <c r="B761" t="s">
        <v>11145</v>
      </c>
      <c r="C761" t="s">
        <v>13079</v>
      </c>
      <c r="D761" t="s">
        <v>13246</v>
      </c>
      <c r="E761" t="s">
        <v>13259</v>
      </c>
      <c r="F761" t="s">
        <v>13261</v>
      </c>
      <c r="G761" s="8">
        <v>6800</v>
      </c>
      <c r="H761" s="7">
        <v>11500</v>
      </c>
      <c r="I761" s="7">
        <f>(amazon[[#This Row],[Actual Price]]-amazon[[#This Row],[Discounted Price]]) / amazon[[#This Row],[Actual Price]] * 100</f>
        <v>40.869565217391305</v>
      </c>
      <c r="J761" s="2" t="str">
        <f>IF(H761&lt;200,"&lt;₹200",IF(H761&lt;=500,"₹200 -  ₹500",IF(H761&gt;500,"&gt;₹500")))</f>
        <v>&gt;₹500</v>
      </c>
      <c r="K761" s="1">
        <v>0.41</v>
      </c>
      <c r="L76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761" s="1" t="str">
        <f>IF(K761&gt;=50%,"Yes","No")</f>
        <v>No</v>
      </c>
      <c r="N761">
        <v>4.0999999999999996</v>
      </c>
      <c r="O761" t="str">
        <f>IF(amazon[[#This Row],[Rating]]&lt;1,"0",IF(amazon[[#This Row],[Rating]]&lt;2,"1",IF(amazon[[#This Row],[Rating]]&lt;3,"2",IF(amazon[[#This Row],[Rating]]&lt;4,"3",IF(amazon[[#This Row],[Rating]]&lt;5,"4",IF(amazon[[#This Row],[Rating]]&gt;=5,"5"))))))</f>
        <v>4</v>
      </c>
      <c r="P761" s="4">
        <v>10308</v>
      </c>
      <c r="Q761" s="10">
        <f>H761*P761</f>
        <v>118542000</v>
      </c>
      <c r="R761" s="10">
        <f>amazon[[#This Row],[Average Rating]] + (amazon[[#This Row],[Rating Count]]/1000)</f>
        <v>51.177565217391304</v>
      </c>
      <c r="S761" t="s">
        <v>11146</v>
      </c>
      <c r="T761" t="s">
        <v>11147</v>
      </c>
      <c r="U761" t="s">
        <v>11148</v>
      </c>
      <c r="V761" t="s">
        <v>11149</v>
      </c>
      <c r="W761" t="s">
        <v>11150</v>
      </c>
      <c r="X761" t="s">
        <v>11151</v>
      </c>
      <c r="Y761" t="s">
        <v>11152</v>
      </c>
      <c r="Z761" t="s">
        <v>11153</v>
      </c>
    </row>
    <row r="762" spans="1:26" x14ac:dyDescent="0.4">
      <c r="A762" t="s">
        <v>9180</v>
      </c>
      <c r="B762" t="s">
        <v>9181</v>
      </c>
      <c r="C762" t="s">
        <v>13079</v>
      </c>
      <c r="D762" t="s">
        <v>13246</v>
      </c>
      <c r="E762" t="s">
        <v>13259</v>
      </c>
      <c r="F762" t="s">
        <v>13261</v>
      </c>
      <c r="G762" s="8">
        <v>6199</v>
      </c>
      <c r="H762" s="7">
        <v>10400</v>
      </c>
      <c r="I762" s="7">
        <f>(amazon[[#This Row],[Actual Price]]-amazon[[#This Row],[Discounted Price]]) / amazon[[#This Row],[Actual Price]] * 100</f>
        <v>40.394230769230774</v>
      </c>
      <c r="J762" s="2" t="str">
        <f>IF(H762&lt;200,"&lt;₹200",IF(H762&lt;=500,"₹200 -  ₹500",IF(H762&gt;500,"&gt;₹500")))</f>
        <v>&gt;₹500</v>
      </c>
      <c r="K762" s="1">
        <v>0.4</v>
      </c>
      <c r="L76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62" s="1" t="str">
        <f>IF(K762&gt;=50%,"Yes","No")</f>
        <v>No</v>
      </c>
      <c r="N762">
        <v>4.0999999999999996</v>
      </c>
      <c r="O762" t="str">
        <f>IF(amazon[[#This Row],[Rating]]&lt;1,"0",IF(amazon[[#This Row],[Rating]]&lt;2,"1",IF(amazon[[#This Row],[Rating]]&lt;3,"2",IF(amazon[[#This Row],[Rating]]&lt;4,"3",IF(amazon[[#This Row],[Rating]]&lt;5,"4",IF(amazon[[#This Row],[Rating]]&gt;=5,"5"))))))</f>
        <v>4</v>
      </c>
      <c r="P762" s="4">
        <v>14391</v>
      </c>
      <c r="Q762" s="10">
        <f>H762*P762</f>
        <v>149666400</v>
      </c>
      <c r="R762" s="10">
        <f>amazon[[#This Row],[Average Rating]] + (amazon[[#This Row],[Rating Count]]/1000)</f>
        <v>54.785230769230772</v>
      </c>
      <c r="S762" t="s">
        <v>9182</v>
      </c>
      <c r="T762" t="s">
        <v>9183</v>
      </c>
      <c r="U762" t="s">
        <v>9184</v>
      </c>
      <c r="V762" t="s">
        <v>9185</v>
      </c>
      <c r="W762" t="s">
        <v>9186</v>
      </c>
      <c r="X762" t="s">
        <v>9187</v>
      </c>
      <c r="Y762" t="s">
        <v>9188</v>
      </c>
      <c r="Z762" t="s">
        <v>9189</v>
      </c>
    </row>
    <row r="763" spans="1:26" x14ac:dyDescent="0.4">
      <c r="A763" t="s">
        <v>9579</v>
      </c>
      <c r="B763" t="s">
        <v>9580</v>
      </c>
      <c r="C763" t="s">
        <v>13079</v>
      </c>
      <c r="D763" t="s">
        <v>13246</v>
      </c>
      <c r="E763" t="s">
        <v>13247</v>
      </c>
      <c r="F763" t="s">
        <v>13249</v>
      </c>
      <c r="G763" s="8">
        <v>9590</v>
      </c>
      <c r="H763" s="7">
        <v>15999</v>
      </c>
      <c r="I763" s="7">
        <f>(amazon[[#This Row],[Actual Price]]-amazon[[#This Row],[Discounted Price]]) / amazon[[#This Row],[Actual Price]] * 100</f>
        <v>40.058753672104508</v>
      </c>
      <c r="J763" s="2" t="str">
        <f>IF(H763&lt;200,"&lt;₹200",IF(H763&lt;=500,"₹200 -  ₹500",IF(H763&gt;500,"&gt;₹500")))</f>
        <v>&gt;₹500</v>
      </c>
      <c r="K763" s="1">
        <v>0.4</v>
      </c>
      <c r="L76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63" s="1" t="str">
        <f>IF(K763&gt;=50%,"Yes","No")</f>
        <v>No</v>
      </c>
      <c r="N763">
        <v>4.0999999999999996</v>
      </c>
      <c r="O763" t="str">
        <f>IF(amazon[[#This Row],[Rating]]&lt;1,"0",IF(amazon[[#This Row],[Rating]]&lt;2,"1",IF(amazon[[#This Row],[Rating]]&lt;3,"2",IF(amazon[[#This Row],[Rating]]&lt;4,"3",IF(amazon[[#This Row],[Rating]]&lt;5,"4",IF(amazon[[#This Row],[Rating]]&gt;=5,"5"))))))</f>
        <v>4</v>
      </c>
      <c r="P763" s="4">
        <v>1017</v>
      </c>
      <c r="Q763" s="10">
        <f>H763*P763</f>
        <v>16270983</v>
      </c>
      <c r="R763" s="10">
        <f>amazon[[#This Row],[Average Rating]] + (amazon[[#This Row],[Rating Count]]/1000)</f>
        <v>41.075753672104511</v>
      </c>
      <c r="S763" t="s">
        <v>9581</v>
      </c>
      <c r="T763" t="s">
        <v>9582</v>
      </c>
      <c r="U763" t="s">
        <v>9583</v>
      </c>
      <c r="V763" t="s">
        <v>9584</v>
      </c>
      <c r="W763" t="s">
        <v>9585</v>
      </c>
      <c r="X763" t="s">
        <v>9586</v>
      </c>
      <c r="Y763" t="s">
        <v>9587</v>
      </c>
      <c r="Z763" t="s">
        <v>9588</v>
      </c>
    </row>
    <row r="764" spans="1:26" x14ac:dyDescent="0.4">
      <c r="A764" t="s">
        <v>3064</v>
      </c>
      <c r="B764" t="s">
        <v>3065</v>
      </c>
      <c r="C764" t="s">
        <v>13076</v>
      </c>
      <c r="D764" t="s">
        <v>13123</v>
      </c>
      <c r="E764" t="s">
        <v>13124</v>
      </c>
      <c r="F764" t="s">
        <v>13125</v>
      </c>
      <c r="G764" s="8">
        <v>599</v>
      </c>
      <c r="H764" s="7">
        <v>999</v>
      </c>
      <c r="I764" s="7">
        <f>(amazon[[#This Row],[Actual Price]]-amazon[[#This Row],[Discounted Price]]) / amazon[[#This Row],[Actual Price]] * 100</f>
        <v>40.04004004004004</v>
      </c>
      <c r="J764" s="2" t="str">
        <f>IF(H764&lt;200,"&lt;₹200",IF(H764&lt;=500,"₹200 -  ₹500",IF(H764&gt;500,"&gt;₹500")))</f>
        <v>&gt;₹500</v>
      </c>
      <c r="K764" s="1">
        <v>0.4</v>
      </c>
      <c r="L76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64" s="1" t="str">
        <f>IF(K764&gt;=50%,"Yes","No")</f>
        <v>No</v>
      </c>
      <c r="N764">
        <v>4.0999999999999996</v>
      </c>
      <c r="O764" t="str">
        <f>IF(amazon[[#This Row],[Rating]]&lt;1,"0",IF(amazon[[#This Row],[Rating]]&lt;2,"1",IF(amazon[[#This Row],[Rating]]&lt;3,"2",IF(amazon[[#This Row],[Rating]]&lt;4,"3",IF(amazon[[#This Row],[Rating]]&lt;5,"4",IF(amazon[[#This Row],[Rating]]&gt;=5,"5"))))))</f>
        <v>4</v>
      </c>
      <c r="P764" s="4">
        <v>192590</v>
      </c>
      <c r="Q764" s="10">
        <f>H764*P764</f>
        <v>192397410</v>
      </c>
      <c r="R764" s="10">
        <f>amazon[[#This Row],[Average Rating]] + (amazon[[#This Row],[Rating Count]]/1000)</f>
        <v>232.63004004004006</v>
      </c>
      <c r="S764" t="s">
        <v>3067</v>
      </c>
      <c r="T764" t="s">
        <v>3068</v>
      </c>
      <c r="U764" t="s">
        <v>3069</v>
      </c>
      <c r="V764" t="s">
        <v>3070</v>
      </c>
      <c r="W764" t="s">
        <v>3071</v>
      </c>
      <c r="X764" t="s">
        <v>3072</v>
      </c>
      <c r="Y764" t="s">
        <v>3073</v>
      </c>
      <c r="Z764" t="s">
        <v>3074</v>
      </c>
    </row>
    <row r="765" spans="1:26" x14ac:dyDescent="0.4">
      <c r="A765" t="s">
        <v>2560</v>
      </c>
      <c r="B765" t="s">
        <v>2561</v>
      </c>
      <c r="C765" t="s">
        <v>13076</v>
      </c>
      <c r="D765" t="s">
        <v>13093</v>
      </c>
      <c r="E765" t="s">
        <v>13095</v>
      </c>
      <c r="F765" t="s">
        <v>13096</v>
      </c>
      <c r="G765" s="8">
        <v>32990</v>
      </c>
      <c r="H765" s="7">
        <v>54990</v>
      </c>
      <c r="I765" s="7">
        <f>(amazon[[#This Row],[Actual Price]]-amazon[[#This Row],[Discounted Price]]) / amazon[[#This Row],[Actual Price]] * 100</f>
        <v>40.007274049827238</v>
      </c>
      <c r="J765" s="2" t="str">
        <f>IF(H765&lt;200,"&lt;₹200",IF(H765&lt;=500,"₹200 -  ₹500",IF(H765&gt;500,"&gt;₹500")))</f>
        <v>&gt;₹500</v>
      </c>
      <c r="K765" s="1">
        <v>0.4</v>
      </c>
      <c r="L76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65" s="1" t="str">
        <f>IF(K765&gt;=50%,"Yes","No")</f>
        <v>No</v>
      </c>
      <c r="N765">
        <v>4.0999999999999996</v>
      </c>
      <c r="O765" t="str">
        <f>IF(amazon[[#This Row],[Rating]]&lt;1,"0",IF(amazon[[#This Row],[Rating]]&lt;2,"1",IF(amazon[[#This Row],[Rating]]&lt;3,"2",IF(amazon[[#This Row],[Rating]]&lt;4,"3",IF(amazon[[#This Row],[Rating]]&lt;5,"4",IF(amazon[[#This Row],[Rating]]&gt;=5,"5"))))))</f>
        <v>4</v>
      </c>
      <c r="P765" s="4">
        <v>1555</v>
      </c>
      <c r="Q765" s="10">
        <f>H765*P765</f>
        <v>85509450</v>
      </c>
      <c r="R765" s="10">
        <f>amazon[[#This Row],[Average Rating]] + (amazon[[#This Row],[Rating Count]]/1000)</f>
        <v>41.562274049827238</v>
      </c>
      <c r="S765" t="s">
        <v>2562</v>
      </c>
      <c r="T765" t="s">
        <v>2563</v>
      </c>
      <c r="U765" t="s">
        <v>2564</v>
      </c>
      <c r="V765" t="s">
        <v>2565</v>
      </c>
      <c r="W765" t="s">
        <v>2566</v>
      </c>
      <c r="X765" t="s">
        <v>2567</v>
      </c>
      <c r="Y765" t="s">
        <v>2568</v>
      </c>
      <c r="Z765" t="s">
        <v>2569</v>
      </c>
    </row>
    <row r="766" spans="1:26" x14ac:dyDescent="0.4">
      <c r="A766" t="s">
        <v>12762</v>
      </c>
      <c r="B766" t="s">
        <v>12763</v>
      </c>
      <c r="C766" t="s">
        <v>13079</v>
      </c>
      <c r="D766" t="s">
        <v>13246</v>
      </c>
      <c r="E766" t="s">
        <v>13273</v>
      </c>
      <c r="F766" t="s">
        <v>13320</v>
      </c>
      <c r="G766" s="8">
        <v>1982.84</v>
      </c>
      <c r="H766" s="7">
        <v>3300</v>
      </c>
      <c r="I766" s="7">
        <f>(amazon[[#This Row],[Actual Price]]-amazon[[#This Row],[Discounted Price]]) / amazon[[#This Row],[Actual Price]] * 100</f>
        <v>39.913939393939394</v>
      </c>
      <c r="J766" s="2" t="str">
        <f>IF(H766&lt;200,"&lt;₹200",IF(H766&lt;=500,"₹200 -  ₹500",IF(H766&gt;500,"&gt;₹500")))</f>
        <v>&gt;₹500</v>
      </c>
      <c r="K766" s="1">
        <v>0.4</v>
      </c>
      <c r="L76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66" s="1" t="str">
        <f>IF(K766&gt;=50%,"Yes","No")</f>
        <v>No</v>
      </c>
      <c r="N766">
        <v>4.0999999999999996</v>
      </c>
      <c r="O766" t="str">
        <f>IF(amazon[[#This Row],[Rating]]&lt;1,"0",IF(amazon[[#This Row],[Rating]]&lt;2,"1",IF(amazon[[#This Row],[Rating]]&lt;3,"2",IF(amazon[[#This Row],[Rating]]&lt;4,"3",IF(amazon[[#This Row],[Rating]]&lt;5,"4",IF(amazon[[#This Row],[Rating]]&gt;=5,"5"))))))</f>
        <v>4</v>
      </c>
      <c r="P766" s="4">
        <v>5873</v>
      </c>
      <c r="Q766" s="10">
        <f>H766*P766</f>
        <v>19380900</v>
      </c>
      <c r="R766" s="10">
        <f>amazon[[#This Row],[Average Rating]] + (amazon[[#This Row],[Rating Count]]/1000)</f>
        <v>45.786939393939392</v>
      </c>
      <c r="S766" t="s">
        <v>12765</v>
      </c>
      <c r="T766" t="s">
        <v>12766</v>
      </c>
      <c r="U766" t="s">
        <v>12767</v>
      </c>
      <c r="V766" t="s">
        <v>12768</v>
      </c>
      <c r="W766" t="s">
        <v>12769</v>
      </c>
      <c r="X766" t="s">
        <v>12770</v>
      </c>
      <c r="Y766" t="s">
        <v>12771</v>
      </c>
      <c r="Z766" t="s">
        <v>12772</v>
      </c>
    </row>
    <row r="767" spans="1:26" x14ac:dyDescent="0.4">
      <c r="A767" t="s">
        <v>7014</v>
      </c>
      <c r="B767" t="s">
        <v>7015</v>
      </c>
      <c r="C767" t="s">
        <v>13075</v>
      </c>
      <c r="D767" t="s">
        <v>13087</v>
      </c>
      <c r="E767" t="s">
        <v>13193</v>
      </c>
      <c r="G767" s="8">
        <v>1187</v>
      </c>
      <c r="H767" s="7">
        <v>1929</v>
      </c>
      <c r="I767" s="7">
        <f>(amazon[[#This Row],[Actual Price]]-amazon[[#This Row],[Discounted Price]]) / amazon[[#This Row],[Actual Price]] * 100</f>
        <v>38.465526179367551</v>
      </c>
      <c r="J767" s="2" t="str">
        <f>IF(H767&lt;200,"&lt;₹200",IF(H767&lt;=500,"₹200 -  ₹500",IF(H767&gt;500,"&gt;₹500")))</f>
        <v>&gt;₹500</v>
      </c>
      <c r="K767" s="1">
        <v>0.38</v>
      </c>
      <c r="L76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67" s="1" t="str">
        <f>IF(K767&gt;=50%,"Yes","No")</f>
        <v>No</v>
      </c>
      <c r="N767">
        <v>4.0999999999999996</v>
      </c>
      <c r="O767" t="str">
        <f>IF(amazon[[#This Row],[Rating]]&lt;1,"0",IF(amazon[[#This Row],[Rating]]&lt;2,"1",IF(amazon[[#This Row],[Rating]]&lt;3,"2",IF(amazon[[#This Row],[Rating]]&lt;4,"3",IF(amazon[[#This Row],[Rating]]&lt;5,"4",IF(amazon[[#This Row],[Rating]]&gt;=5,"5"))))))</f>
        <v>4</v>
      </c>
      <c r="P767" s="4">
        <v>1662</v>
      </c>
      <c r="Q767" s="10">
        <f>H767*P767</f>
        <v>3205998</v>
      </c>
      <c r="R767" s="10">
        <f>amazon[[#This Row],[Average Rating]] + (amazon[[#This Row],[Rating Count]]/1000)</f>
        <v>40.12752617936755</v>
      </c>
      <c r="S767" t="s">
        <v>7016</v>
      </c>
      <c r="T767" t="s">
        <v>7017</v>
      </c>
      <c r="U767" t="s">
        <v>7018</v>
      </c>
      <c r="V767" t="s">
        <v>7019</v>
      </c>
      <c r="W767" t="s">
        <v>7020</v>
      </c>
      <c r="X767" t="s">
        <v>7021</v>
      </c>
      <c r="Y767" t="s">
        <v>7022</v>
      </c>
      <c r="Z767" t="s">
        <v>7023</v>
      </c>
    </row>
    <row r="768" spans="1:26" x14ac:dyDescent="0.4">
      <c r="A768" t="s">
        <v>11275</v>
      </c>
      <c r="B768" t="s">
        <v>11276</v>
      </c>
      <c r="C768" t="s">
        <v>13079</v>
      </c>
      <c r="D768" t="s">
        <v>13246</v>
      </c>
      <c r="E768" t="s">
        <v>13247</v>
      </c>
      <c r="F768" t="s">
        <v>13249</v>
      </c>
      <c r="G768" s="8">
        <v>2590</v>
      </c>
      <c r="H768" s="7">
        <v>4200</v>
      </c>
      <c r="I768" s="7">
        <f>(amazon[[#This Row],[Actual Price]]-amazon[[#This Row],[Discounted Price]]) / amazon[[#This Row],[Actual Price]] * 100</f>
        <v>38.333333333333336</v>
      </c>
      <c r="J768" s="2" t="str">
        <f>IF(H768&lt;200,"&lt;₹200",IF(H768&lt;=500,"₹200 -  ₹500",IF(H768&gt;500,"&gt;₹500")))</f>
        <v>&gt;₹500</v>
      </c>
      <c r="K768" s="1">
        <v>0.38</v>
      </c>
      <c r="L76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68" s="1" t="str">
        <f>IF(K768&gt;=50%,"Yes","No")</f>
        <v>No</v>
      </c>
      <c r="N768">
        <v>4.0999999999999996</v>
      </c>
      <c r="O768" t="str">
        <f>IF(amazon[[#This Row],[Rating]]&lt;1,"0",IF(amazon[[#This Row],[Rating]]&lt;2,"1",IF(amazon[[#This Row],[Rating]]&lt;3,"2",IF(amazon[[#This Row],[Rating]]&lt;4,"3",IF(amazon[[#This Row],[Rating]]&lt;5,"4",IF(amazon[[#This Row],[Rating]]&gt;=5,"5"))))))</f>
        <v>4</v>
      </c>
      <c r="P768" s="4">
        <v>63</v>
      </c>
      <c r="Q768" s="10">
        <f>H768*P768</f>
        <v>264600</v>
      </c>
      <c r="R768" s="10">
        <f>amazon[[#This Row],[Average Rating]] + (amazon[[#This Row],[Rating Count]]/1000)</f>
        <v>38.396333333333338</v>
      </c>
      <c r="S768" t="s">
        <v>11277</v>
      </c>
      <c r="T768" t="s">
        <v>11278</v>
      </c>
      <c r="U768" t="s">
        <v>11279</v>
      </c>
      <c r="V768" t="s">
        <v>11280</v>
      </c>
      <c r="W768" t="s">
        <v>11281</v>
      </c>
      <c r="X768" t="s">
        <v>11282</v>
      </c>
      <c r="Y768" t="s">
        <v>11283</v>
      </c>
      <c r="Z768" t="s">
        <v>11284</v>
      </c>
    </row>
    <row r="769" spans="1:26" x14ac:dyDescent="0.4">
      <c r="A769" t="s">
        <v>12090</v>
      </c>
      <c r="B769" t="s">
        <v>12091</v>
      </c>
      <c r="C769" t="s">
        <v>13079</v>
      </c>
      <c r="D769" t="s">
        <v>13243</v>
      </c>
      <c r="E769" t="s">
        <v>13279</v>
      </c>
      <c r="F769" t="s">
        <v>13282</v>
      </c>
      <c r="G769" s="8">
        <v>249</v>
      </c>
      <c r="H769" s="7">
        <v>400</v>
      </c>
      <c r="I769" s="7">
        <f>(amazon[[#This Row],[Actual Price]]-amazon[[#This Row],[Discounted Price]]) / amazon[[#This Row],[Actual Price]] * 100</f>
        <v>37.75</v>
      </c>
      <c r="J769" s="2" t="str">
        <f>IF(H769&lt;200,"&lt;₹200",IF(H769&lt;=500,"₹200 -  ₹500",IF(H769&gt;500,"&gt;₹500")))</f>
        <v>₹200 -  ₹500</v>
      </c>
      <c r="K769" s="1">
        <v>0.38</v>
      </c>
      <c r="L76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69" s="1" t="str">
        <f>IF(K769&gt;=50%,"Yes","No")</f>
        <v>No</v>
      </c>
      <c r="N769">
        <v>4.0999999999999996</v>
      </c>
      <c r="O769" t="str">
        <f>IF(amazon[[#This Row],[Rating]]&lt;1,"0",IF(amazon[[#This Row],[Rating]]&lt;2,"1",IF(amazon[[#This Row],[Rating]]&lt;3,"2",IF(amazon[[#This Row],[Rating]]&lt;4,"3",IF(amazon[[#This Row],[Rating]]&lt;5,"4",IF(amazon[[#This Row],[Rating]]&gt;=5,"5"))))))</f>
        <v>4</v>
      </c>
      <c r="P769" s="4">
        <v>693</v>
      </c>
      <c r="Q769" s="10">
        <f>H769*P769</f>
        <v>277200</v>
      </c>
      <c r="R769" s="10">
        <f>amazon[[#This Row],[Average Rating]] + (amazon[[#This Row],[Rating Count]]/1000)</f>
        <v>38.442999999999998</v>
      </c>
      <c r="S769" t="s">
        <v>12092</v>
      </c>
      <c r="T769" t="s">
        <v>12093</v>
      </c>
      <c r="U769" t="s">
        <v>12094</v>
      </c>
      <c r="V769" t="s">
        <v>12095</v>
      </c>
      <c r="W769" t="s">
        <v>12096</v>
      </c>
      <c r="X769" t="s">
        <v>12097</v>
      </c>
      <c r="Y769" t="s">
        <v>12098</v>
      </c>
      <c r="Z769" t="s">
        <v>12099</v>
      </c>
    </row>
    <row r="770" spans="1:26" x14ac:dyDescent="0.4">
      <c r="A770" t="s">
        <v>10850</v>
      </c>
      <c r="B770" t="s">
        <v>10851</v>
      </c>
      <c r="C770" t="s">
        <v>13079</v>
      </c>
      <c r="D770" t="s">
        <v>13243</v>
      </c>
      <c r="E770" t="s">
        <v>13250</v>
      </c>
      <c r="F770" t="s">
        <v>13268</v>
      </c>
      <c r="G770" s="8">
        <v>6236</v>
      </c>
      <c r="H770" s="7">
        <v>9999</v>
      </c>
      <c r="I770" s="7">
        <f>(amazon[[#This Row],[Actual Price]]-amazon[[#This Row],[Discounted Price]]) / amazon[[#This Row],[Actual Price]] * 100</f>
        <v>37.633763376337633</v>
      </c>
      <c r="J770" s="2" t="str">
        <f>IF(H770&lt;200,"&lt;₹200",IF(H770&lt;=500,"₹200 -  ₹500",IF(H770&gt;500,"&gt;₹500")))</f>
        <v>&gt;₹500</v>
      </c>
      <c r="K770" s="1">
        <v>0.38</v>
      </c>
      <c r="L77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70" s="1" t="str">
        <f>IF(K770&gt;=50%,"Yes","No")</f>
        <v>No</v>
      </c>
      <c r="N770">
        <v>4.0999999999999996</v>
      </c>
      <c r="O770" t="str">
        <f>IF(amazon[[#This Row],[Rating]]&lt;1,"0",IF(amazon[[#This Row],[Rating]]&lt;2,"1",IF(amazon[[#This Row],[Rating]]&lt;3,"2",IF(amazon[[#This Row],[Rating]]&lt;4,"3",IF(amazon[[#This Row],[Rating]]&lt;5,"4",IF(amazon[[#This Row],[Rating]]&gt;=5,"5"))))))</f>
        <v>4</v>
      </c>
      <c r="P770" s="4">
        <v>3552</v>
      </c>
      <c r="Q770" s="10">
        <f>H770*P770</f>
        <v>35516448</v>
      </c>
      <c r="R770" s="10">
        <f>amazon[[#This Row],[Average Rating]] + (amazon[[#This Row],[Rating Count]]/1000)</f>
        <v>41.185763376337633</v>
      </c>
      <c r="S770" t="s">
        <v>10852</v>
      </c>
      <c r="T770" t="s">
        <v>10853</v>
      </c>
      <c r="U770" t="s">
        <v>10854</v>
      </c>
      <c r="V770" t="s">
        <v>10855</v>
      </c>
      <c r="W770" t="s">
        <v>10856</v>
      </c>
      <c r="X770" t="s">
        <v>10857</v>
      </c>
      <c r="Y770" t="s">
        <v>10858</v>
      </c>
      <c r="Z770" t="s">
        <v>10859</v>
      </c>
    </row>
    <row r="771" spans="1:26" x14ac:dyDescent="0.4">
      <c r="A771" t="s">
        <v>7529</v>
      </c>
      <c r="B771" t="s">
        <v>7530</v>
      </c>
      <c r="C771" t="s">
        <v>13076</v>
      </c>
      <c r="D771" t="s">
        <v>13159</v>
      </c>
      <c r="E771" t="s">
        <v>13188</v>
      </c>
      <c r="F771" t="s">
        <v>13189</v>
      </c>
      <c r="G771" s="8">
        <v>2490</v>
      </c>
      <c r="H771" s="7">
        <v>3990</v>
      </c>
      <c r="I771" s="7">
        <f>(amazon[[#This Row],[Actual Price]]-amazon[[#This Row],[Discounted Price]]) / amazon[[#This Row],[Actual Price]] * 100</f>
        <v>37.593984962406012</v>
      </c>
      <c r="J771" s="2" t="str">
        <f>IF(H771&lt;200,"&lt;₹200",IF(H771&lt;=500,"₹200 -  ₹500",IF(H771&gt;500,"&gt;₹500")))</f>
        <v>&gt;₹500</v>
      </c>
      <c r="K771" s="1">
        <v>0.38</v>
      </c>
      <c r="L77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71" s="1" t="str">
        <f>IF(K771&gt;=50%,"Yes","No")</f>
        <v>No</v>
      </c>
      <c r="N771">
        <v>4.0999999999999996</v>
      </c>
      <c r="O771" t="str">
        <f>IF(amazon[[#This Row],[Rating]]&lt;1,"0",IF(amazon[[#This Row],[Rating]]&lt;2,"1",IF(amazon[[#This Row],[Rating]]&lt;3,"2",IF(amazon[[#This Row],[Rating]]&lt;4,"3",IF(amazon[[#This Row],[Rating]]&lt;5,"4",IF(amazon[[#This Row],[Rating]]&gt;=5,"5"))))))</f>
        <v>4</v>
      </c>
      <c r="P771" s="4">
        <v>3606</v>
      </c>
      <c r="Q771" s="10">
        <f>H771*P771</f>
        <v>14387940</v>
      </c>
      <c r="R771" s="10">
        <f>amazon[[#This Row],[Average Rating]] + (amazon[[#This Row],[Rating Count]]/1000)</f>
        <v>41.199984962406013</v>
      </c>
      <c r="S771" t="s">
        <v>7531</v>
      </c>
      <c r="T771" t="s">
        <v>7532</v>
      </c>
      <c r="U771" t="s">
        <v>7533</v>
      </c>
      <c r="V771" t="s">
        <v>7534</v>
      </c>
      <c r="W771" t="s">
        <v>7535</v>
      </c>
      <c r="X771" t="s">
        <v>7536</v>
      </c>
      <c r="Y771" t="s">
        <v>7537</v>
      </c>
      <c r="Z771" t="s">
        <v>7538</v>
      </c>
    </row>
    <row r="772" spans="1:26" x14ac:dyDescent="0.4">
      <c r="A772" t="s">
        <v>11756</v>
      </c>
      <c r="B772" t="s">
        <v>11757</v>
      </c>
      <c r="C772" t="s">
        <v>13079</v>
      </c>
      <c r="D772" t="s">
        <v>13246</v>
      </c>
      <c r="E772" t="s">
        <v>13259</v>
      </c>
      <c r="F772" t="s">
        <v>13262</v>
      </c>
      <c r="G772" s="8">
        <v>640</v>
      </c>
      <c r="H772" s="7">
        <v>1020</v>
      </c>
      <c r="I772" s="7">
        <f>(amazon[[#This Row],[Actual Price]]-amazon[[#This Row],[Discounted Price]]) / amazon[[#This Row],[Actual Price]] * 100</f>
        <v>37.254901960784316</v>
      </c>
      <c r="J772" s="2" t="str">
        <f>IF(H772&lt;200,"&lt;₹200",IF(H772&lt;=500,"₹200 -  ₹500",IF(H772&gt;500,"&gt;₹500")))</f>
        <v>&gt;₹500</v>
      </c>
      <c r="K772" s="1">
        <v>0.37</v>
      </c>
      <c r="L77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72" s="1" t="str">
        <f>IF(K772&gt;=50%,"Yes","No")</f>
        <v>No</v>
      </c>
      <c r="N772">
        <v>4.0999999999999996</v>
      </c>
      <c r="O772" t="str">
        <f>IF(amazon[[#This Row],[Rating]]&lt;1,"0",IF(amazon[[#This Row],[Rating]]&lt;2,"1",IF(amazon[[#This Row],[Rating]]&lt;3,"2",IF(amazon[[#This Row],[Rating]]&lt;4,"3",IF(amazon[[#This Row],[Rating]]&lt;5,"4",IF(amazon[[#This Row],[Rating]]&gt;=5,"5"))))))</f>
        <v>4</v>
      </c>
      <c r="P772" s="4">
        <v>5059</v>
      </c>
      <c r="Q772" s="10">
        <f>H772*P772</f>
        <v>5160180</v>
      </c>
      <c r="R772" s="10">
        <f>amazon[[#This Row],[Average Rating]] + (amazon[[#This Row],[Rating Count]]/1000)</f>
        <v>42.313901960784314</v>
      </c>
      <c r="S772" t="s">
        <v>11758</v>
      </c>
      <c r="T772" t="s">
        <v>11759</v>
      </c>
      <c r="U772" t="s">
        <v>11760</v>
      </c>
      <c r="V772" t="s">
        <v>11761</v>
      </c>
      <c r="W772" t="s">
        <v>11762</v>
      </c>
      <c r="X772" t="s">
        <v>11763</v>
      </c>
      <c r="Y772" t="s">
        <v>11764</v>
      </c>
      <c r="Z772" t="s">
        <v>11765</v>
      </c>
    </row>
    <row r="773" spans="1:26" x14ac:dyDescent="0.4">
      <c r="A773" t="s">
        <v>10439</v>
      </c>
      <c r="B773" t="s">
        <v>10440</v>
      </c>
      <c r="C773" t="s">
        <v>13079</v>
      </c>
      <c r="D773" t="s">
        <v>13246</v>
      </c>
      <c r="E773" t="s">
        <v>13247</v>
      </c>
      <c r="F773" t="s">
        <v>13249</v>
      </c>
      <c r="G773" s="8">
        <v>12499</v>
      </c>
      <c r="H773" s="7">
        <v>19825</v>
      </c>
      <c r="I773" s="7">
        <f>(amazon[[#This Row],[Actual Price]]-amazon[[#This Row],[Discounted Price]]) / amazon[[#This Row],[Actual Price]] * 100</f>
        <v>36.953341740226989</v>
      </c>
      <c r="J773" s="2" t="str">
        <f>IF(H773&lt;200,"&lt;₹200",IF(H773&lt;=500,"₹200 -  ₹500",IF(H773&gt;500,"&gt;₹500")))</f>
        <v>&gt;₹500</v>
      </c>
      <c r="K773" s="1">
        <v>0.37</v>
      </c>
      <c r="L77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73" s="1" t="str">
        <f>IF(K773&gt;=50%,"Yes","No")</f>
        <v>No</v>
      </c>
      <c r="N773">
        <v>4.0999999999999996</v>
      </c>
      <c r="O773" t="str">
        <f>IF(amazon[[#This Row],[Rating]]&lt;1,"0",IF(amazon[[#This Row],[Rating]]&lt;2,"1",IF(amazon[[#This Row],[Rating]]&lt;3,"2",IF(amazon[[#This Row],[Rating]]&lt;4,"3",IF(amazon[[#This Row],[Rating]]&lt;5,"4",IF(amazon[[#This Row],[Rating]]&gt;=5,"5"))))))</f>
        <v>4</v>
      </c>
      <c r="P773" s="4">
        <v>322</v>
      </c>
      <c r="Q773" s="10">
        <f>H773*P773</f>
        <v>6383650</v>
      </c>
      <c r="R773" s="10">
        <f>amazon[[#This Row],[Average Rating]] + (amazon[[#This Row],[Rating Count]]/1000)</f>
        <v>37.275341740226992</v>
      </c>
      <c r="S773" t="s">
        <v>10441</v>
      </c>
      <c r="T773" t="s">
        <v>10442</v>
      </c>
      <c r="U773" t="s">
        <v>10443</v>
      </c>
      <c r="V773" t="s">
        <v>10444</v>
      </c>
      <c r="W773" t="s">
        <v>10445</v>
      </c>
      <c r="X773" t="s">
        <v>10446</v>
      </c>
      <c r="Y773" t="s">
        <v>10447</v>
      </c>
      <c r="Z773" t="s">
        <v>10448</v>
      </c>
    </row>
    <row r="774" spans="1:26" x14ac:dyDescent="0.4">
      <c r="A774" t="s">
        <v>12673</v>
      </c>
      <c r="B774" t="s">
        <v>12674</v>
      </c>
      <c r="C774" t="s">
        <v>13079</v>
      </c>
      <c r="D774" t="s">
        <v>13243</v>
      </c>
      <c r="E774" t="s">
        <v>13250</v>
      </c>
      <c r="F774" t="s">
        <v>13268</v>
      </c>
      <c r="G774" s="8">
        <v>18999</v>
      </c>
      <c r="H774" s="7">
        <v>29999</v>
      </c>
      <c r="I774" s="7">
        <f>(amazon[[#This Row],[Actual Price]]-amazon[[#This Row],[Discounted Price]]) / amazon[[#This Row],[Actual Price]] * 100</f>
        <v>36.66788892963099</v>
      </c>
      <c r="J774" s="2" t="str">
        <f>IF(H774&lt;200,"&lt;₹200",IF(H774&lt;=500,"₹200 -  ₹500",IF(H774&gt;500,"&gt;₹500")))</f>
        <v>&gt;₹500</v>
      </c>
      <c r="K774" s="1">
        <v>0.37</v>
      </c>
      <c r="L77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74" s="1" t="str">
        <f>IF(K774&gt;=50%,"Yes","No")</f>
        <v>No</v>
      </c>
      <c r="N774">
        <v>4.0999999999999996</v>
      </c>
      <c r="O774" t="str">
        <f>IF(amazon[[#This Row],[Rating]]&lt;1,"0",IF(amazon[[#This Row],[Rating]]&lt;2,"1",IF(amazon[[#This Row],[Rating]]&lt;3,"2",IF(amazon[[#This Row],[Rating]]&lt;4,"3",IF(amazon[[#This Row],[Rating]]&lt;5,"4",IF(amazon[[#This Row],[Rating]]&gt;=5,"5"))))))</f>
        <v>4</v>
      </c>
      <c r="P774" s="4">
        <v>2536</v>
      </c>
      <c r="Q774" s="10">
        <f>H774*P774</f>
        <v>76077464</v>
      </c>
      <c r="R774" s="10">
        <f>amazon[[#This Row],[Average Rating]] + (amazon[[#This Row],[Rating Count]]/1000)</f>
        <v>39.203888929630992</v>
      </c>
      <c r="S774" t="s">
        <v>12675</v>
      </c>
      <c r="T774" t="s">
        <v>12676</v>
      </c>
      <c r="U774" t="s">
        <v>12677</v>
      </c>
      <c r="V774" t="s">
        <v>12678</v>
      </c>
      <c r="W774" t="s">
        <v>12679</v>
      </c>
      <c r="X774" t="s">
        <v>12680</v>
      </c>
      <c r="Y774" t="s">
        <v>12681</v>
      </c>
      <c r="Z774" t="s">
        <v>12682</v>
      </c>
    </row>
    <row r="775" spans="1:26" x14ac:dyDescent="0.4">
      <c r="A775" t="s">
        <v>9375</v>
      </c>
      <c r="B775" t="s">
        <v>9376</v>
      </c>
      <c r="C775" t="s">
        <v>13079</v>
      </c>
      <c r="D775" t="s">
        <v>13246</v>
      </c>
      <c r="E775" t="s">
        <v>13259</v>
      </c>
      <c r="F775" t="s">
        <v>13262</v>
      </c>
      <c r="G775" s="8">
        <v>653</v>
      </c>
      <c r="H775" s="7">
        <v>1020</v>
      </c>
      <c r="I775" s="7">
        <f>(amazon[[#This Row],[Actual Price]]-amazon[[#This Row],[Discounted Price]]) / amazon[[#This Row],[Actual Price]] * 100</f>
        <v>35.980392156862742</v>
      </c>
      <c r="J775" s="2" t="str">
        <f>IF(H775&lt;200,"&lt;₹200",IF(H775&lt;=500,"₹200 -  ₹500",IF(H775&gt;500,"&gt;₹500")))</f>
        <v>&gt;₹500</v>
      </c>
      <c r="K775" s="1">
        <v>0.36</v>
      </c>
      <c r="L77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75" s="1" t="str">
        <f>IF(K775&gt;=50%,"Yes","No")</f>
        <v>No</v>
      </c>
      <c r="N775">
        <v>4.0999999999999996</v>
      </c>
      <c r="O775" t="str">
        <f>IF(amazon[[#This Row],[Rating]]&lt;1,"0",IF(amazon[[#This Row],[Rating]]&lt;2,"1",IF(amazon[[#This Row],[Rating]]&lt;3,"2",IF(amazon[[#This Row],[Rating]]&lt;4,"3",IF(amazon[[#This Row],[Rating]]&lt;5,"4",IF(amazon[[#This Row],[Rating]]&gt;=5,"5"))))))</f>
        <v>4</v>
      </c>
      <c r="P775" s="4">
        <v>3366</v>
      </c>
      <c r="Q775" s="10">
        <f>H775*P775</f>
        <v>3433320</v>
      </c>
      <c r="R775" s="10">
        <f>amazon[[#This Row],[Average Rating]] + (amazon[[#This Row],[Rating Count]]/1000)</f>
        <v>39.346392156862741</v>
      </c>
      <c r="S775" t="s">
        <v>9377</v>
      </c>
      <c r="T775" t="s">
        <v>9378</v>
      </c>
      <c r="U775" t="s">
        <v>9379</v>
      </c>
      <c r="V775" t="s">
        <v>9380</v>
      </c>
      <c r="W775" t="s">
        <v>9381</v>
      </c>
      <c r="X775" t="s">
        <v>13065</v>
      </c>
      <c r="Y775" t="s">
        <v>9382</v>
      </c>
      <c r="Z775" t="s">
        <v>9383</v>
      </c>
    </row>
    <row r="776" spans="1:26" x14ac:dyDescent="0.4">
      <c r="A776" t="s">
        <v>10387</v>
      </c>
      <c r="B776" t="s">
        <v>10388</v>
      </c>
      <c r="C776" t="s">
        <v>13079</v>
      </c>
      <c r="D776" t="s">
        <v>13243</v>
      </c>
      <c r="E776" t="s">
        <v>13250</v>
      </c>
      <c r="F776" t="s">
        <v>13251</v>
      </c>
      <c r="G776" s="8">
        <v>799</v>
      </c>
      <c r="H776" s="7">
        <v>1230</v>
      </c>
      <c r="I776" s="7">
        <f>(amazon[[#This Row],[Actual Price]]-amazon[[#This Row],[Discounted Price]]) / amazon[[#This Row],[Actual Price]] * 100</f>
        <v>35.040650406504064</v>
      </c>
      <c r="J776" s="2" t="str">
        <f>IF(H776&lt;200,"&lt;₹200",IF(H776&lt;=500,"₹200 -  ₹500",IF(H776&gt;500,"&gt;₹500")))</f>
        <v>&gt;₹500</v>
      </c>
      <c r="K776" s="1">
        <v>0.35</v>
      </c>
      <c r="L77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76" s="1" t="str">
        <f>IF(K776&gt;=50%,"Yes","No")</f>
        <v>No</v>
      </c>
      <c r="N776">
        <v>4.0999999999999996</v>
      </c>
      <c r="O776" t="str">
        <f>IF(amazon[[#This Row],[Rating]]&lt;1,"0",IF(amazon[[#This Row],[Rating]]&lt;2,"1",IF(amazon[[#This Row],[Rating]]&lt;3,"2",IF(amazon[[#This Row],[Rating]]&lt;4,"3",IF(amazon[[#This Row],[Rating]]&lt;5,"4",IF(amazon[[#This Row],[Rating]]&gt;=5,"5"))))))</f>
        <v>4</v>
      </c>
      <c r="P776" s="4">
        <v>2138</v>
      </c>
      <c r="Q776" s="10">
        <f>H776*P776</f>
        <v>2629740</v>
      </c>
      <c r="R776" s="10">
        <f>amazon[[#This Row],[Average Rating]] + (amazon[[#This Row],[Rating Count]]/1000)</f>
        <v>37.178650406504062</v>
      </c>
      <c r="S776" t="s">
        <v>10389</v>
      </c>
      <c r="T776" t="s">
        <v>10390</v>
      </c>
      <c r="U776" t="s">
        <v>10391</v>
      </c>
      <c r="V776" t="s">
        <v>10392</v>
      </c>
      <c r="W776" t="s">
        <v>10393</v>
      </c>
      <c r="X776" t="s">
        <v>10394</v>
      </c>
      <c r="Y776" t="s">
        <v>10395</v>
      </c>
      <c r="Z776" t="s">
        <v>10396</v>
      </c>
    </row>
    <row r="777" spans="1:26" x14ac:dyDescent="0.4">
      <c r="A777" t="s">
        <v>12563</v>
      </c>
      <c r="B777" t="s">
        <v>12564</v>
      </c>
      <c r="C777" t="s">
        <v>13079</v>
      </c>
      <c r="D777" t="s">
        <v>13243</v>
      </c>
      <c r="E777" t="s">
        <v>13244</v>
      </c>
      <c r="F777" t="s">
        <v>13269</v>
      </c>
      <c r="G777" s="8">
        <v>1624</v>
      </c>
      <c r="H777" s="7">
        <v>2495</v>
      </c>
      <c r="I777" s="7">
        <f>(amazon[[#This Row],[Actual Price]]-amazon[[#This Row],[Discounted Price]]) / amazon[[#This Row],[Actual Price]] * 100</f>
        <v>34.909819639278552</v>
      </c>
      <c r="J777" s="2" t="str">
        <f>IF(H777&lt;200,"&lt;₹200",IF(H777&lt;=500,"₹200 -  ₹500",IF(H777&gt;500,"&gt;₹500")))</f>
        <v>&gt;₹500</v>
      </c>
      <c r="K777" s="1">
        <v>0.35</v>
      </c>
      <c r="L77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77" s="1" t="str">
        <f>IF(K777&gt;=50%,"Yes","No")</f>
        <v>No</v>
      </c>
      <c r="N777">
        <v>4.0999999999999996</v>
      </c>
      <c r="O777" t="str">
        <f>IF(amazon[[#This Row],[Rating]]&lt;1,"0",IF(amazon[[#This Row],[Rating]]&lt;2,"1",IF(amazon[[#This Row],[Rating]]&lt;3,"2",IF(amazon[[#This Row],[Rating]]&lt;4,"3",IF(amazon[[#This Row],[Rating]]&lt;5,"4",IF(amazon[[#This Row],[Rating]]&gt;=5,"5"))))))</f>
        <v>4</v>
      </c>
      <c r="P777" s="4">
        <v>827</v>
      </c>
      <c r="Q777" s="10">
        <f>H777*P777</f>
        <v>2063365</v>
      </c>
      <c r="R777" s="10">
        <f>amazon[[#This Row],[Average Rating]] + (amazon[[#This Row],[Rating Count]]/1000)</f>
        <v>35.736819639278551</v>
      </c>
      <c r="S777" t="s">
        <v>12565</v>
      </c>
      <c r="T777" t="s">
        <v>12566</v>
      </c>
      <c r="U777" t="s">
        <v>12567</v>
      </c>
      <c r="V777" t="s">
        <v>12568</v>
      </c>
      <c r="W777" t="s">
        <v>12569</v>
      </c>
      <c r="X777" t="s">
        <v>12570</v>
      </c>
      <c r="Y777" t="s">
        <v>12571</v>
      </c>
      <c r="Z777" t="s">
        <v>12572</v>
      </c>
    </row>
    <row r="778" spans="1:26" x14ac:dyDescent="0.4">
      <c r="A778" t="s">
        <v>4368</v>
      </c>
      <c r="B778" t="s">
        <v>4369</v>
      </c>
      <c r="C778" t="s">
        <v>13076</v>
      </c>
      <c r="D778" t="s">
        <v>13115</v>
      </c>
      <c r="E778" t="s">
        <v>13118</v>
      </c>
      <c r="F778" t="s">
        <v>13119</v>
      </c>
      <c r="G778" s="8">
        <v>8499</v>
      </c>
      <c r="H778" s="7">
        <v>12999</v>
      </c>
      <c r="I778" s="7">
        <f>(amazon[[#This Row],[Actual Price]]-amazon[[#This Row],[Discounted Price]]) / amazon[[#This Row],[Actual Price]] * 100</f>
        <v>34.618047542118624</v>
      </c>
      <c r="J778" s="2" t="str">
        <f>IF(H778&lt;200,"&lt;₹200",IF(H778&lt;=500,"₹200 -  ₹500",IF(H778&gt;500,"&gt;₹500")))</f>
        <v>&gt;₹500</v>
      </c>
      <c r="K778" s="1">
        <v>0.35</v>
      </c>
      <c r="L77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78" s="1" t="str">
        <f>IF(K778&gt;=50%,"Yes","No")</f>
        <v>No</v>
      </c>
      <c r="N778">
        <v>4.0999999999999996</v>
      </c>
      <c r="O778" t="str">
        <f>IF(amazon[[#This Row],[Rating]]&lt;1,"0",IF(amazon[[#This Row],[Rating]]&lt;2,"1",IF(amazon[[#This Row],[Rating]]&lt;3,"2",IF(amazon[[#This Row],[Rating]]&lt;4,"3",IF(amazon[[#This Row],[Rating]]&lt;5,"4",IF(amazon[[#This Row],[Rating]]&gt;=5,"5"))))))</f>
        <v>4</v>
      </c>
      <c r="P778" s="4">
        <v>6662</v>
      </c>
      <c r="Q778" s="10">
        <f>H778*P778</f>
        <v>86599338</v>
      </c>
      <c r="R778" s="10">
        <f>amazon[[#This Row],[Average Rating]] + (amazon[[#This Row],[Rating Count]]/1000)</f>
        <v>41.280047542118623</v>
      </c>
      <c r="S778" t="s">
        <v>4370</v>
      </c>
      <c r="T778" t="s">
        <v>4371</v>
      </c>
      <c r="U778" t="s">
        <v>4372</v>
      </c>
      <c r="V778" t="s">
        <v>4373</v>
      </c>
      <c r="W778" t="s">
        <v>4374</v>
      </c>
      <c r="X778" t="s">
        <v>4375</v>
      </c>
      <c r="Y778" t="s">
        <v>4376</v>
      </c>
      <c r="Z778" t="s">
        <v>4377</v>
      </c>
    </row>
    <row r="779" spans="1:26" x14ac:dyDescent="0.4">
      <c r="A779" t="s">
        <v>9314</v>
      </c>
      <c r="B779" t="s">
        <v>9315</v>
      </c>
      <c r="C779" t="s">
        <v>13079</v>
      </c>
      <c r="D779" t="s">
        <v>13246</v>
      </c>
      <c r="E779" t="s">
        <v>13247</v>
      </c>
      <c r="F779" t="s">
        <v>13248</v>
      </c>
      <c r="G779" s="8">
        <v>2169</v>
      </c>
      <c r="H779" s="7">
        <v>3279</v>
      </c>
      <c r="I779" s="7">
        <f>(amazon[[#This Row],[Actual Price]]-amazon[[#This Row],[Discounted Price]]) / amazon[[#This Row],[Actual Price]] * 100</f>
        <v>33.851784080512353</v>
      </c>
      <c r="J779" s="2" t="str">
        <f>IF(H779&lt;200,"&lt;₹200",IF(H779&lt;=500,"₹200 -  ₹500",IF(H779&gt;500,"&gt;₹500")))</f>
        <v>&gt;₹500</v>
      </c>
      <c r="K779" s="1">
        <v>0.34</v>
      </c>
      <c r="L77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79" s="1" t="str">
        <f>IF(K779&gt;=50%,"Yes","No")</f>
        <v>No</v>
      </c>
      <c r="N779">
        <v>4.0999999999999996</v>
      </c>
      <c r="O779" t="str">
        <f>IF(amazon[[#This Row],[Rating]]&lt;1,"0",IF(amazon[[#This Row],[Rating]]&lt;2,"1",IF(amazon[[#This Row],[Rating]]&lt;3,"2",IF(amazon[[#This Row],[Rating]]&lt;4,"3",IF(amazon[[#This Row],[Rating]]&lt;5,"4",IF(amazon[[#This Row],[Rating]]&gt;=5,"5"))))))</f>
        <v>4</v>
      </c>
      <c r="P779" s="4">
        <v>1716</v>
      </c>
      <c r="Q779" s="10">
        <f>H779*P779</f>
        <v>5626764</v>
      </c>
      <c r="R779" s="10">
        <f>amazon[[#This Row],[Average Rating]] + (amazon[[#This Row],[Rating Count]]/1000)</f>
        <v>35.567784080512354</v>
      </c>
      <c r="S779" t="s">
        <v>9316</v>
      </c>
      <c r="T779" t="s">
        <v>9317</v>
      </c>
      <c r="U779" t="s">
        <v>9318</v>
      </c>
      <c r="V779" t="s">
        <v>9319</v>
      </c>
      <c r="W779" t="s">
        <v>9320</v>
      </c>
      <c r="X779" t="s">
        <v>9321</v>
      </c>
      <c r="Y779" t="s">
        <v>9322</v>
      </c>
      <c r="Z779" t="s">
        <v>9323</v>
      </c>
    </row>
    <row r="780" spans="1:26" x14ac:dyDescent="0.4">
      <c r="A780" t="s">
        <v>9754</v>
      </c>
      <c r="B780" t="s">
        <v>9755</v>
      </c>
      <c r="C780" t="s">
        <v>13079</v>
      </c>
      <c r="D780" t="s">
        <v>13243</v>
      </c>
      <c r="E780" t="s">
        <v>13244</v>
      </c>
      <c r="F780" t="s">
        <v>13271</v>
      </c>
      <c r="G780" s="8">
        <v>999</v>
      </c>
      <c r="H780" s="7">
        <v>1499</v>
      </c>
      <c r="I780" s="7">
        <f>(amazon[[#This Row],[Actual Price]]-amazon[[#This Row],[Discounted Price]]) / amazon[[#This Row],[Actual Price]] * 100</f>
        <v>33.355570380253504</v>
      </c>
      <c r="J780" s="2" t="str">
        <f>IF(H780&lt;200,"&lt;₹200",IF(H780&lt;=500,"₹200 -  ₹500",IF(H780&gt;500,"&gt;₹500")))</f>
        <v>&gt;₹500</v>
      </c>
      <c r="K780" s="1">
        <v>0.33</v>
      </c>
      <c r="L78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80" s="1" t="str">
        <f>IF(K780&gt;=50%,"Yes","No")</f>
        <v>No</v>
      </c>
      <c r="N780">
        <v>4.0999999999999996</v>
      </c>
      <c r="O780" t="str">
        <f>IF(amazon[[#This Row],[Rating]]&lt;1,"0",IF(amazon[[#This Row],[Rating]]&lt;2,"1",IF(amazon[[#This Row],[Rating]]&lt;3,"2",IF(amazon[[#This Row],[Rating]]&lt;4,"3",IF(amazon[[#This Row],[Rating]]&lt;5,"4",IF(amazon[[#This Row],[Rating]]&gt;=5,"5"))))))</f>
        <v>4</v>
      </c>
      <c r="P780" s="4">
        <v>1646</v>
      </c>
      <c r="Q780" s="10">
        <f>H780*P780</f>
        <v>2467354</v>
      </c>
      <c r="R780" s="10">
        <f>amazon[[#This Row],[Average Rating]] + (amazon[[#This Row],[Rating Count]]/1000)</f>
        <v>35.001570380253504</v>
      </c>
      <c r="S780" t="s">
        <v>9756</v>
      </c>
      <c r="T780" t="s">
        <v>9757</v>
      </c>
      <c r="U780" t="s">
        <v>9758</v>
      </c>
      <c r="V780" t="s">
        <v>9759</v>
      </c>
      <c r="W780" t="s">
        <v>9760</v>
      </c>
      <c r="X780" t="s">
        <v>9761</v>
      </c>
      <c r="Y780" t="s">
        <v>9762</v>
      </c>
      <c r="Z780" t="s">
        <v>9763</v>
      </c>
    </row>
    <row r="781" spans="1:26" x14ac:dyDescent="0.4">
      <c r="A781" t="s">
        <v>9589</v>
      </c>
      <c r="B781" t="s">
        <v>9590</v>
      </c>
      <c r="C781" t="s">
        <v>13079</v>
      </c>
      <c r="D781" t="s">
        <v>13246</v>
      </c>
      <c r="E781" t="s">
        <v>13273</v>
      </c>
      <c r="F781" t="s">
        <v>13281</v>
      </c>
      <c r="G781" s="8">
        <v>999</v>
      </c>
      <c r="H781" s="7">
        <v>1490</v>
      </c>
      <c r="I781" s="7">
        <f>(amazon[[#This Row],[Actual Price]]-amazon[[#This Row],[Discounted Price]]) / amazon[[#This Row],[Actual Price]] * 100</f>
        <v>32.95302013422819</v>
      </c>
      <c r="J781" s="2" t="str">
        <f>IF(H781&lt;200,"&lt;₹200",IF(H781&lt;=500,"₹200 -  ₹500",IF(H781&gt;500,"&gt;₹500")))</f>
        <v>&gt;₹500</v>
      </c>
      <c r="K781" s="1">
        <v>0.33</v>
      </c>
      <c r="L78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81" s="1" t="str">
        <f>IF(K781&gt;=50%,"Yes","No")</f>
        <v>No</v>
      </c>
      <c r="N781">
        <v>4.0999999999999996</v>
      </c>
      <c r="O781" t="str">
        <f>IF(amazon[[#This Row],[Rating]]&lt;1,"0",IF(amazon[[#This Row],[Rating]]&lt;2,"1",IF(amazon[[#This Row],[Rating]]&lt;3,"2",IF(amazon[[#This Row],[Rating]]&lt;4,"3",IF(amazon[[#This Row],[Rating]]&lt;5,"4",IF(amazon[[#This Row],[Rating]]&gt;=5,"5"))))))</f>
        <v>4</v>
      </c>
      <c r="P781" s="4">
        <v>12999</v>
      </c>
      <c r="Q781" s="10">
        <f>H781*P781</f>
        <v>19368510</v>
      </c>
      <c r="R781" s="10">
        <f>amazon[[#This Row],[Average Rating]] + (amazon[[#This Row],[Rating Count]]/1000)</f>
        <v>45.952020134228192</v>
      </c>
      <c r="S781" t="s">
        <v>9592</v>
      </c>
      <c r="T781" t="s">
        <v>9593</v>
      </c>
      <c r="U781" t="s">
        <v>9594</v>
      </c>
      <c r="V781" t="s">
        <v>9595</v>
      </c>
      <c r="W781" t="s">
        <v>9596</v>
      </c>
      <c r="X781" t="s">
        <v>9597</v>
      </c>
      <c r="Y781" t="s">
        <v>9598</v>
      </c>
      <c r="Z781" t="s">
        <v>9599</v>
      </c>
    </row>
    <row r="782" spans="1:26" x14ac:dyDescent="0.4">
      <c r="A782" t="s">
        <v>12211</v>
      </c>
      <c r="B782" t="s">
        <v>12212</v>
      </c>
      <c r="C782" t="s">
        <v>13079</v>
      </c>
      <c r="D782" t="s">
        <v>13243</v>
      </c>
      <c r="E782" t="s">
        <v>13244</v>
      </c>
      <c r="F782" t="s">
        <v>13286</v>
      </c>
      <c r="G782" s="8">
        <v>3685</v>
      </c>
      <c r="H782" s="7">
        <v>5495</v>
      </c>
      <c r="I782" s="7">
        <f>(amazon[[#This Row],[Actual Price]]-amazon[[#This Row],[Discounted Price]]) / amazon[[#This Row],[Actual Price]] * 100</f>
        <v>32.939035486806191</v>
      </c>
      <c r="J782" s="2" t="str">
        <f>IF(H782&lt;200,"&lt;₹200",IF(H782&lt;=500,"₹200 -  ₹500",IF(H782&gt;500,"&gt;₹500")))</f>
        <v>&gt;₹500</v>
      </c>
      <c r="K782" s="1">
        <v>0.33</v>
      </c>
      <c r="L78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82" s="1" t="str">
        <f>IF(K782&gt;=50%,"Yes","No")</f>
        <v>No</v>
      </c>
      <c r="N782">
        <v>4.0999999999999996</v>
      </c>
      <c r="O782" t="str">
        <f>IF(amazon[[#This Row],[Rating]]&lt;1,"0",IF(amazon[[#This Row],[Rating]]&lt;2,"1",IF(amazon[[#This Row],[Rating]]&lt;3,"2",IF(amazon[[#This Row],[Rating]]&lt;4,"3",IF(amazon[[#This Row],[Rating]]&lt;5,"4",IF(amazon[[#This Row],[Rating]]&gt;=5,"5"))))))</f>
        <v>4</v>
      </c>
      <c r="P782" s="4">
        <v>290</v>
      </c>
      <c r="Q782" s="10">
        <f>H782*P782</f>
        <v>1593550</v>
      </c>
      <c r="R782" s="10">
        <f>amazon[[#This Row],[Average Rating]] + (amazon[[#This Row],[Rating Count]]/1000)</f>
        <v>33.22903548680619</v>
      </c>
      <c r="S782" t="s">
        <v>12213</v>
      </c>
      <c r="T782" t="s">
        <v>12214</v>
      </c>
      <c r="U782" t="s">
        <v>12215</v>
      </c>
      <c r="V782" t="s">
        <v>12216</v>
      </c>
      <c r="W782" t="s">
        <v>12217</v>
      </c>
      <c r="X782" t="s">
        <v>12218</v>
      </c>
      <c r="Y782" t="s">
        <v>12219</v>
      </c>
      <c r="Z782" t="s">
        <v>12220</v>
      </c>
    </row>
    <row r="783" spans="1:26" x14ac:dyDescent="0.4">
      <c r="A783" t="s">
        <v>10910</v>
      </c>
      <c r="B783" t="s">
        <v>10911</v>
      </c>
      <c r="C783" t="s">
        <v>13079</v>
      </c>
      <c r="D783" t="s">
        <v>13243</v>
      </c>
      <c r="E783" t="s">
        <v>13244</v>
      </c>
      <c r="F783" t="s">
        <v>13270</v>
      </c>
      <c r="G783" s="8">
        <v>2079</v>
      </c>
      <c r="H783" s="7">
        <v>3099</v>
      </c>
      <c r="I783" s="7">
        <f>(amazon[[#This Row],[Actual Price]]-amazon[[#This Row],[Discounted Price]]) / amazon[[#This Row],[Actual Price]] * 100</f>
        <v>32.913843175217814</v>
      </c>
      <c r="J783" s="2" t="str">
        <f>IF(H783&lt;200,"&lt;₹200",IF(H783&lt;=500,"₹200 -  ₹500",IF(H783&gt;500,"&gt;₹500")))</f>
        <v>&gt;₹500</v>
      </c>
      <c r="K783" s="1">
        <v>0.33</v>
      </c>
      <c r="L78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83" s="1" t="str">
        <f>IF(K783&gt;=50%,"Yes","No")</f>
        <v>No</v>
      </c>
      <c r="N783">
        <v>4.0999999999999996</v>
      </c>
      <c r="O783" t="str">
        <f>IF(amazon[[#This Row],[Rating]]&lt;1,"0",IF(amazon[[#This Row],[Rating]]&lt;2,"1",IF(amazon[[#This Row],[Rating]]&lt;3,"2",IF(amazon[[#This Row],[Rating]]&lt;4,"3",IF(amazon[[#This Row],[Rating]]&lt;5,"4",IF(amazon[[#This Row],[Rating]]&gt;=5,"5"))))))</f>
        <v>4</v>
      </c>
      <c r="P783" s="4">
        <v>282</v>
      </c>
      <c r="Q783" s="10">
        <f>H783*P783</f>
        <v>873918</v>
      </c>
      <c r="R783" s="10">
        <f>amazon[[#This Row],[Average Rating]] + (amazon[[#This Row],[Rating Count]]/1000)</f>
        <v>33.19584317521781</v>
      </c>
      <c r="S783" t="s">
        <v>10912</v>
      </c>
      <c r="T783" t="s">
        <v>10913</v>
      </c>
      <c r="U783" t="s">
        <v>10914</v>
      </c>
      <c r="V783" t="s">
        <v>10915</v>
      </c>
      <c r="W783" t="s">
        <v>10916</v>
      </c>
      <c r="X783" t="s">
        <v>10917</v>
      </c>
      <c r="Y783" t="s">
        <v>10918</v>
      </c>
      <c r="Z783" t="s">
        <v>10919</v>
      </c>
    </row>
    <row r="784" spans="1:26" x14ac:dyDescent="0.4">
      <c r="A784" t="s">
        <v>3230</v>
      </c>
      <c r="B784" t="s">
        <v>3231</v>
      </c>
      <c r="C784" t="s">
        <v>13076</v>
      </c>
      <c r="D784" t="s">
        <v>13115</v>
      </c>
      <c r="E784" t="s">
        <v>13118</v>
      </c>
      <c r="F784" t="s">
        <v>13119</v>
      </c>
      <c r="G784" s="8">
        <v>16999</v>
      </c>
      <c r="H784" s="7">
        <v>24999</v>
      </c>
      <c r="I784" s="7">
        <f>(amazon[[#This Row],[Actual Price]]-amazon[[#This Row],[Discounted Price]]) / amazon[[#This Row],[Actual Price]] * 100</f>
        <v>32.001280051202045</v>
      </c>
      <c r="J784" s="2" t="str">
        <f>IF(H784&lt;200,"&lt;₹200",IF(H784&lt;=500,"₹200 -  ₹500",IF(H784&gt;500,"&gt;₹500")))</f>
        <v>&gt;₹500</v>
      </c>
      <c r="K784" s="1">
        <v>0.32</v>
      </c>
      <c r="L78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84" s="1" t="str">
        <f>IF(K784&gt;=50%,"Yes","No")</f>
        <v>No</v>
      </c>
      <c r="N784">
        <v>4.0999999999999996</v>
      </c>
      <c r="O784" t="str">
        <f>IF(amazon[[#This Row],[Rating]]&lt;1,"0",IF(amazon[[#This Row],[Rating]]&lt;2,"1",IF(amazon[[#This Row],[Rating]]&lt;3,"2",IF(amazon[[#This Row],[Rating]]&lt;4,"3",IF(amazon[[#This Row],[Rating]]&lt;5,"4",IF(amazon[[#This Row],[Rating]]&gt;=5,"5"))))))</f>
        <v>4</v>
      </c>
      <c r="P784" s="4">
        <v>22318</v>
      </c>
      <c r="Q784" s="10">
        <f>H784*P784</f>
        <v>557927682</v>
      </c>
      <c r="R784" s="10">
        <f>amazon[[#This Row],[Average Rating]] + (amazon[[#This Row],[Rating Count]]/1000)</f>
        <v>54.319280051202043</v>
      </c>
      <c r="S784" t="s">
        <v>3232</v>
      </c>
      <c r="T784" t="s">
        <v>3194</v>
      </c>
      <c r="U784" t="s">
        <v>3195</v>
      </c>
      <c r="V784" t="s">
        <v>3196</v>
      </c>
      <c r="W784" t="s">
        <v>3197</v>
      </c>
      <c r="X784" t="s">
        <v>3198</v>
      </c>
      <c r="Y784" t="s">
        <v>3233</v>
      </c>
      <c r="Z784" t="s">
        <v>3234</v>
      </c>
    </row>
    <row r="785" spans="1:26" x14ac:dyDescent="0.4">
      <c r="A785" t="s">
        <v>3552</v>
      </c>
      <c r="B785" t="s">
        <v>3231</v>
      </c>
      <c r="C785" t="s">
        <v>13076</v>
      </c>
      <c r="D785" t="s">
        <v>13115</v>
      </c>
      <c r="E785" t="s">
        <v>13118</v>
      </c>
      <c r="F785" t="s">
        <v>13119</v>
      </c>
      <c r="G785" s="8">
        <v>16999</v>
      </c>
      <c r="H785" s="7">
        <v>24999</v>
      </c>
      <c r="I785" s="7">
        <f>(amazon[[#This Row],[Actual Price]]-amazon[[#This Row],[Discounted Price]]) / amazon[[#This Row],[Actual Price]] * 100</f>
        <v>32.001280051202045</v>
      </c>
      <c r="J785" s="2" t="str">
        <f>IF(H785&lt;200,"&lt;₹200",IF(H785&lt;=500,"₹200 -  ₹500",IF(H785&gt;500,"&gt;₹500")))</f>
        <v>&gt;₹500</v>
      </c>
      <c r="K785" s="1">
        <v>0.32</v>
      </c>
      <c r="L78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85" s="1" t="str">
        <f>IF(K785&gt;=50%,"Yes","No")</f>
        <v>No</v>
      </c>
      <c r="N785">
        <v>4.0999999999999996</v>
      </c>
      <c r="O785" t="str">
        <f>IF(amazon[[#This Row],[Rating]]&lt;1,"0",IF(amazon[[#This Row],[Rating]]&lt;2,"1",IF(amazon[[#This Row],[Rating]]&lt;3,"2",IF(amazon[[#This Row],[Rating]]&lt;4,"3",IF(amazon[[#This Row],[Rating]]&lt;5,"4",IF(amazon[[#This Row],[Rating]]&gt;=5,"5"))))))</f>
        <v>4</v>
      </c>
      <c r="P785" s="4">
        <v>22318</v>
      </c>
      <c r="Q785" s="10">
        <f>H785*P785</f>
        <v>557927682</v>
      </c>
      <c r="R785" s="10">
        <f>amazon[[#This Row],[Average Rating]] + (amazon[[#This Row],[Rating Count]]/1000)</f>
        <v>54.319280051202043</v>
      </c>
      <c r="S785" t="s">
        <v>3232</v>
      </c>
      <c r="T785" t="s">
        <v>3194</v>
      </c>
      <c r="U785" t="s">
        <v>3195</v>
      </c>
      <c r="V785" t="s">
        <v>3196</v>
      </c>
      <c r="W785" t="s">
        <v>3197</v>
      </c>
      <c r="X785" t="s">
        <v>3198</v>
      </c>
      <c r="Y785" t="s">
        <v>3233</v>
      </c>
      <c r="Z785" t="s">
        <v>3553</v>
      </c>
    </row>
    <row r="786" spans="1:26" x14ac:dyDescent="0.4">
      <c r="A786" t="s">
        <v>4592</v>
      </c>
      <c r="B786" t="s">
        <v>4165</v>
      </c>
      <c r="C786" t="s">
        <v>13076</v>
      </c>
      <c r="D786" t="s">
        <v>13115</v>
      </c>
      <c r="E786" t="s">
        <v>13118</v>
      </c>
      <c r="F786" t="s">
        <v>13119</v>
      </c>
      <c r="G786" s="8">
        <v>12999</v>
      </c>
      <c r="H786" s="7">
        <v>18999</v>
      </c>
      <c r="I786" s="7">
        <f>(amazon[[#This Row],[Actual Price]]-amazon[[#This Row],[Discounted Price]]) / amazon[[#This Row],[Actual Price]] * 100</f>
        <v>31.580609505763462</v>
      </c>
      <c r="J786" s="2" t="str">
        <f>IF(H786&lt;200,"&lt;₹200",IF(H786&lt;=500,"₹200 -  ₹500",IF(H786&gt;500,"&gt;₹500")))</f>
        <v>&gt;₹500</v>
      </c>
      <c r="K786" s="1">
        <v>0.32</v>
      </c>
      <c r="L78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86" s="1" t="str">
        <f>IF(K786&gt;=50%,"Yes","No")</f>
        <v>No</v>
      </c>
      <c r="N786">
        <v>4.0999999999999996</v>
      </c>
      <c r="O786" t="str">
        <f>IF(amazon[[#This Row],[Rating]]&lt;1,"0",IF(amazon[[#This Row],[Rating]]&lt;2,"1",IF(amazon[[#This Row],[Rating]]&lt;3,"2",IF(amazon[[#This Row],[Rating]]&lt;4,"3",IF(amazon[[#This Row],[Rating]]&lt;5,"4",IF(amazon[[#This Row],[Rating]]&gt;=5,"5"))))))</f>
        <v>4</v>
      </c>
      <c r="P786" s="4">
        <v>50772</v>
      </c>
      <c r="Q786" s="10">
        <f>H786*P786</f>
        <v>964617228</v>
      </c>
      <c r="R786" s="10">
        <f>amazon[[#This Row],[Average Rating]] + (amazon[[#This Row],[Rating Count]]/1000)</f>
        <v>82.352609505763468</v>
      </c>
      <c r="S786" t="s">
        <v>4166</v>
      </c>
      <c r="T786" t="s">
        <v>3650</v>
      </c>
      <c r="U786" t="s">
        <v>3651</v>
      </c>
      <c r="V786" t="s">
        <v>3652</v>
      </c>
      <c r="W786" t="s">
        <v>3653</v>
      </c>
      <c r="X786" t="s">
        <v>3654</v>
      </c>
      <c r="Y786" t="s">
        <v>4167</v>
      </c>
      <c r="Z786" t="s">
        <v>4593</v>
      </c>
    </row>
    <row r="787" spans="1:26" x14ac:dyDescent="0.4">
      <c r="A787" t="s">
        <v>4211</v>
      </c>
      <c r="B787" t="s">
        <v>4212</v>
      </c>
      <c r="C787" t="s">
        <v>13076</v>
      </c>
      <c r="D787" t="s">
        <v>13115</v>
      </c>
      <c r="E787" t="s">
        <v>13118</v>
      </c>
      <c r="F787" t="s">
        <v>13119</v>
      </c>
      <c r="G787" s="8">
        <v>12999</v>
      </c>
      <c r="H787" s="7">
        <v>18999</v>
      </c>
      <c r="I787" s="7">
        <f>(amazon[[#This Row],[Actual Price]]-amazon[[#This Row],[Discounted Price]]) / amazon[[#This Row],[Actual Price]] * 100</f>
        <v>31.580609505763462</v>
      </c>
      <c r="J787" s="2" t="str">
        <f>IF(H787&lt;200,"&lt;₹200",IF(H787&lt;=500,"₹200 -  ₹500",IF(H787&gt;500,"&gt;₹500")))</f>
        <v>&gt;₹500</v>
      </c>
      <c r="K787" s="1">
        <v>0.32</v>
      </c>
      <c r="L78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87" s="1" t="str">
        <f>IF(K787&gt;=50%,"Yes","No")</f>
        <v>No</v>
      </c>
      <c r="N787">
        <v>4.0999999999999996</v>
      </c>
      <c r="O787" t="str">
        <f>IF(amazon[[#This Row],[Rating]]&lt;1,"0",IF(amazon[[#This Row],[Rating]]&lt;2,"1",IF(amazon[[#This Row],[Rating]]&lt;3,"2",IF(amazon[[#This Row],[Rating]]&lt;4,"3",IF(amazon[[#This Row],[Rating]]&lt;5,"4",IF(amazon[[#This Row],[Rating]]&gt;=5,"5"))))))</f>
        <v>4</v>
      </c>
      <c r="P787" s="4">
        <v>50772</v>
      </c>
      <c r="Q787" s="10">
        <f>H787*P787</f>
        <v>964617228</v>
      </c>
      <c r="R787" s="10">
        <f>amazon[[#This Row],[Average Rating]] + (amazon[[#This Row],[Rating Count]]/1000)</f>
        <v>82.352609505763468</v>
      </c>
      <c r="S787" t="s">
        <v>4166</v>
      </c>
      <c r="T787" t="s">
        <v>3650</v>
      </c>
      <c r="U787" t="s">
        <v>3651</v>
      </c>
      <c r="V787" t="s">
        <v>3652</v>
      </c>
      <c r="W787" t="s">
        <v>3653</v>
      </c>
      <c r="X787" t="s">
        <v>3654</v>
      </c>
      <c r="Y787" t="s">
        <v>3655</v>
      </c>
      <c r="Z787" t="s">
        <v>4213</v>
      </c>
    </row>
    <row r="788" spans="1:26" x14ac:dyDescent="0.4">
      <c r="A788" t="s">
        <v>4164</v>
      </c>
      <c r="B788" t="s">
        <v>4165</v>
      </c>
      <c r="C788" t="s">
        <v>13076</v>
      </c>
      <c r="D788" t="s">
        <v>13115</v>
      </c>
      <c r="E788" t="s">
        <v>13118</v>
      </c>
      <c r="F788" t="s">
        <v>13119</v>
      </c>
      <c r="G788" s="8">
        <v>12999</v>
      </c>
      <c r="H788" s="7">
        <v>18999</v>
      </c>
      <c r="I788" s="7">
        <f>(amazon[[#This Row],[Actual Price]]-amazon[[#This Row],[Discounted Price]]) / amazon[[#This Row],[Actual Price]] * 100</f>
        <v>31.580609505763462</v>
      </c>
      <c r="J788" s="2" t="str">
        <f>IF(H788&lt;200,"&lt;₹200",IF(H788&lt;=500,"₹200 -  ₹500",IF(H788&gt;500,"&gt;₹500")))</f>
        <v>&gt;₹500</v>
      </c>
      <c r="K788" s="1">
        <v>0.32</v>
      </c>
      <c r="L78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788" s="1" t="str">
        <f>IF(K788&gt;=50%,"Yes","No")</f>
        <v>No</v>
      </c>
      <c r="N788">
        <v>4.0999999999999996</v>
      </c>
      <c r="O788" t="str">
        <f>IF(amazon[[#This Row],[Rating]]&lt;1,"0",IF(amazon[[#This Row],[Rating]]&lt;2,"1",IF(amazon[[#This Row],[Rating]]&lt;3,"2",IF(amazon[[#This Row],[Rating]]&lt;4,"3",IF(amazon[[#This Row],[Rating]]&lt;5,"4",IF(amazon[[#This Row],[Rating]]&gt;=5,"5"))))))</f>
        <v>4</v>
      </c>
      <c r="P788" s="4">
        <v>50772</v>
      </c>
      <c r="Q788" s="10">
        <f>H788*P788</f>
        <v>964617228</v>
      </c>
      <c r="R788" s="10">
        <f>amazon[[#This Row],[Average Rating]] + (amazon[[#This Row],[Rating Count]]/1000)</f>
        <v>82.352609505763468</v>
      </c>
      <c r="S788" t="s">
        <v>4166</v>
      </c>
      <c r="T788" t="s">
        <v>3650</v>
      </c>
      <c r="U788" t="s">
        <v>3651</v>
      </c>
      <c r="V788" t="s">
        <v>3652</v>
      </c>
      <c r="W788" t="s">
        <v>3653</v>
      </c>
      <c r="X788" t="s">
        <v>3654</v>
      </c>
      <c r="Y788" t="s">
        <v>4167</v>
      </c>
      <c r="Z788" t="s">
        <v>4168</v>
      </c>
    </row>
    <row r="789" spans="1:26" x14ac:dyDescent="0.4">
      <c r="A789" t="s">
        <v>12924</v>
      </c>
      <c r="B789" t="s">
        <v>12925</v>
      </c>
      <c r="C789" t="s">
        <v>13079</v>
      </c>
      <c r="D789" t="s">
        <v>13246</v>
      </c>
      <c r="E789" t="s">
        <v>13247</v>
      </c>
      <c r="F789" t="s">
        <v>13248</v>
      </c>
      <c r="G789" s="8">
        <v>3487.77</v>
      </c>
      <c r="H789" s="7">
        <v>4990</v>
      </c>
      <c r="I789" s="7">
        <f>(amazon[[#This Row],[Actual Price]]-amazon[[#This Row],[Discounted Price]]) / amazon[[#This Row],[Actual Price]] * 100</f>
        <v>30.104809619238477</v>
      </c>
      <c r="J789" s="2" t="str">
        <f>IF(H789&lt;200,"&lt;₹200",IF(H789&lt;=500,"₹200 -  ₹500",IF(H789&gt;500,"&gt;₹500")))</f>
        <v>&gt;₹500</v>
      </c>
      <c r="K789" s="1">
        <v>0.3</v>
      </c>
      <c r="L78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89" s="1" t="str">
        <f>IF(K789&gt;=50%,"Yes","No")</f>
        <v>No</v>
      </c>
      <c r="N789">
        <v>4.0999999999999996</v>
      </c>
      <c r="O789" t="str">
        <f>IF(amazon[[#This Row],[Rating]]&lt;1,"0",IF(amazon[[#This Row],[Rating]]&lt;2,"1",IF(amazon[[#This Row],[Rating]]&lt;3,"2",IF(amazon[[#This Row],[Rating]]&lt;4,"3",IF(amazon[[#This Row],[Rating]]&lt;5,"4",IF(amazon[[#This Row],[Rating]]&gt;=5,"5"))))))</f>
        <v>4</v>
      </c>
      <c r="P789" s="4">
        <v>1127</v>
      </c>
      <c r="Q789" s="10">
        <f>H789*P789</f>
        <v>5623730</v>
      </c>
      <c r="R789" s="10">
        <f>amazon[[#This Row],[Average Rating]] + (amazon[[#This Row],[Rating Count]]/1000)</f>
        <v>31.231809619238476</v>
      </c>
      <c r="S789" t="s">
        <v>12926</v>
      </c>
      <c r="T789" t="s">
        <v>12927</v>
      </c>
      <c r="U789" t="s">
        <v>12928</v>
      </c>
      <c r="V789" t="s">
        <v>12929</v>
      </c>
      <c r="W789" t="s">
        <v>12930</v>
      </c>
      <c r="X789" t="s">
        <v>12931</v>
      </c>
      <c r="Y789" t="s">
        <v>12932</v>
      </c>
      <c r="Z789" t="s">
        <v>12933</v>
      </c>
    </row>
    <row r="790" spans="1:26" x14ac:dyDescent="0.4">
      <c r="A790" t="s">
        <v>6261</v>
      </c>
      <c r="B790" t="s">
        <v>6262</v>
      </c>
      <c r="C790" t="s">
        <v>13076</v>
      </c>
      <c r="D790" t="s">
        <v>13123</v>
      </c>
      <c r="E790" t="s">
        <v>13124</v>
      </c>
      <c r="F790" t="s">
        <v>13125</v>
      </c>
      <c r="G790" s="8">
        <v>699</v>
      </c>
      <c r="H790" s="7">
        <v>999</v>
      </c>
      <c r="I790" s="7">
        <f>(amazon[[#This Row],[Actual Price]]-amazon[[#This Row],[Discounted Price]]) / amazon[[#This Row],[Actual Price]] * 100</f>
        <v>30.03003003003003</v>
      </c>
      <c r="J790" s="2" t="str">
        <f>IF(H790&lt;200,"&lt;₹200",IF(H790&lt;=500,"₹200 -  ₹500",IF(H790&gt;500,"&gt;₹500")))</f>
        <v>&gt;₹500</v>
      </c>
      <c r="K790" s="1">
        <v>0.3</v>
      </c>
      <c r="L79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90" s="1" t="str">
        <f>IF(K790&gt;=50%,"Yes","No")</f>
        <v>No</v>
      </c>
      <c r="N790">
        <v>4.0999999999999996</v>
      </c>
      <c r="O790" t="str">
        <f>IF(amazon[[#This Row],[Rating]]&lt;1,"0",IF(amazon[[#This Row],[Rating]]&lt;2,"1",IF(amazon[[#This Row],[Rating]]&lt;3,"2",IF(amazon[[#This Row],[Rating]]&lt;4,"3",IF(amazon[[#This Row],[Rating]]&lt;5,"4",IF(amazon[[#This Row],[Rating]]&gt;=5,"5"))))))</f>
        <v>4</v>
      </c>
      <c r="P790" s="4">
        <v>273189</v>
      </c>
      <c r="Q790" s="10">
        <f>H790*P790</f>
        <v>272915811</v>
      </c>
      <c r="R790" s="10">
        <f>amazon[[#This Row],[Average Rating]] + (amazon[[#This Row],[Rating Count]]/1000)</f>
        <v>303.21903003003007</v>
      </c>
      <c r="S790" t="s">
        <v>6263</v>
      </c>
      <c r="T790" t="s">
        <v>6264</v>
      </c>
      <c r="U790" t="s">
        <v>6265</v>
      </c>
      <c r="V790" t="s">
        <v>6266</v>
      </c>
      <c r="W790" t="s">
        <v>6267</v>
      </c>
      <c r="X790" t="s">
        <v>6268</v>
      </c>
      <c r="Y790" t="s">
        <v>6269</v>
      </c>
      <c r="Z790" t="s">
        <v>6270</v>
      </c>
    </row>
    <row r="791" spans="1:26" x14ac:dyDescent="0.4">
      <c r="A791" t="s">
        <v>3471</v>
      </c>
      <c r="B791" t="s">
        <v>3472</v>
      </c>
      <c r="C791" t="s">
        <v>13076</v>
      </c>
      <c r="D791" t="s">
        <v>13115</v>
      </c>
      <c r="E791" t="s">
        <v>13118</v>
      </c>
      <c r="F791" t="s">
        <v>13119</v>
      </c>
      <c r="G791" s="8">
        <v>13999</v>
      </c>
      <c r="H791" s="7">
        <v>19999</v>
      </c>
      <c r="I791" s="7">
        <f>(amazon[[#This Row],[Actual Price]]-amazon[[#This Row],[Discounted Price]]) / amazon[[#This Row],[Actual Price]] * 100</f>
        <v>30.001500075003751</v>
      </c>
      <c r="J791" s="2" t="str">
        <f>IF(H791&lt;200,"&lt;₹200",IF(H791&lt;=500,"₹200 -  ₹500",IF(H791&gt;500,"&gt;₹500")))</f>
        <v>&gt;₹500</v>
      </c>
      <c r="K791" s="1">
        <v>0.3</v>
      </c>
      <c r="L79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91" s="1" t="str">
        <f>IF(K791&gt;=50%,"Yes","No")</f>
        <v>No</v>
      </c>
      <c r="N791">
        <v>4.0999999999999996</v>
      </c>
      <c r="O791" t="str">
        <f>IF(amazon[[#This Row],[Rating]]&lt;1,"0",IF(amazon[[#This Row],[Rating]]&lt;2,"1",IF(amazon[[#This Row],[Rating]]&lt;3,"2",IF(amazon[[#This Row],[Rating]]&lt;4,"3",IF(amazon[[#This Row],[Rating]]&lt;5,"4",IF(amazon[[#This Row],[Rating]]&gt;=5,"5"))))))</f>
        <v>4</v>
      </c>
      <c r="P791" s="4">
        <v>19252</v>
      </c>
      <c r="Q791" s="10">
        <f>H791*P791</f>
        <v>385020748</v>
      </c>
      <c r="R791" s="10">
        <f>amazon[[#This Row],[Average Rating]] + (amazon[[#This Row],[Rating Count]]/1000)</f>
        <v>49.25350007500375</v>
      </c>
      <c r="S791" t="s">
        <v>3473</v>
      </c>
      <c r="T791" t="s">
        <v>3305</v>
      </c>
      <c r="U791" t="s">
        <v>3306</v>
      </c>
      <c r="V791" t="s">
        <v>3307</v>
      </c>
      <c r="W791" t="s">
        <v>3308</v>
      </c>
      <c r="X791" t="s">
        <v>3309</v>
      </c>
      <c r="Y791" t="s">
        <v>3474</v>
      </c>
      <c r="Z791" t="s">
        <v>3475</v>
      </c>
    </row>
    <row r="792" spans="1:26" x14ac:dyDescent="0.4">
      <c r="A792" t="s">
        <v>3755</v>
      </c>
      <c r="B792" t="s">
        <v>3756</v>
      </c>
      <c r="C792" t="s">
        <v>13076</v>
      </c>
      <c r="D792" t="s">
        <v>13115</v>
      </c>
      <c r="E792" t="s">
        <v>13118</v>
      </c>
      <c r="F792" t="s">
        <v>13119</v>
      </c>
      <c r="G792" s="8">
        <v>13999</v>
      </c>
      <c r="H792" s="7">
        <v>19999</v>
      </c>
      <c r="I792" s="7">
        <f>(amazon[[#This Row],[Actual Price]]-amazon[[#This Row],[Discounted Price]]) / amazon[[#This Row],[Actual Price]] * 100</f>
        <v>30.001500075003751</v>
      </c>
      <c r="J792" s="2" t="str">
        <f>IF(H792&lt;200,"&lt;₹200",IF(H792&lt;=500,"₹200 -  ₹500",IF(H792&gt;500,"&gt;₹500")))</f>
        <v>&gt;₹500</v>
      </c>
      <c r="K792" s="1">
        <v>0.3</v>
      </c>
      <c r="L79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92" s="1" t="str">
        <f>IF(K792&gt;=50%,"Yes","No")</f>
        <v>No</v>
      </c>
      <c r="N792">
        <v>4.0999999999999996</v>
      </c>
      <c r="O792" t="str">
        <f>IF(amazon[[#This Row],[Rating]]&lt;1,"0",IF(amazon[[#This Row],[Rating]]&lt;2,"1",IF(amazon[[#This Row],[Rating]]&lt;3,"2",IF(amazon[[#This Row],[Rating]]&lt;4,"3",IF(amazon[[#This Row],[Rating]]&lt;5,"4",IF(amazon[[#This Row],[Rating]]&gt;=5,"5"))))))</f>
        <v>4</v>
      </c>
      <c r="P792" s="4">
        <v>19252</v>
      </c>
      <c r="Q792" s="10">
        <f>H792*P792</f>
        <v>385020748</v>
      </c>
      <c r="R792" s="10">
        <f>amazon[[#This Row],[Average Rating]] + (amazon[[#This Row],[Rating Count]]/1000)</f>
        <v>49.25350007500375</v>
      </c>
      <c r="S792" t="s">
        <v>3705</v>
      </c>
      <c r="T792" t="s">
        <v>3305</v>
      </c>
      <c r="U792" t="s">
        <v>3306</v>
      </c>
      <c r="V792" t="s">
        <v>3307</v>
      </c>
      <c r="W792" t="s">
        <v>3308</v>
      </c>
      <c r="X792" t="s">
        <v>3309</v>
      </c>
      <c r="Y792" t="s">
        <v>3757</v>
      </c>
      <c r="Z792" t="s">
        <v>3758</v>
      </c>
    </row>
    <row r="793" spans="1:26" x14ac:dyDescent="0.4">
      <c r="A793" t="s">
        <v>3191</v>
      </c>
      <c r="B793" t="s">
        <v>3192</v>
      </c>
      <c r="C793" t="s">
        <v>13076</v>
      </c>
      <c r="D793" t="s">
        <v>13115</v>
      </c>
      <c r="E793" t="s">
        <v>13118</v>
      </c>
      <c r="F793" t="s">
        <v>13119</v>
      </c>
      <c r="G793" s="8">
        <v>18499</v>
      </c>
      <c r="H793" s="7">
        <v>25999</v>
      </c>
      <c r="I793" s="7">
        <f>(amazon[[#This Row],[Actual Price]]-amazon[[#This Row],[Discounted Price]]) / amazon[[#This Row],[Actual Price]] * 100</f>
        <v>28.84726335628293</v>
      </c>
      <c r="J793" s="2" t="str">
        <f>IF(H793&lt;200,"&lt;₹200",IF(H793&lt;=500,"₹200 -  ₹500",IF(H793&gt;500,"&gt;₹500")))</f>
        <v>&gt;₹500</v>
      </c>
      <c r="K793" s="1">
        <v>0.28999999999999998</v>
      </c>
      <c r="L79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93" s="1" t="str">
        <f>IF(K793&gt;=50%,"Yes","No")</f>
        <v>No</v>
      </c>
      <c r="N793">
        <v>4.0999999999999996</v>
      </c>
      <c r="O793" t="str">
        <f>IF(amazon[[#This Row],[Rating]]&lt;1,"0",IF(amazon[[#This Row],[Rating]]&lt;2,"1",IF(amazon[[#This Row],[Rating]]&lt;3,"2",IF(amazon[[#This Row],[Rating]]&lt;4,"3",IF(amazon[[#This Row],[Rating]]&lt;5,"4",IF(amazon[[#This Row],[Rating]]&gt;=5,"5"))))))</f>
        <v>4</v>
      </c>
      <c r="P793" s="4">
        <v>22318</v>
      </c>
      <c r="Q793" s="10">
        <f>H793*P793</f>
        <v>580245682</v>
      </c>
      <c r="R793" s="10">
        <f>amazon[[#This Row],[Average Rating]] + (amazon[[#This Row],[Rating Count]]/1000)</f>
        <v>51.165263356282935</v>
      </c>
      <c r="S793" t="s">
        <v>3193</v>
      </c>
      <c r="T793" t="s">
        <v>3194</v>
      </c>
      <c r="U793" t="s">
        <v>3195</v>
      </c>
      <c r="V793" t="s">
        <v>3196</v>
      </c>
      <c r="W793" t="s">
        <v>3197</v>
      </c>
      <c r="X793" t="s">
        <v>3198</v>
      </c>
      <c r="Y793" t="s">
        <v>3199</v>
      </c>
      <c r="Z793" t="s">
        <v>3200</v>
      </c>
    </row>
    <row r="794" spans="1:26" x14ac:dyDescent="0.4">
      <c r="A794" t="s">
        <v>9724</v>
      </c>
      <c r="B794" t="s">
        <v>9725</v>
      </c>
      <c r="C794" t="s">
        <v>13079</v>
      </c>
      <c r="D794" t="s">
        <v>13243</v>
      </c>
      <c r="E794" t="s">
        <v>13244</v>
      </c>
      <c r="F794" t="s">
        <v>13257</v>
      </c>
      <c r="G794" s="8">
        <v>1499</v>
      </c>
      <c r="H794" s="7">
        <v>2100</v>
      </c>
      <c r="I794" s="7">
        <f>(amazon[[#This Row],[Actual Price]]-amazon[[#This Row],[Discounted Price]]) / amazon[[#This Row],[Actual Price]] * 100</f>
        <v>28.61904761904762</v>
      </c>
      <c r="J794" s="2" t="str">
        <f>IF(H794&lt;200,"&lt;₹200",IF(H794&lt;=500,"₹200 -  ₹500",IF(H794&gt;500,"&gt;₹500")))</f>
        <v>&gt;₹500</v>
      </c>
      <c r="K794" s="1">
        <v>0.28999999999999998</v>
      </c>
      <c r="L79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94" s="1" t="str">
        <f>IF(K794&gt;=50%,"Yes","No")</f>
        <v>No</v>
      </c>
      <c r="N794">
        <v>4.0999999999999996</v>
      </c>
      <c r="O794" t="str">
        <f>IF(amazon[[#This Row],[Rating]]&lt;1,"0",IF(amazon[[#This Row],[Rating]]&lt;2,"1",IF(amazon[[#This Row],[Rating]]&lt;3,"2",IF(amazon[[#This Row],[Rating]]&lt;4,"3",IF(amazon[[#This Row],[Rating]]&lt;5,"4",IF(amazon[[#This Row],[Rating]]&gt;=5,"5"))))))</f>
        <v>4</v>
      </c>
      <c r="P794" s="4">
        <v>6355</v>
      </c>
      <c r="Q794" s="10">
        <f>H794*P794</f>
        <v>13345500</v>
      </c>
      <c r="R794" s="10">
        <f>amazon[[#This Row],[Average Rating]] + (amazon[[#This Row],[Rating Count]]/1000)</f>
        <v>34.974047619047624</v>
      </c>
      <c r="S794" t="s">
        <v>9726</v>
      </c>
      <c r="T794" t="s">
        <v>9727</v>
      </c>
      <c r="U794" t="s">
        <v>9728</v>
      </c>
      <c r="V794" t="s">
        <v>9729</v>
      </c>
      <c r="W794" t="s">
        <v>9730</v>
      </c>
      <c r="X794" t="s">
        <v>9731</v>
      </c>
      <c r="Y794" t="s">
        <v>9732</v>
      </c>
      <c r="Z794" t="s">
        <v>9733</v>
      </c>
    </row>
    <row r="795" spans="1:26" x14ac:dyDescent="0.4">
      <c r="A795" t="s">
        <v>5463</v>
      </c>
      <c r="B795" t="s">
        <v>5464</v>
      </c>
      <c r="C795" t="s">
        <v>13076</v>
      </c>
      <c r="D795" t="s">
        <v>13123</v>
      </c>
      <c r="E795" t="s">
        <v>13124</v>
      </c>
      <c r="F795" t="s">
        <v>13125</v>
      </c>
      <c r="G795" s="8">
        <v>429</v>
      </c>
      <c r="H795" s="7">
        <v>599</v>
      </c>
      <c r="I795" s="7">
        <f>(amazon[[#This Row],[Actual Price]]-amazon[[#This Row],[Discounted Price]]) / amazon[[#This Row],[Actual Price]] * 100</f>
        <v>28.380634390651082</v>
      </c>
      <c r="J795" s="2" t="str">
        <f>IF(H795&lt;200,"&lt;₹200",IF(H795&lt;=500,"₹200 -  ₹500",IF(H795&gt;500,"&gt;₹500")))</f>
        <v>&gt;₹500</v>
      </c>
      <c r="K795" s="1">
        <v>0.28000000000000003</v>
      </c>
      <c r="L79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95" s="1" t="str">
        <f>IF(K795&gt;=50%,"Yes","No")</f>
        <v>No</v>
      </c>
      <c r="N795">
        <v>4.0999999999999996</v>
      </c>
      <c r="O795" t="str">
        <f>IF(amazon[[#This Row],[Rating]]&lt;1,"0",IF(amazon[[#This Row],[Rating]]&lt;2,"1",IF(amazon[[#This Row],[Rating]]&lt;3,"2",IF(amazon[[#This Row],[Rating]]&lt;4,"3",IF(amazon[[#This Row],[Rating]]&lt;5,"4",IF(amazon[[#This Row],[Rating]]&gt;=5,"5"))))))</f>
        <v>4</v>
      </c>
      <c r="P795" s="4">
        <v>119466</v>
      </c>
      <c r="Q795" s="10">
        <f>H795*P795</f>
        <v>71560134</v>
      </c>
      <c r="R795" s="10">
        <f>amazon[[#This Row],[Average Rating]] + (amazon[[#This Row],[Rating Count]]/1000)</f>
        <v>147.84663439065108</v>
      </c>
      <c r="S795" t="s">
        <v>5465</v>
      </c>
      <c r="T795" t="s">
        <v>5466</v>
      </c>
      <c r="U795" t="s">
        <v>5467</v>
      </c>
      <c r="V795" t="s">
        <v>5468</v>
      </c>
      <c r="W795" t="s">
        <v>5469</v>
      </c>
      <c r="X795" t="s">
        <v>13049</v>
      </c>
      <c r="Y795" t="s">
        <v>5470</v>
      </c>
      <c r="Z795" t="s">
        <v>5471</v>
      </c>
    </row>
    <row r="796" spans="1:26" x14ac:dyDescent="0.4">
      <c r="A796" t="s">
        <v>1908</v>
      </c>
      <c r="B796" t="s">
        <v>1909</v>
      </c>
      <c r="C796" t="s">
        <v>13076</v>
      </c>
      <c r="D796" t="s">
        <v>13093</v>
      </c>
      <c r="E796" t="s">
        <v>13095</v>
      </c>
      <c r="F796" t="s">
        <v>13096</v>
      </c>
      <c r="G796" s="8">
        <v>42999</v>
      </c>
      <c r="H796" s="7">
        <v>59999</v>
      </c>
      <c r="I796" s="7">
        <f>(amazon[[#This Row],[Actual Price]]-amazon[[#This Row],[Discounted Price]]) / amazon[[#This Row],[Actual Price]] * 100</f>
        <v>28.333805563426058</v>
      </c>
      <c r="J796" s="2" t="str">
        <f>IF(H796&lt;200,"&lt;₹200",IF(H796&lt;=500,"₹200 -  ₹500",IF(H796&gt;500,"&gt;₹500")))</f>
        <v>&gt;₹500</v>
      </c>
      <c r="K796" s="1">
        <v>0.28000000000000003</v>
      </c>
      <c r="L79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96" s="1" t="str">
        <f>IF(K796&gt;=50%,"Yes","No")</f>
        <v>No</v>
      </c>
      <c r="N796">
        <v>4.0999999999999996</v>
      </c>
      <c r="O796" t="str">
        <f>IF(amazon[[#This Row],[Rating]]&lt;1,"0",IF(amazon[[#This Row],[Rating]]&lt;2,"1",IF(amazon[[#This Row],[Rating]]&lt;3,"2",IF(amazon[[#This Row],[Rating]]&lt;4,"3",IF(amazon[[#This Row],[Rating]]&lt;5,"4",IF(amazon[[#This Row],[Rating]]&gt;=5,"5"))))))</f>
        <v>4</v>
      </c>
      <c r="P796" s="4">
        <v>6753</v>
      </c>
      <c r="Q796" s="10">
        <f>H796*P796</f>
        <v>405173247</v>
      </c>
      <c r="R796" s="10">
        <f>amazon[[#This Row],[Average Rating]] + (amazon[[#This Row],[Rating Count]]/1000)</f>
        <v>35.086805563426054</v>
      </c>
      <c r="S796" t="s">
        <v>1910</v>
      </c>
      <c r="T796" t="s">
        <v>1911</v>
      </c>
      <c r="U796" t="s">
        <v>1912</v>
      </c>
      <c r="V796" t="s">
        <v>1913</v>
      </c>
      <c r="W796" t="s">
        <v>1914</v>
      </c>
      <c r="X796" t="s">
        <v>1915</v>
      </c>
      <c r="Y796" t="s">
        <v>1916</v>
      </c>
      <c r="Z796" t="s">
        <v>1917</v>
      </c>
    </row>
    <row r="797" spans="1:26" x14ac:dyDescent="0.4">
      <c r="A797" t="s">
        <v>4019</v>
      </c>
      <c r="B797" t="s">
        <v>3462</v>
      </c>
      <c r="C797" t="s">
        <v>13076</v>
      </c>
      <c r="D797" t="s">
        <v>13115</v>
      </c>
      <c r="E797" t="s">
        <v>13118</v>
      </c>
      <c r="F797" t="s">
        <v>13119</v>
      </c>
      <c r="G797" s="8">
        <v>13999</v>
      </c>
      <c r="H797" s="7">
        <v>19499</v>
      </c>
      <c r="I797" s="7">
        <f>(amazon[[#This Row],[Actual Price]]-amazon[[#This Row],[Discounted Price]]) / amazon[[#This Row],[Actual Price]] * 100</f>
        <v>28.206574696138265</v>
      </c>
      <c r="J797" s="2" t="str">
        <f>IF(H797&lt;200,"&lt;₹200",IF(H797&lt;=500,"₹200 -  ₹500",IF(H797&gt;500,"&gt;₹500")))</f>
        <v>&gt;₹500</v>
      </c>
      <c r="K797" s="1">
        <v>0.28000000000000003</v>
      </c>
      <c r="L79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97" s="1" t="str">
        <f>IF(K797&gt;=50%,"Yes","No")</f>
        <v>No</v>
      </c>
      <c r="N797">
        <v>4.0999999999999996</v>
      </c>
      <c r="O797" t="str">
        <f>IF(amazon[[#This Row],[Rating]]&lt;1,"0",IF(amazon[[#This Row],[Rating]]&lt;2,"1",IF(amazon[[#This Row],[Rating]]&lt;3,"2",IF(amazon[[#This Row],[Rating]]&lt;4,"3",IF(amazon[[#This Row],[Rating]]&lt;5,"4",IF(amazon[[#This Row],[Rating]]&gt;=5,"5"))))))</f>
        <v>4</v>
      </c>
      <c r="P797" s="4">
        <v>18998</v>
      </c>
      <c r="Q797" s="10">
        <f>H797*P797</f>
        <v>370442002</v>
      </c>
      <c r="R797" s="10">
        <f>amazon[[#This Row],[Average Rating]] + (amazon[[#This Row],[Rating Count]]/1000)</f>
        <v>47.204574696138266</v>
      </c>
      <c r="S797" t="s">
        <v>3463</v>
      </c>
      <c r="T797" t="s">
        <v>3209</v>
      </c>
      <c r="U797" t="s">
        <v>3210</v>
      </c>
      <c r="V797" t="s">
        <v>3211</v>
      </c>
      <c r="W797" t="s">
        <v>3212</v>
      </c>
      <c r="X797" t="s">
        <v>3213</v>
      </c>
      <c r="Y797" t="s">
        <v>3464</v>
      </c>
      <c r="Z797" t="s">
        <v>4020</v>
      </c>
    </row>
    <row r="798" spans="1:26" x14ac:dyDescent="0.4">
      <c r="A798" t="s">
        <v>3461</v>
      </c>
      <c r="B798" t="s">
        <v>3462</v>
      </c>
      <c r="C798" t="s">
        <v>13076</v>
      </c>
      <c r="D798" t="s">
        <v>13115</v>
      </c>
      <c r="E798" t="s">
        <v>13118</v>
      </c>
      <c r="F798" t="s">
        <v>13119</v>
      </c>
      <c r="G798" s="8">
        <v>13999</v>
      </c>
      <c r="H798" s="7">
        <v>19499</v>
      </c>
      <c r="I798" s="7">
        <f>(amazon[[#This Row],[Actual Price]]-amazon[[#This Row],[Discounted Price]]) / amazon[[#This Row],[Actual Price]] * 100</f>
        <v>28.206574696138265</v>
      </c>
      <c r="J798" s="2" t="str">
        <f>IF(H798&lt;200,"&lt;₹200",IF(H798&lt;=500,"₹200 -  ₹500",IF(H798&gt;500,"&gt;₹500")))</f>
        <v>&gt;₹500</v>
      </c>
      <c r="K798" s="1">
        <v>0.28000000000000003</v>
      </c>
      <c r="L79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98" s="1" t="str">
        <f>IF(K798&gt;=50%,"Yes","No")</f>
        <v>No</v>
      </c>
      <c r="N798">
        <v>4.0999999999999996</v>
      </c>
      <c r="O798" t="str">
        <f>IF(amazon[[#This Row],[Rating]]&lt;1,"0",IF(amazon[[#This Row],[Rating]]&lt;2,"1",IF(amazon[[#This Row],[Rating]]&lt;3,"2",IF(amazon[[#This Row],[Rating]]&lt;4,"3",IF(amazon[[#This Row],[Rating]]&lt;5,"4",IF(amazon[[#This Row],[Rating]]&gt;=5,"5"))))))</f>
        <v>4</v>
      </c>
      <c r="P798" s="4">
        <v>18998</v>
      </c>
      <c r="Q798" s="10">
        <f>H798*P798</f>
        <v>370442002</v>
      </c>
      <c r="R798" s="10">
        <f>amazon[[#This Row],[Average Rating]] + (amazon[[#This Row],[Rating Count]]/1000)</f>
        <v>47.204574696138266</v>
      </c>
      <c r="S798" t="s">
        <v>3463</v>
      </c>
      <c r="T798" t="s">
        <v>3209</v>
      </c>
      <c r="U798" t="s">
        <v>3210</v>
      </c>
      <c r="V798" t="s">
        <v>3211</v>
      </c>
      <c r="W798" t="s">
        <v>3212</v>
      </c>
      <c r="X798" t="s">
        <v>3213</v>
      </c>
      <c r="Y798" t="s">
        <v>3464</v>
      </c>
      <c r="Z798" t="s">
        <v>3465</v>
      </c>
    </row>
    <row r="799" spans="1:26" x14ac:dyDescent="0.4">
      <c r="A799" t="s">
        <v>4790</v>
      </c>
      <c r="B799" t="s">
        <v>4791</v>
      </c>
      <c r="C799" t="s">
        <v>13076</v>
      </c>
      <c r="D799" t="s">
        <v>13115</v>
      </c>
      <c r="E799" t="s">
        <v>13118</v>
      </c>
      <c r="F799" t="s">
        <v>13119</v>
      </c>
      <c r="G799" s="8">
        <v>13999</v>
      </c>
      <c r="H799" s="7">
        <v>19499</v>
      </c>
      <c r="I799" s="7">
        <f>(amazon[[#This Row],[Actual Price]]-amazon[[#This Row],[Discounted Price]]) / amazon[[#This Row],[Actual Price]] * 100</f>
        <v>28.206574696138265</v>
      </c>
      <c r="J799" s="2" t="str">
        <f>IF(H799&lt;200,"&lt;₹200",IF(H799&lt;=500,"₹200 -  ₹500",IF(H799&gt;500,"&gt;₹500")))</f>
        <v>&gt;₹500</v>
      </c>
      <c r="K799" s="1">
        <v>0.28000000000000003</v>
      </c>
      <c r="L79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799" s="1" t="str">
        <f>IF(K799&gt;=50%,"Yes","No")</f>
        <v>No</v>
      </c>
      <c r="N799">
        <v>4.0999999999999996</v>
      </c>
      <c r="O799" t="str">
        <f>IF(amazon[[#This Row],[Rating]]&lt;1,"0",IF(amazon[[#This Row],[Rating]]&lt;2,"1",IF(amazon[[#This Row],[Rating]]&lt;3,"2",IF(amazon[[#This Row],[Rating]]&lt;4,"3",IF(amazon[[#This Row],[Rating]]&lt;5,"4",IF(amazon[[#This Row],[Rating]]&gt;=5,"5"))))))</f>
        <v>4</v>
      </c>
      <c r="P799" s="4">
        <v>18998</v>
      </c>
      <c r="Q799" s="10">
        <f>H799*P799</f>
        <v>370442002</v>
      </c>
      <c r="R799" s="10">
        <f>amazon[[#This Row],[Average Rating]] + (amazon[[#This Row],[Rating Count]]/1000)</f>
        <v>47.204574696138266</v>
      </c>
      <c r="S799" t="s">
        <v>3463</v>
      </c>
      <c r="T799" t="s">
        <v>3209</v>
      </c>
      <c r="U799" t="s">
        <v>3210</v>
      </c>
      <c r="V799" t="s">
        <v>3211</v>
      </c>
      <c r="W799" t="s">
        <v>3212</v>
      </c>
      <c r="X799" t="s">
        <v>3213</v>
      </c>
      <c r="Y799" t="s">
        <v>4792</v>
      </c>
      <c r="Z799" t="s">
        <v>4793</v>
      </c>
    </row>
    <row r="800" spans="1:26" x14ac:dyDescent="0.4">
      <c r="A800" t="s">
        <v>3634</v>
      </c>
      <c r="B800" t="s">
        <v>3462</v>
      </c>
      <c r="C800" t="s">
        <v>13076</v>
      </c>
      <c r="D800" t="s">
        <v>13115</v>
      </c>
      <c r="E800" t="s">
        <v>13118</v>
      </c>
      <c r="F800" t="s">
        <v>13119</v>
      </c>
      <c r="G800" s="8">
        <v>13999</v>
      </c>
      <c r="H800" s="7">
        <v>19499</v>
      </c>
      <c r="I800" s="7">
        <f>(amazon[[#This Row],[Actual Price]]-amazon[[#This Row],[Discounted Price]]) / amazon[[#This Row],[Actual Price]] * 100</f>
        <v>28.206574696138265</v>
      </c>
      <c r="J800" s="2" t="str">
        <f>IF(H800&lt;200,"&lt;₹200",IF(H800&lt;=500,"₹200 -  ₹500",IF(H800&gt;500,"&gt;₹500")))</f>
        <v>&gt;₹500</v>
      </c>
      <c r="K800" s="1">
        <v>0.28000000000000003</v>
      </c>
      <c r="L80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00" s="1" t="str">
        <f>IF(K800&gt;=50%,"Yes","No")</f>
        <v>No</v>
      </c>
      <c r="N800">
        <v>4.0999999999999996</v>
      </c>
      <c r="O800" t="str">
        <f>IF(amazon[[#This Row],[Rating]]&lt;1,"0",IF(amazon[[#This Row],[Rating]]&lt;2,"1",IF(amazon[[#This Row],[Rating]]&lt;3,"2",IF(amazon[[#This Row],[Rating]]&lt;4,"3",IF(amazon[[#This Row],[Rating]]&lt;5,"4",IF(amazon[[#This Row],[Rating]]&gt;=5,"5"))))))</f>
        <v>4</v>
      </c>
      <c r="P800" s="4">
        <v>18998</v>
      </c>
      <c r="Q800" s="10">
        <f>H800*P800</f>
        <v>370442002</v>
      </c>
      <c r="R800" s="10">
        <f>amazon[[#This Row],[Average Rating]] + (amazon[[#This Row],[Rating Count]]/1000)</f>
        <v>47.204574696138266</v>
      </c>
      <c r="S800" t="s">
        <v>3463</v>
      </c>
      <c r="T800" t="s">
        <v>3209</v>
      </c>
      <c r="U800" t="s">
        <v>3210</v>
      </c>
      <c r="V800" t="s">
        <v>3211</v>
      </c>
      <c r="W800" t="s">
        <v>3212</v>
      </c>
      <c r="X800" t="s">
        <v>3213</v>
      </c>
      <c r="Y800" t="s">
        <v>3464</v>
      </c>
      <c r="Z800" t="s">
        <v>3635</v>
      </c>
    </row>
    <row r="801" spans="1:26" x14ac:dyDescent="0.4">
      <c r="A801" t="s">
        <v>3592</v>
      </c>
      <c r="B801" t="s">
        <v>3593</v>
      </c>
      <c r="C801" t="s">
        <v>13076</v>
      </c>
      <c r="D801" t="s">
        <v>13115</v>
      </c>
      <c r="E801" t="s">
        <v>13116</v>
      </c>
      <c r="F801" t="s">
        <v>13117</v>
      </c>
      <c r="G801" s="8">
        <v>1799</v>
      </c>
      <c r="H801" s="7">
        <v>2499</v>
      </c>
      <c r="I801" s="7">
        <f>(amazon[[#This Row],[Actual Price]]-amazon[[#This Row],[Discounted Price]]) / amazon[[#This Row],[Actual Price]] * 100</f>
        <v>28.011204481792717</v>
      </c>
      <c r="J801" s="2" t="str">
        <f>IF(H801&lt;200,"&lt;₹200",IF(H801&lt;=500,"₹200 -  ₹500",IF(H801&gt;500,"&gt;₹500")))</f>
        <v>&gt;₹500</v>
      </c>
      <c r="K801" s="1">
        <v>0.28000000000000003</v>
      </c>
      <c r="L80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01" s="1" t="str">
        <f>IF(K801&gt;=50%,"Yes","No")</f>
        <v>No</v>
      </c>
      <c r="N801">
        <v>4.0999999999999996</v>
      </c>
      <c r="O801" t="str">
        <f>IF(amazon[[#This Row],[Rating]]&lt;1,"0",IF(amazon[[#This Row],[Rating]]&lt;2,"1",IF(amazon[[#This Row],[Rating]]&lt;3,"2",IF(amazon[[#This Row],[Rating]]&lt;4,"3",IF(amazon[[#This Row],[Rating]]&lt;5,"4",IF(amazon[[#This Row],[Rating]]&gt;=5,"5"))))))</f>
        <v>4</v>
      </c>
      <c r="P801" s="4">
        <v>18678</v>
      </c>
      <c r="Q801" s="10">
        <f>H801*P801</f>
        <v>46676322</v>
      </c>
      <c r="R801" s="10">
        <f>amazon[[#This Row],[Average Rating]] + (amazon[[#This Row],[Rating Count]]/1000)</f>
        <v>46.689204481792714</v>
      </c>
      <c r="S801" t="s">
        <v>3594</v>
      </c>
      <c r="T801" t="s">
        <v>3595</v>
      </c>
      <c r="U801" t="s">
        <v>3596</v>
      </c>
      <c r="V801" t="s">
        <v>3597</v>
      </c>
      <c r="W801" t="s">
        <v>3598</v>
      </c>
      <c r="X801" t="s">
        <v>13039</v>
      </c>
      <c r="Y801" t="s">
        <v>3599</v>
      </c>
      <c r="Z801" t="s">
        <v>3600</v>
      </c>
    </row>
    <row r="802" spans="1:26" x14ac:dyDescent="0.4">
      <c r="A802" t="s">
        <v>6251</v>
      </c>
      <c r="B802" t="s">
        <v>6252</v>
      </c>
      <c r="C802" t="s">
        <v>13075</v>
      </c>
      <c r="D802" t="s">
        <v>13087</v>
      </c>
      <c r="E802" t="s">
        <v>13141</v>
      </c>
      <c r="F802" t="s">
        <v>13157</v>
      </c>
      <c r="G802" s="8">
        <v>1295</v>
      </c>
      <c r="H802" s="7">
        <v>1795</v>
      </c>
      <c r="I802" s="7">
        <f>(amazon[[#This Row],[Actual Price]]-amazon[[#This Row],[Discounted Price]]) / amazon[[#This Row],[Actual Price]] * 100</f>
        <v>27.855153203342621</v>
      </c>
      <c r="J802" s="2" t="str">
        <f>IF(H802&lt;200,"&lt;₹200",IF(H802&lt;=500,"₹200 -  ₹500",IF(H802&gt;500,"&gt;₹500")))</f>
        <v>&gt;₹500</v>
      </c>
      <c r="K802" s="1">
        <v>0.28000000000000003</v>
      </c>
      <c r="L80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02" s="1" t="str">
        <f>IF(K802&gt;=50%,"Yes","No")</f>
        <v>No</v>
      </c>
      <c r="N802">
        <v>4.0999999999999996</v>
      </c>
      <c r="O802" t="str">
        <f>IF(amazon[[#This Row],[Rating]]&lt;1,"0",IF(amazon[[#This Row],[Rating]]&lt;2,"1",IF(amazon[[#This Row],[Rating]]&lt;3,"2",IF(amazon[[#This Row],[Rating]]&lt;4,"3",IF(amazon[[#This Row],[Rating]]&lt;5,"4",IF(amazon[[#This Row],[Rating]]&gt;=5,"5"))))))</f>
        <v>4</v>
      </c>
      <c r="P802" s="4">
        <v>25771</v>
      </c>
      <c r="Q802" s="10">
        <f>H802*P802</f>
        <v>46258945</v>
      </c>
      <c r="R802" s="10">
        <f>amazon[[#This Row],[Average Rating]] + (amazon[[#This Row],[Rating Count]]/1000)</f>
        <v>53.626153203342625</v>
      </c>
      <c r="S802" t="s">
        <v>6253</v>
      </c>
      <c r="T802" t="s">
        <v>6254</v>
      </c>
      <c r="U802" t="s">
        <v>6255</v>
      </c>
      <c r="V802" t="s">
        <v>6256</v>
      </c>
      <c r="W802" t="s">
        <v>6257</v>
      </c>
      <c r="X802" t="s">
        <v>6258</v>
      </c>
      <c r="Y802" t="s">
        <v>6259</v>
      </c>
      <c r="Z802" t="s">
        <v>6260</v>
      </c>
    </row>
    <row r="803" spans="1:26" x14ac:dyDescent="0.4">
      <c r="A803" t="s">
        <v>3647</v>
      </c>
      <c r="B803" t="s">
        <v>3648</v>
      </c>
      <c r="C803" t="s">
        <v>13076</v>
      </c>
      <c r="D803" t="s">
        <v>13115</v>
      </c>
      <c r="E803" t="s">
        <v>13118</v>
      </c>
      <c r="F803" t="s">
        <v>13119</v>
      </c>
      <c r="G803" s="8">
        <v>12999</v>
      </c>
      <c r="H803" s="7">
        <v>17999</v>
      </c>
      <c r="I803" s="7">
        <f>(amazon[[#This Row],[Actual Price]]-amazon[[#This Row],[Discounted Price]]) / amazon[[#This Row],[Actual Price]] * 100</f>
        <v>27.779321073392964</v>
      </c>
      <c r="J803" s="2" t="str">
        <f>IF(H803&lt;200,"&lt;₹200",IF(H803&lt;=500,"₹200 -  ₹500",IF(H803&gt;500,"&gt;₹500")))</f>
        <v>&gt;₹500</v>
      </c>
      <c r="K803" s="1">
        <v>0.28000000000000003</v>
      </c>
      <c r="L80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03" s="1" t="str">
        <f>IF(K803&gt;=50%,"Yes","No")</f>
        <v>No</v>
      </c>
      <c r="N803">
        <v>4.0999999999999996</v>
      </c>
      <c r="O803" t="str">
        <f>IF(amazon[[#This Row],[Rating]]&lt;1,"0",IF(amazon[[#This Row],[Rating]]&lt;2,"1",IF(amazon[[#This Row],[Rating]]&lt;3,"2",IF(amazon[[#This Row],[Rating]]&lt;4,"3",IF(amazon[[#This Row],[Rating]]&lt;5,"4",IF(amazon[[#This Row],[Rating]]&gt;=5,"5"))))))</f>
        <v>4</v>
      </c>
      <c r="P803" s="4">
        <v>50772</v>
      </c>
      <c r="Q803" s="10">
        <f>H803*P803</f>
        <v>913845228</v>
      </c>
      <c r="R803" s="10">
        <f>amazon[[#This Row],[Average Rating]] + (amazon[[#This Row],[Rating Count]]/1000)</f>
        <v>78.551321073392955</v>
      </c>
      <c r="S803" t="s">
        <v>3649</v>
      </c>
      <c r="T803" t="s">
        <v>3650</v>
      </c>
      <c r="U803" t="s">
        <v>3651</v>
      </c>
      <c r="V803" t="s">
        <v>3652</v>
      </c>
      <c r="W803" t="s">
        <v>3653</v>
      </c>
      <c r="X803" t="s">
        <v>3654</v>
      </c>
      <c r="Y803" t="s">
        <v>3655</v>
      </c>
      <c r="Z803" t="s">
        <v>3656</v>
      </c>
    </row>
    <row r="804" spans="1:26" x14ac:dyDescent="0.4">
      <c r="A804" t="s">
        <v>3206</v>
      </c>
      <c r="B804" t="s">
        <v>3207</v>
      </c>
      <c r="C804" t="s">
        <v>13076</v>
      </c>
      <c r="D804" t="s">
        <v>13115</v>
      </c>
      <c r="E804" t="s">
        <v>13118</v>
      </c>
      <c r="F804" t="s">
        <v>13119</v>
      </c>
      <c r="G804" s="8">
        <v>12999</v>
      </c>
      <c r="H804" s="7">
        <v>17999</v>
      </c>
      <c r="I804" s="7">
        <f>(amazon[[#This Row],[Actual Price]]-amazon[[#This Row],[Discounted Price]]) / amazon[[#This Row],[Actual Price]] * 100</f>
        <v>27.779321073392964</v>
      </c>
      <c r="J804" s="2" t="str">
        <f>IF(H804&lt;200,"&lt;₹200",IF(H804&lt;=500,"₹200 -  ₹500",IF(H804&gt;500,"&gt;₹500")))</f>
        <v>&gt;₹500</v>
      </c>
      <c r="K804" s="1">
        <v>0.28000000000000003</v>
      </c>
      <c r="L80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04" s="1" t="str">
        <f>IF(K804&gt;=50%,"Yes","No")</f>
        <v>No</v>
      </c>
      <c r="N804">
        <v>4.0999999999999996</v>
      </c>
      <c r="O804" t="str">
        <f>IF(amazon[[#This Row],[Rating]]&lt;1,"0",IF(amazon[[#This Row],[Rating]]&lt;2,"1",IF(amazon[[#This Row],[Rating]]&lt;3,"2",IF(amazon[[#This Row],[Rating]]&lt;4,"3",IF(amazon[[#This Row],[Rating]]&lt;5,"4",IF(amazon[[#This Row],[Rating]]&gt;=5,"5"))))))</f>
        <v>4</v>
      </c>
      <c r="P804" s="4">
        <v>18998</v>
      </c>
      <c r="Q804" s="10">
        <f>H804*P804</f>
        <v>341945002</v>
      </c>
      <c r="R804" s="10">
        <f>amazon[[#This Row],[Average Rating]] + (amazon[[#This Row],[Rating Count]]/1000)</f>
        <v>46.777321073392969</v>
      </c>
      <c r="S804" t="s">
        <v>3208</v>
      </c>
      <c r="T804" t="s">
        <v>3209</v>
      </c>
      <c r="U804" t="s">
        <v>3210</v>
      </c>
      <c r="V804" t="s">
        <v>3211</v>
      </c>
      <c r="W804" t="s">
        <v>3212</v>
      </c>
      <c r="X804" t="s">
        <v>3213</v>
      </c>
      <c r="Y804" t="s">
        <v>3214</v>
      </c>
      <c r="Z804" t="s">
        <v>3215</v>
      </c>
    </row>
    <row r="805" spans="1:26" x14ac:dyDescent="0.4">
      <c r="A805" t="s">
        <v>3766</v>
      </c>
      <c r="B805" t="s">
        <v>3767</v>
      </c>
      <c r="C805" t="s">
        <v>13076</v>
      </c>
      <c r="D805" t="s">
        <v>13115</v>
      </c>
      <c r="E805" t="s">
        <v>13118</v>
      </c>
      <c r="F805" t="s">
        <v>13119</v>
      </c>
      <c r="G805" s="8">
        <v>12999</v>
      </c>
      <c r="H805" s="7">
        <v>17999</v>
      </c>
      <c r="I805" s="7">
        <f>(amazon[[#This Row],[Actual Price]]-amazon[[#This Row],[Discounted Price]]) / amazon[[#This Row],[Actual Price]] * 100</f>
        <v>27.779321073392964</v>
      </c>
      <c r="J805" s="2" t="str">
        <f>IF(H805&lt;200,"&lt;₹200",IF(H805&lt;=500,"₹200 -  ₹500",IF(H805&gt;500,"&gt;₹500")))</f>
        <v>&gt;₹500</v>
      </c>
      <c r="K805" s="1">
        <v>0.28000000000000003</v>
      </c>
      <c r="L80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05" s="1" t="str">
        <f>IF(K805&gt;=50%,"Yes","No")</f>
        <v>No</v>
      </c>
      <c r="N805">
        <v>4.0999999999999996</v>
      </c>
      <c r="O805" t="str">
        <f>IF(amazon[[#This Row],[Rating]]&lt;1,"0",IF(amazon[[#This Row],[Rating]]&lt;2,"1",IF(amazon[[#This Row],[Rating]]&lt;3,"2",IF(amazon[[#This Row],[Rating]]&lt;4,"3",IF(amazon[[#This Row],[Rating]]&lt;5,"4",IF(amazon[[#This Row],[Rating]]&gt;=5,"5"))))))</f>
        <v>4</v>
      </c>
      <c r="P805" s="4">
        <v>18998</v>
      </c>
      <c r="Q805" s="10">
        <f>H805*P805</f>
        <v>341945002</v>
      </c>
      <c r="R805" s="10">
        <f>amazon[[#This Row],[Average Rating]] + (amazon[[#This Row],[Rating Count]]/1000)</f>
        <v>46.777321073392969</v>
      </c>
      <c r="S805" t="s">
        <v>3208</v>
      </c>
      <c r="T805" t="s">
        <v>3209</v>
      </c>
      <c r="U805" t="s">
        <v>3210</v>
      </c>
      <c r="V805" t="s">
        <v>3211</v>
      </c>
      <c r="W805" t="s">
        <v>3212</v>
      </c>
      <c r="X805" t="s">
        <v>3213</v>
      </c>
      <c r="Y805" t="s">
        <v>3768</v>
      </c>
      <c r="Z805" t="s">
        <v>3769</v>
      </c>
    </row>
    <row r="806" spans="1:26" x14ac:dyDescent="0.4">
      <c r="A806" t="s">
        <v>11656</v>
      </c>
      <c r="B806" t="s">
        <v>11657</v>
      </c>
      <c r="C806" t="s">
        <v>13079</v>
      </c>
      <c r="D806" t="s">
        <v>13243</v>
      </c>
      <c r="E806" t="s">
        <v>13279</v>
      </c>
      <c r="F806" t="s">
        <v>13306</v>
      </c>
      <c r="G806" s="8">
        <v>1099</v>
      </c>
      <c r="H806" s="7">
        <v>1499</v>
      </c>
      <c r="I806" s="7">
        <f>(amazon[[#This Row],[Actual Price]]-amazon[[#This Row],[Discounted Price]]) / amazon[[#This Row],[Actual Price]] * 100</f>
        <v>26.684456304202804</v>
      </c>
      <c r="J806" s="2" t="str">
        <f>IF(H806&lt;200,"&lt;₹200",IF(H806&lt;=500,"₹200 -  ₹500",IF(H806&gt;500,"&gt;₹500")))</f>
        <v>&gt;₹500</v>
      </c>
      <c r="K806" s="1">
        <v>0.27</v>
      </c>
      <c r="L80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06" s="1" t="str">
        <f>IF(K806&gt;=50%,"Yes","No")</f>
        <v>No</v>
      </c>
      <c r="N806">
        <v>4.0999999999999996</v>
      </c>
      <c r="O806" t="str">
        <f>IF(amazon[[#This Row],[Rating]]&lt;1,"0",IF(amazon[[#This Row],[Rating]]&lt;2,"1",IF(amazon[[#This Row],[Rating]]&lt;3,"2",IF(amazon[[#This Row],[Rating]]&lt;4,"3",IF(amazon[[#This Row],[Rating]]&lt;5,"4",IF(amazon[[#This Row],[Rating]]&gt;=5,"5"))))))</f>
        <v>4</v>
      </c>
      <c r="P806" s="4">
        <v>4401</v>
      </c>
      <c r="Q806" s="10">
        <f>H806*P806</f>
        <v>6597099</v>
      </c>
      <c r="R806" s="10">
        <f>amazon[[#This Row],[Average Rating]] + (amazon[[#This Row],[Rating Count]]/1000)</f>
        <v>31.085456304202804</v>
      </c>
      <c r="S806" t="s">
        <v>11658</v>
      </c>
      <c r="T806" t="s">
        <v>11659</v>
      </c>
      <c r="U806" t="s">
        <v>11660</v>
      </c>
      <c r="V806" t="s">
        <v>11661</v>
      </c>
      <c r="W806" t="s">
        <v>11662</v>
      </c>
      <c r="X806" t="s">
        <v>11663</v>
      </c>
      <c r="Y806" t="s">
        <v>11664</v>
      </c>
      <c r="Z806" t="s">
        <v>11665</v>
      </c>
    </row>
    <row r="807" spans="1:26" x14ac:dyDescent="0.4">
      <c r="A807" t="s">
        <v>3538</v>
      </c>
      <c r="B807" t="s">
        <v>3539</v>
      </c>
      <c r="C807" t="s">
        <v>13076</v>
      </c>
      <c r="D807" t="s">
        <v>13115</v>
      </c>
      <c r="E807" t="s">
        <v>13118</v>
      </c>
      <c r="F807" t="s">
        <v>13119</v>
      </c>
      <c r="G807" s="8">
        <v>10999</v>
      </c>
      <c r="H807" s="7">
        <v>14999</v>
      </c>
      <c r="I807" s="7">
        <f>(amazon[[#This Row],[Actual Price]]-amazon[[#This Row],[Discounted Price]]) / amazon[[#This Row],[Actual Price]] * 100</f>
        <v>26.668444562970866</v>
      </c>
      <c r="J807" s="2" t="str">
        <f>IF(H807&lt;200,"&lt;₹200",IF(H807&lt;=500,"₹200 -  ₹500",IF(H807&gt;500,"&gt;₹500")))</f>
        <v>&gt;₹500</v>
      </c>
      <c r="K807" s="1">
        <v>0.27</v>
      </c>
      <c r="L80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07" s="1" t="str">
        <f>IF(K807&gt;=50%,"Yes","No")</f>
        <v>No</v>
      </c>
      <c r="N807">
        <v>4.0999999999999996</v>
      </c>
      <c r="O807" t="str">
        <f>IF(amazon[[#This Row],[Rating]]&lt;1,"0",IF(amazon[[#This Row],[Rating]]&lt;2,"1",IF(amazon[[#This Row],[Rating]]&lt;3,"2",IF(amazon[[#This Row],[Rating]]&lt;4,"3",IF(amazon[[#This Row],[Rating]]&lt;5,"4",IF(amazon[[#This Row],[Rating]]&gt;=5,"5"))))))</f>
        <v>4</v>
      </c>
      <c r="P807" s="4">
        <v>18998</v>
      </c>
      <c r="Q807" s="10">
        <f>H807*P807</f>
        <v>284951002</v>
      </c>
      <c r="R807" s="10">
        <f>amazon[[#This Row],[Average Rating]] + (amazon[[#This Row],[Rating Count]]/1000)</f>
        <v>45.666444562970867</v>
      </c>
      <c r="S807" t="s">
        <v>3540</v>
      </c>
      <c r="T807" t="s">
        <v>3209</v>
      </c>
      <c r="U807" t="s">
        <v>3210</v>
      </c>
      <c r="V807" t="s">
        <v>3211</v>
      </c>
      <c r="W807" t="s">
        <v>3212</v>
      </c>
      <c r="X807" t="s">
        <v>3213</v>
      </c>
      <c r="Y807" t="s">
        <v>3214</v>
      </c>
      <c r="Z807" t="s">
        <v>3541</v>
      </c>
    </row>
    <row r="808" spans="1:26" x14ac:dyDescent="0.4">
      <c r="A808" t="s">
        <v>3603</v>
      </c>
      <c r="B808" t="s">
        <v>3604</v>
      </c>
      <c r="C808" t="s">
        <v>13076</v>
      </c>
      <c r="D808" t="s">
        <v>13115</v>
      </c>
      <c r="E808" t="s">
        <v>13118</v>
      </c>
      <c r="F808" t="s">
        <v>13119</v>
      </c>
      <c r="G808" s="8">
        <v>10999</v>
      </c>
      <c r="H808" s="7">
        <v>14999</v>
      </c>
      <c r="I808" s="7">
        <f>(amazon[[#This Row],[Actual Price]]-amazon[[#This Row],[Discounted Price]]) / amazon[[#This Row],[Actual Price]] * 100</f>
        <v>26.668444562970866</v>
      </c>
      <c r="J808" s="2" t="str">
        <f>IF(H808&lt;200,"&lt;₹200",IF(H808&lt;=500,"₹200 -  ₹500",IF(H808&gt;500,"&gt;₹500")))</f>
        <v>&gt;₹500</v>
      </c>
      <c r="K808" s="1">
        <v>0.27</v>
      </c>
      <c r="L80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08" s="1" t="str">
        <f>IF(K808&gt;=50%,"Yes","No")</f>
        <v>No</v>
      </c>
      <c r="N808">
        <v>4.0999999999999996</v>
      </c>
      <c r="O808" t="str">
        <f>IF(amazon[[#This Row],[Rating]]&lt;1,"0",IF(amazon[[#This Row],[Rating]]&lt;2,"1",IF(amazon[[#This Row],[Rating]]&lt;3,"2",IF(amazon[[#This Row],[Rating]]&lt;4,"3",IF(amazon[[#This Row],[Rating]]&lt;5,"4",IF(amazon[[#This Row],[Rating]]&gt;=5,"5"))))))</f>
        <v>4</v>
      </c>
      <c r="P808" s="4">
        <v>18998</v>
      </c>
      <c r="Q808" s="10">
        <f>H808*P808</f>
        <v>284951002</v>
      </c>
      <c r="R808" s="10">
        <f>amazon[[#This Row],[Average Rating]] + (amazon[[#This Row],[Rating Count]]/1000)</f>
        <v>45.666444562970867</v>
      </c>
      <c r="S808" t="s">
        <v>3540</v>
      </c>
      <c r="T808" t="s">
        <v>3209</v>
      </c>
      <c r="U808" t="s">
        <v>3210</v>
      </c>
      <c r="V808" t="s">
        <v>3211</v>
      </c>
      <c r="W808" t="s">
        <v>3212</v>
      </c>
      <c r="X808" t="s">
        <v>3213</v>
      </c>
      <c r="Y808" t="s">
        <v>3605</v>
      </c>
      <c r="Z808" t="s">
        <v>3606</v>
      </c>
    </row>
    <row r="809" spans="1:26" x14ac:dyDescent="0.4">
      <c r="A809" t="s">
        <v>10529</v>
      </c>
      <c r="B809" t="s">
        <v>10530</v>
      </c>
      <c r="C809" t="s">
        <v>13079</v>
      </c>
      <c r="D809" t="s">
        <v>13246</v>
      </c>
      <c r="E809" t="s">
        <v>13290</v>
      </c>
      <c r="F809" t="s">
        <v>13291</v>
      </c>
      <c r="G809" s="8">
        <v>8799</v>
      </c>
      <c r="H809" s="7">
        <v>11995</v>
      </c>
      <c r="I809" s="7">
        <f>(amazon[[#This Row],[Actual Price]]-amazon[[#This Row],[Discounted Price]]) / amazon[[#This Row],[Actual Price]] * 100</f>
        <v>26.644435181325555</v>
      </c>
      <c r="J809" s="2" t="str">
        <f>IF(H809&lt;200,"&lt;₹200",IF(H809&lt;=500,"₹200 -  ₹500",IF(H809&gt;500,"&gt;₹500")))</f>
        <v>&gt;₹500</v>
      </c>
      <c r="K809" s="1">
        <v>0.27</v>
      </c>
      <c r="L80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09" s="1" t="str">
        <f>IF(K809&gt;=50%,"Yes","No")</f>
        <v>No</v>
      </c>
      <c r="N809">
        <v>4.0999999999999996</v>
      </c>
      <c r="O809" t="str">
        <f>IF(amazon[[#This Row],[Rating]]&lt;1,"0",IF(amazon[[#This Row],[Rating]]&lt;2,"1",IF(amazon[[#This Row],[Rating]]&lt;3,"2",IF(amazon[[#This Row],[Rating]]&lt;4,"3",IF(amazon[[#This Row],[Rating]]&lt;5,"4",IF(amazon[[#This Row],[Rating]]&gt;=5,"5"))))))</f>
        <v>4</v>
      </c>
      <c r="P809" s="4">
        <v>4157</v>
      </c>
      <c r="Q809" s="10">
        <f>H809*P809</f>
        <v>49863215</v>
      </c>
      <c r="R809" s="10">
        <f>amazon[[#This Row],[Average Rating]] + (amazon[[#This Row],[Rating Count]]/1000)</f>
        <v>30.801435181325555</v>
      </c>
      <c r="S809" t="s">
        <v>10531</v>
      </c>
      <c r="T809" t="s">
        <v>10532</v>
      </c>
      <c r="U809" t="s">
        <v>10533</v>
      </c>
      <c r="V809" t="s">
        <v>10534</v>
      </c>
      <c r="W809" t="s">
        <v>10535</v>
      </c>
      <c r="X809" t="s">
        <v>10536</v>
      </c>
      <c r="Y809" t="s">
        <v>10537</v>
      </c>
      <c r="Z809" t="s">
        <v>10538</v>
      </c>
    </row>
    <row r="810" spans="1:26" x14ac:dyDescent="0.4">
      <c r="A810" t="s">
        <v>4074</v>
      </c>
      <c r="B810" t="s">
        <v>4075</v>
      </c>
      <c r="C810" t="s">
        <v>13076</v>
      </c>
      <c r="D810" t="s">
        <v>13115</v>
      </c>
      <c r="E810" t="s">
        <v>13118</v>
      </c>
      <c r="F810" t="s">
        <v>13119</v>
      </c>
      <c r="G810" s="8">
        <v>15499</v>
      </c>
      <c r="H810" s="7">
        <v>20999</v>
      </c>
      <c r="I810" s="7">
        <f>(amazon[[#This Row],[Actual Price]]-amazon[[#This Row],[Discounted Price]]) / amazon[[#This Row],[Actual Price]] * 100</f>
        <v>26.191723415400737</v>
      </c>
      <c r="J810" s="2" t="str">
        <f>IF(H810&lt;200,"&lt;₹200",IF(H810&lt;=500,"₹200 -  ₹500",IF(H810&gt;500,"&gt;₹500")))</f>
        <v>&gt;₹500</v>
      </c>
      <c r="K810" s="1">
        <v>0.26</v>
      </c>
      <c r="L8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10" s="1" t="str">
        <f>IF(K810&gt;=50%,"Yes","No")</f>
        <v>No</v>
      </c>
      <c r="N810">
        <v>4.0999999999999996</v>
      </c>
      <c r="O810" t="str">
        <f>IF(amazon[[#This Row],[Rating]]&lt;1,"0",IF(amazon[[#This Row],[Rating]]&lt;2,"1",IF(amazon[[#This Row],[Rating]]&lt;3,"2",IF(amazon[[#This Row],[Rating]]&lt;4,"3",IF(amazon[[#This Row],[Rating]]&lt;5,"4",IF(amazon[[#This Row],[Rating]]&gt;=5,"5"))))))</f>
        <v>4</v>
      </c>
      <c r="P810" s="4">
        <v>19253</v>
      </c>
      <c r="Q810" s="10">
        <f>H810*P810</f>
        <v>404293747</v>
      </c>
      <c r="R810" s="10">
        <f>amazon[[#This Row],[Average Rating]] + (amazon[[#This Row],[Rating Count]]/1000)</f>
        <v>45.444723415400738</v>
      </c>
      <c r="S810" t="s">
        <v>3705</v>
      </c>
      <c r="T810" t="s">
        <v>3305</v>
      </c>
      <c r="U810" t="s">
        <v>3306</v>
      </c>
      <c r="V810" t="s">
        <v>3307</v>
      </c>
      <c r="W810" t="s">
        <v>3308</v>
      </c>
      <c r="X810" t="s">
        <v>3309</v>
      </c>
      <c r="Y810" t="s">
        <v>3757</v>
      </c>
      <c r="Z810" t="s">
        <v>4076</v>
      </c>
    </row>
    <row r="811" spans="1:26" x14ac:dyDescent="0.4">
      <c r="A811" t="s">
        <v>3703</v>
      </c>
      <c r="B811" t="s">
        <v>3704</v>
      </c>
      <c r="C811" t="s">
        <v>13076</v>
      </c>
      <c r="D811" t="s">
        <v>13115</v>
      </c>
      <c r="E811" t="s">
        <v>13118</v>
      </c>
      <c r="F811" t="s">
        <v>13119</v>
      </c>
      <c r="G811" s="8">
        <v>15499</v>
      </c>
      <c r="H811" s="7">
        <v>20999</v>
      </c>
      <c r="I811" s="7">
        <f>(amazon[[#This Row],[Actual Price]]-amazon[[#This Row],[Discounted Price]]) / amazon[[#This Row],[Actual Price]] * 100</f>
        <v>26.191723415400737</v>
      </c>
      <c r="J811" s="2" t="str">
        <f>IF(H811&lt;200,"&lt;₹200",IF(H811&lt;=500,"₹200 -  ₹500",IF(H811&gt;500,"&gt;₹500")))</f>
        <v>&gt;₹500</v>
      </c>
      <c r="K811" s="1">
        <v>0.26</v>
      </c>
      <c r="L8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11" s="1" t="str">
        <f>IF(K811&gt;=50%,"Yes","No")</f>
        <v>No</v>
      </c>
      <c r="N811">
        <v>4.0999999999999996</v>
      </c>
      <c r="O811" t="str">
        <f>IF(amazon[[#This Row],[Rating]]&lt;1,"0",IF(amazon[[#This Row],[Rating]]&lt;2,"1",IF(amazon[[#This Row],[Rating]]&lt;3,"2",IF(amazon[[#This Row],[Rating]]&lt;4,"3",IF(amazon[[#This Row],[Rating]]&lt;5,"4",IF(amazon[[#This Row],[Rating]]&gt;=5,"5"))))))</f>
        <v>4</v>
      </c>
      <c r="P811" s="4">
        <v>19252</v>
      </c>
      <c r="Q811" s="10">
        <f>H811*P811</f>
        <v>404272748</v>
      </c>
      <c r="R811" s="10">
        <f>amazon[[#This Row],[Average Rating]] + (amazon[[#This Row],[Rating Count]]/1000)</f>
        <v>45.44372341540074</v>
      </c>
      <c r="S811" t="s">
        <v>3705</v>
      </c>
      <c r="T811" t="s">
        <v>3305</v>
      </c>
      <c r="U811" t="s">
        <v>3306</v>
      </c>
      <c r="V811" t="s">
        <v>3307</v>
      </c>
      <c r="W811" t="s">
        <v>3308</v>
      </c>
      <c r="X811" t="s">
        <v>3309</v>
      </c>
      <c r="Y811" t="s">
        <v>3474</v>
      </c>
      <c r="Z811" t="s">
        <v>3706</v>
      </c>
    </row>
    <row r="812" spans="1:26" x14ac:dyDescent="0.4">
      <c r="A812" t="s">
        <v>9744</v>
      </c>
      <c r="B812" t="s">
        <v>9745</v>
      </c>
      <c r="C812" t="s">
        <v>13079</v>
      </c>
      <c r="D812" t="s">
        <v>13246</v>
      </c>
      <c r="E812" t="s">
        <v>13259</v>
      </c>
      <c r="F812" t="s">
        <v>13262</v>
      </c>
      <c r="G812" s="8">
        <v>610</v>
      </c>
      <c r="H812" s="7">
        <v>825</v>
      </c>
      <c r="I812" s="7">
        <f>(amazon[[#This Row],[Actual Price]]-amazon[[#This Row],[Discounted Price]]) / amazon[[#This Row],[Actual Price]] * 100</f>
        <v>26.060606060606062</v>
      </c>
      <c r="J812" s="2" t="str">
        <f>IF(H812&lt;200,"&lt;₹200",IF(H812&lt;=500,"₹200 -  ₹500",IF(H812&gt;500,"&gt;₹500")))</f>
        <v>&gt;₹500</v>
      </c>
      <c r="K812" s="1">
        <v>0.26</v>
      </c>
      <c r="L8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12" s="1" t="str">
        <f>IF(K812&gt;=50%,"Yes","No")</f>
        <v>No</v>
      </c>
      <c r="N812">
        <v>4.0999999999999996</v>
      </c>
      <c r="O812" t="str">
        <f>IF(amazon[[#This Row],[Rating]]&lt;1,"0",IF(amazon[[#This Row],[Rating]]&lt;2,"1",IF(amazon[[#This Row],[Rating]]&lt;3,"2",IF(amazon[[#This Row],[Rating]]&lt;4,"3",IF(amazon[[#This Row],[Rating]]&lt;5,"4",IF(amazon[[#This Row],[Rating]]&gt;=5,"5"))))))</f>
        <v>4</v>
      </c>
      <c r="P812" s="4">
        <v>13165</v>
      </c>
      <c r="Q812" s="10">
        <f>H812*P812</f>
        <v>10861125</v>
      </c>
      <c r="R812" s="10">
        <f>amazon[[#This Row],[Average Rating]] + (amazon[[#This Row],[Rating Count]]/1000)</f>
        <v>39.225606060606061</v>
      </c>
      <c r="S812" t="s">
        <v>9746</v>
      </c>
      <c r="T812" t="s">
        <v>9747</v>
      </c>
      <c r="U812" t="s">
        <v>9748</v>
      </c>
      <c r="V812" t="s">
        <v>9749</v>
      </c>
      <c r="W812" t="s">
        <v>9750</v>
      </c>
      <c r="X812" t="s">
        <v>9751</v>
      </c>
      <c r="Y812" t="s">
        <v>9752</v>
      </c>
      <c r="Z812" t="s">
        <v>9753</v>
      </c>
    </row>
    <row r="813" spans="1:26" x14ac:dyDescent="0.4">
      <c r="A813" t="s">
        <v>8842</v>
      </c>
      <c r="B813" t="s">
        <v>8843</v>
      </c>
      <c r="C813" t="s">
        <v>13079</v>
      </c>
      <c r="D813" t="s">
        <v>13246</v>
      </c>
      <c r="E813" t="s">
        <v>13259</v>
      </c>
      <c r="F813" t="s">
        <v>13262</v>
      </c>
      <c r="G813" s="8">
        <v>539</v>
      </c>
      <c r="H813" s="7">
        <v>720</v>
      </c>
      <c r="I813" s="7">
        <f>(amazon[[#This Row],[Actual Price]]-amazon[[#This Row],[Discounted Price]]) / amazon[[#This Row],[Actual Price]] * 100</f>
        <v>25.138888888888889</v>
      </c>
      <c r="J813" s="2" t="str">
        <f>IF(H813&lt;200,"&lt;₹200",IF(H813&lt;=500,"₹200 -  ₹500",IF(H813&gt;500,"&gt;₹500")))</f>
        <v>&gt;₹500</v>
      </c>
      <c r="K813" s="1">
        <v>0.25</v>
      </c>
      <c r="L8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13" s="1" t="str">
        <f>IF(K813&gt;=50%,"Yes","No")</f>
        <v>No</v>
      </c>
      <c r="N813">
        <v>4.0999999999999996</v>
      </c>
      <c r="O813" t="str">
        <f>IF(amazon[[#This Row],[Rating]]&lt;1,"0",IF(amazon[[#This Row],[Rating]]&lt;2,"1",IF(amazon[[#This Row],[Rating]]&lt;3,"2",IF(amazon[[#This Row],[Rating]]&lt;4,"3",IF(amazon[[#This Row],[Rating]]&lt;5,"4",IF(amazon[[#This Row],[Rating]]&gt;=5,"5"))))))</f>
        <v>4</v>
      </c>
      <c r="P813" s="4">
        <v>36017</v>
      </c>
      <c r="Q813" s="10">
        <f>H813*P813</f>
        <v>25932240</v>
      </c>
      <c r="R813" s="10">
        <f>amazon[[#This Row],[Average Rating]] + (amazon[[#This Row],[Rating Count]]/1000)</f>
        <v>61.155888888888896</v>
      </c>
      <c r="S813" t="s">
        <v>8845</v>
      </c>
      <c r="T813" t="s">
        <v>8846</v>
      </c>
      <c r="U813" t="s">
        <v>8847</v>
      </c>
      <c r="V813" t="s">
        <v>8848</v>
      </c>
      <c r="W813" t="s">
        <v>8849</v>
      </c>
      <c r="X813" t="s">
        <v>8850</v>
      </c>
      <c r="Y813" t="s">
        <v>8851</v>
      </c>
      <c r="Z813" t="s">
        <v>8852</v>
      </c>
    </row>
    <row r="814" spans="1:26" x14ac:dyDescent="0.4">
      <c r="A814" t="s">
        <v>8174</v>
      </c>
      <c r="B814" t="s">
        <v>8175</v>
      </c>
      <c r="C814" t="s">
        <v>13076</v>
      </c>
      <c r="D814" t="s">
        <v>13123</v>
      </c>
      <c r="E814" t="s">
        <v>13124</v>
      </c>
      <c r="F814" t="s">
        <v>13125</v>
      </c>
      <c r="G814" s="8">
        <v>1490</v>
      </c>
      <c r="H814" s="7">
        <v>1990</v>
      </c>
      <c r="I814" s="7">
        <f>(amazon[[#This Row],[Actual Price]]-amazon[[#This Row],[Discounted Price]]) / amazon[[#This Row],[Actual Price]] * 100</f>
        <v>25.125628140703515</v>
      </c>
      <c r="J814" s="2" t="str">
        <f>IF(H814&lt;200,"&lt;₹200",IF(H814&lt;=500,"₹200 -  ₹500",IF(H814&gt;500,"&gt;₹500")))</f>
        <v>&gt;₹500</v>
      </c>
      <c r="K814" s="1">
        <v>0.25</v>
      </c>
      <c r="L8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14" s="1" t="str">
        <f>IF(K814&gt;=50%,"Yes","No")</f>
        <v>No</v>
      </c>
      <c r="N814">
        <v>4.0999999999999996</v>
      </c>
      <c r="O814" t="str">
        <f>IF(amazon[[#This Row],[Rating]]&lt;1,"0",IF(amazon[[#This Row],[Rating]]&lt;2,"1",IF(amazon[[#This Row],[Rating]]&lt;3,"2",IF(amazon[[#This Row],[Rating]]&lt;4,"3",IF(amazon[[#This Row],[Rating]]&lt;5,"4",IF(amazon[[#This Row],[Rating]]&gt;=5,"5"))))))</f>
        <v>4</v>
      </c>
      <c r="P814" s="4">
        <v>98250</v>
      </c>
      <c r="Q814" s="10">
        <f>H814*P814</f>
        <v>195517500</v>
      </c>
      <c r="R814" s="10">
        <f>amazon[[#This Row],[Average Rating]] + (amazon[[#This Row],[Rating Count]]/1000)</f>
        <v>123.37562814070351</v>
      </c>
      <c r="S814" t="s">
        <v>8176</v>
      </c>
      <c r="T814" t="s">
        <v>8177</v>
      </c>
      <c r="U814" t="s">
        <v>8178</v>
      </c>
      <c r="V814" t="s">
        <v>8179</v>
      </c>
      <c r="W814" t="s">
        <v>8180</v>
      </c>
      <c r="X814" t="s">
        <v>8181</v>
      </c>
      <c r="Y814" t="s">
        <v>8182</v>
      </c>
      <c r="Z814" t="s">
        <v>8183</v>
      </c>
    </row>
    <row r="815" spans="1:26" x14ac:dyDescent="0.4">
      <c r="A815" t="s">
        <v>12984</v>
      </c>
      <c r="B815" t="s">
        <v>12985</v>
      </c>
      <c r="C815" t="s">
        <v>13079</v>
      </c>
      <c r="D815" t="s">
        <v>13243</v>
      </c>
      <c r="E815" t="s">
        <v>13244</v>
      </c>
      <c r="F815" t="s">
        <v>13286</v>
      </c>
      <c r="G815" s="8">
        <v>2280</v>
      </c>
      <c r="H815" s="7">
        <v>3045</v>
      </c>
      <c r="I815" s="7">
        <f>(amazon[[#This Row],[Actual Price]]-amazon[[#This Row],[Discounted Price]]) / amazon[[#This Row],[Actual Price]] * 100</f>
        <v>25.123152709359609</v>
      </c>
      <c r="J815" s="2" t="str">
        <f>IF(H815&lt;200,"&lt;₹200",IF(H815&lt;=500,"₹200 -  ₹500",IF(H815&gt;500,"&gt;₹500")))</f>
        <v>&gt;₹500</v>
      </c>
      <c r="K815" s="1">
        <v>0.25</v>
      </c>
      <c r="L8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15" s="1" t="str">
        <f>IF(K815&gt;=50%,"Yes","No")</f>
        <v>No</v>
      </c>
      <c r="N815">
        <v>4.0999999999999996</v>
      </c>
      <c r="O815" t="str">
        <f>IF(amazon[[#This Row],[Rating]]&lt;1,"0",IF(amazon[[#This Row],[Rating]]&lt;2,"1",IF(amazon[[#This Row],[Rating]]&lt;3,"2",IF(amazon[[#This Row],[Rating]]&lt;4,"3",IF(amazon[[#This Row],[Rating]]&lt;5,"4",IF(amazon[[#This Row],[Rating]]&gt;=5,"5"))))))</f>
        <v>4</v>
      </c>
      <c r="P815" s="4">
        <v>4118</v>
      </c>
      <c r="Q815" s="10">
        <f>H815*P815</f>
        <v>12539310</v>
      </c>
      <c r="R815" s="10">
        <f>amazon[[#This Row],[Average Rating]] + (amazon[[#This Row],[Rating Count]]/1000)</f>
        <v>29.241152709359611</v>
      </c>
      <c r="S815" t="s">
        <v>12986</v>
      </c>
      <c r="T815" t="s">
        <v>12987</v>
      </c>
      <c r="U815" t="s">
        <v>12988</v>
      </c>
      <c r="V815" t="s">
        <v>12989</v>
      </c>
      <c r="W815" t="s">
        <v>12990</v>
      </c>
      <c r="X815" t="s">
        <v>12991</v>
      </c>
      <c r="Y815" t="s">
        <v>12992</v>
      </c>
      <c r="Z815" t="s">
        <v>12993</v>
      </c>
    </row>
    <row r="816" spans="1:26" x14ac:dyDescent="0.4">
      <c r="A816" t="s">
        <v>3260</v>
      </c>
      <c r="B816" t="s">
        <v>3261</v>
      </c>
      <c r="C816" t="s">
        <v>13076</v>
      </c>
      <c r="D816" t="s">
        <v>13115</v>
      </c>
      <c r="E816" t="s">
        <v>13118</v>
      </c>
      <c r="F816" t="s">
        <v>13119</v>
      </c>
      <c r="G816" s="8">
        <v>6499</v>
      </c>
      <c r="H816" s="7">
        <v>8499</v>
      </c>
      <c r="I816" s="7">
        <f>(amazon[[#This Row],[Actual Price]]-amazon[[#This Row],[Discounted Price]]) / amazon[[#This Row],[Actual Price]] * 100</f>
        <v>23.532180256500766</v>
      </c>
      <c r="J816" s="2" t="str">
        <f>IF(H816&lt;200,"&lt;₹200",IF(H816&lt;=500,"₹200 -  ₹500",IF(H816&gt;500,"&gt;₹500")))</f>
        <v>&gt;₹500</v>
      </c>
      <c r="K816" s="1">
        <v>0.24</v>
      </c>
      <c r="L8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16" s="1" t="str">
        <f>IF(K816&gt;=50%,"Yes","No")</f>
        <v>No</v>
      </c>
      <c r="N816">
        <v>4.0999999999999996</v>
      </c>
      <c r="O816" t="str">
        <f>IF(amazon[[#This Row],[Rating]]&lt;1,"0",IF(amazon[[#This Row],[Rating]]&lt;2,"1",IF(amazon[[#This Row],[Rating]]&lt;3,"2",IF(amazon[[#This Row],[Rating]]&lt;4,"3",IF(amazon[[#This Row],[Rating]]&lt;5,"4",IF(amazon[[#This Row],[Rating]]&gt;=5,"5"))))))</f>
        <v>4</v>
      </c>
      <c r="P816" s="4">
        <v>313836</v>
      </c>
      <c r="Q816" s="10">
        <f>H816*P816</f>
        <v>2667292164</v>
      </c>
      <c r="R816" s="10">
        <f>amazon[[#This Row],[Average Rating]] + (amazon[[#This Row],[Rating Count]]/1000)</f>
        <v>337.36818025650075</v>
      </c>
      <c r="S816" t="s">
        <v>3262</v>
      </c>
      <c r="T816" t="s">
        <v>3253</v>
      </c>
      <c r="U816" t="s">
        <v>3254</v>
      </c>
      <c r="V816" t="s">
        <v>3255</v>
      </c>
      <c r="W816" t="s">
        <v>3256</v>
      </c>
      <c r="X816" t="s">
        <v>3257</v>
      </c>
      <c r="Y816" t="s">
        <v>3263</v>
      </c>
      <c r="Z816" t="s">
        <v>3264</v>
      </c>
    </row>
    <row r="817" spans="1:26" x14ac:dyDescent="0.4">
      <c r="A817" t="s">
        <v>7419</v>
      </c>
      <c r="B817" t="s">
        <v>7420</v>
      </c>
      <c r="C817" t="s">
        <v>13075</v>
      </c>
      <c r="D817" t="s">
        <v>13087</v>
      </c>
      <c r="E817" t="s">
        <v>13141</v>
      </c>
      <c r="F817" t="s">
        <v>13157</v>
      </c>
      <c r="G817" s="8">
        <v>1149</v>
      </c>
      <c r="H817" s="7">
        <v>1499</v>
      </c>
      <c r="I817" s="7">
        <f>(amazon[[#This Row],[Actual Price]]-amazon[[#This Row],[Discounted Price]]) / amazon[[#This Row],[Actual Price]] * 100</f>
        <v>23.348899266177451</v>
      </c>
      <c r="J817" s="2" t="str">
        <f>IF(H817&lt;200,"&lt;₹200",IF(H817&lt;=500,"₹200 -  ₹500",IF(H817&gt;500,"&gt;₹500")))</f>
        <v>&gt;₹500</v>
      </c>
      <c r="K817" s="1">
        <v>0.23</v>
      </c>
      <c r="L8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17" s="1" t="str">
        <f>IF(K817&gt;=50%,"Yes","No")</f>
        <v>No</v>
      </c>
      <c r="N817">
        <v>4.0999999999999996</v>
      </c>
      <c r="O817" t="str">
        <f>IF(amazon[[#This Row],[Rating]]&lt;1,"0",IF(amazon[[#This Row],[Rating]]&lt;2,"1",IF(amazon[[#This Row],[Rating]]&lt;3,"2",IF(amazon[[#This Row],[Rating]]&lt;4,"3",IF(amazon[[#This Row],[Rating]]&lt;5,"4",IF(amazon[[#This Row],[Rating]]&gt;=5,"5"))))))</f>
        <v>4</v>
      </c>
      <c r="P817" s="4">
        <v>10443</v>
      </c>
      <c r="Q817" s="10">
        <f>H817*P817</f>
        <v>15654057</v>
      </c>
      <c r="R817" s="10">
        <f>amazon[[#This Row],[Average Rating]] + (amazon[[#This Row],[Rating Count]]/1000)</f>
        <v>33.791899266177452</v>
      </c>
      <c r="S817" t="s">
        <v>7421</v>
      </c>
      <c r="T817" t="s">
        <v>7422</v>
      </c>
      <c r="U817" t="s">
        <v>7423</v>
      </c>
      <c r="V817" t="s">
        <v>7424</v>
      </c>
      <c r="W817" t="s">
        <v>7425</v>
      </c>
      <c r="X817" t="s">
        <v>7426</v>
      </c>
      <c r="Y817" t="s">
        <v>7427</v>
      </c>
      <c r="Z817" t="s">
        <v>7428</v>
      </c>
    </row>
    <row r="818" spans="1:26" x14ac:dyDescent="0.4">
      <c r="A818" t="s">
        <v>3250</v>
      </c>
      <c r="B818" t="s">
        <v>3251</v>
      </c>
      <c r="C818" t="s">
        <v>13076</v>
      </c>
      <c r="D818" t="s">
        <v>13115</v>
      </c>
      <c r="E818" t="s">
        <v>13118</v>
      </c>
      <c r="F818" t="s">
        <v>13119</v>
      </c>
      <c r="G818" s="8">
        <v>8499</v>
      </c>
      <c r="H818" s="7">
        <v>10999</v>
      </c>
      <c r="I818" s="7">
        <f>(amazon[[#This Row],[Actual Price]]-amazon[[#This Row],[Discounted Price]]) / amazon[[#This Row],[Actual Price]] * 100</f>
        <v>22.729339030820984</v>
      </c>
      <c r="J818" s="2" t="str">
        <f>IF(H818&lt;200,"&lt;₹200",IF(H818&lt;=500,"₹200 -  ₹500",IF(H818&gt;500,"&gt;₹500")))</f>
        <v>&gt;₹500</v>
      </c>
      <c r="K818" s="1">
        <v>0.23</v>
      </c>
      <c r="L8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18" s="1" t="str">
        <f>IF(K818&gt;=50%,"Yes","No")</f>
        <v>No</v>
      </c>
      <c r="N818">
        <v>4.0999999999999996</v>
      </c>
      <c r="O818" t="str">
        <f>IF(amazon[[#This Row],[Rating]]&lt;1,"0",IF(amazon[[#This Row],[Rating]]&lt;2,"1",IF(amazon[[#This Row],[Rating]]&lt;3,"2",IF(amazon[[#This Row],[Rating]]&lt;4,"3",IF(amazon[[#This Row],[Rating]]&lt;5,"4",IF(amazon[[#This Row],[Rating]]&gt;=5,"5"))))))</f>
        <v>4</v>
      </c>
      <c r="P818" s="4">
        <v>313836</v>
      </c>
      <c r="Q818" s="10">
        <f>H818*P818</f>
        <v>3451882164</v>
      </c>
      <c r="R818" s="10">
        <f>amazon[[#This Row],[Average Rating]] + (amazon[[#This Row],[Rating Count]]/1000)</f>
        <v>336.56533903082101</v>
      </c>
      <c r="S818" t="s">
        <v>3252</v>
      </c>
      <c r="T818" t="s">
        <v>3253</v>
      </c>
      <c r="U818" t="s">
        <v>3254</v>
      </c>
      <c r="V818" t="s">
        <v>3255</v>
      </c>
      <c r="W818" t="s">
        <v>3256</v>
      </c>
      <c r="X818" t="s">
        <v>3257</v>
      </c>
      <c r="Y818" t="s">
        <v>3258</v>
      </c>
      <c r="Z818" t="s">
        <v>3259</v>
      </c>
    </row>
    <row r="819" spans="1:26" x14ac:dyDescent="0.4">
      <c r="A819" t="s">
        <v>6950</v>
      </c>
      <c r="B819" t="s">
        <v>6951</v>
      </c>
      <c r="C819" t="s">
        <v>13075</v>
      </c>
      <c r="D819" t="s">
        <v>13139</v>
      </c>
      <c r="E819" t="s">
        <v>13140</v>
      </c>
      <c r="G819" s="8">
        <v>349</v>
      </c>
      <c r="H819" s="7">
        <v>450</v>
      </c>
      <c r="I819" s="7">
        <f>(amazon[[#This Row],[Actual Price]]-amazon[[#This Row],[Discounted Price]]) / amazon[[#This Row],[Actual Price]] * 100</f>
        <v>22.444444444444443</v>
      </c>
      <c r="J819" s="2" t="str">
        <f>IF(H819&lt;200,"&lt;₹200",IF(H819&lt;=500,"₹200 -  ₹500",IF(H819&gt;500,"&gt;₹500")))</f>
        <v>₹200 -  ₹500</v>
      </c>
      <c r="K819" s="1">
        <v>0.22</v>
      </c>
      <c r="L8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19" s="1" t="str">
        <f>IF(K819&gt;=50%,"Yes","No")</f>
        <v>No</v>
      </c>
      <c r="N819">
        <v>4.0999999999999996</v>
      </c>
      <c r="O819" t="str">
        <f>IF(amazon[[#This Row],[Rating]]&lt;1,"0",IF(amazon[[#This Row],[Rating]]&lt;2,"1",IF(amazon[[#This Row],[Rating]]&lt;3,"2",IF(amazon[[#This Row],[Rating]]&lt;4,"3",IF(amazon[[#This Row],[Rating]]&lt;5,"4",IF(amazon[[#This Row],[Rating]]&gt;=5,"5"))))))</f>
        <v>4</v>
      </c>
      <c r="P819" s="4">
        <v>18656</v>
      </c>
      <c r="Q819" s="10">
        <f>H819*P819</f>
        <v>8395200</v>
      </c>
      <c r="R819" s="10">
        <f>amazon[[#This Row],[Average Rating]] + (amazon[[#This Row],[Rating Count]]/1000)</f>
        <v>41.100444444444442</v>
      </c>
      <c r="S819" t="s">
        <v>6952</v>
      </c>
      <c r="T819" t="s">
        <v>6953</v>
      </c>
      <c r="U819" t="s">
        <v>6954</v>
      </c>
      <c r="V819" t="s">
        <v>6955</v>
      </c>
      <c r="W819" t="s">
        <v>6956</v>
      </c>
      <c r="X819" t="s">
        <v>6957</v>
      </c>
      <c r="Y819" t="s">
        <v>6958</v>
      </c>
      <c r="Z819" t="s">
        <v>6959</v>
      </c>
    </row>
    <row r="820" spans="1:26" x14ac:dyDescent="0.4">
      <c r="A820" t="s">
        <v>4673</v>
      </c>
      <c r="B820" t="s">
        <v>4674</v>
      </c>
      <c r="C820" t="s">
        <v>13076</v>
      </c>
      <c r="D820" t="s">
        <v>13115</v>
      </c>
      <c r="E820" t="s">
        <v>13118</v>
      </c>
      <c r="F820" t="s">
        <v>13119</v>
      </c>
      <c r="G820" s="8">
        <v>7499</v>
      </c>
      <c r="H820" s="7">
        <v>9499</v>
      </c>
      <c r="I820" s="7">
        <f>(amazon[[#This Row],[Actual Price]]-amazon[[#This Row],[Discounted Price]]) / amazon[[#This Row],[Actual Price]] * 100</f>
        <v>21.054847878724075</v>
      </c>
      <c r="J820" s="2" t="str">
        <f>IF(H820&lt;200,"&lt;₹200",IF(H820&lt;=500,"₹200 -  ₹500",IF(H820&gt;500,"&gt;₹500")))</f>
        <v>&gt;₹500</v>
      </c>
      <c r="K820" s="1">
        <v>0.21</v>
      </c>
      <c r="L8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820" s="1" t="str">
        <f>IF(K820&gt;=50%,"Yes","No")</f>
        <v>No</v>
      </c>
      <c r="N820">
        <v>4.0999999999999996</v>
      </c>
      <c r="O820" t="str">
        <f>IF(amazon[[#This Row],[Rating]]&lt;1,"0",IF(amazon[[#This Row],[Rating]]&lt;2,"1",IF(amazon[[#This Row],[Rating]]&lt;3,"2",IF(amazon[[#This Row],[Rating]]&lt;4,"3",IF(amazon[[#This Row],[Rating]]&lt;5,"4",IF(amazon[[#This Row],[Rating]]&gt;=5,"5"))))))</f>
        <v>4</v>
      </c>
      <c r="P820" s="4">
        <v>313832</v>
      </c>
      <c r="Q820" s="10">
        <f>H820*P820</f>
        <v>2981090168</v>
      </c>
      <c r="R820" s="10">
        <f>amazon[[#This Row],[Average Rating]] + (amazon[[#This Row],[Rating Count]]/1000)</f>
        <v>334.8868478787241</v>
      </c>
      <c r="S820" t="s">
        <v>4675</v>
      </c>
      <c r="T820" t="s">
        <v>3253</v>
      </c>
      <c r="U820" t="s">
        <v>3254</v>
      </c>
      <c r="V820" t="s">
        <v>3255</v>
      </c>
      <c r="W820" t="s">
        <v>3256</v>
      </c>
      <c r="X820" t="s">
        <v>3257</v>
      </c>
      <c r="Y820" t="s">
        <v>3263</v>
      </c>
      <c r="Z820" t="s">
        <v>4676</v>
      </c>
    </row>
    <row r="821" spans="1:26" x14ac:dyDescent="0.4">
      <c r="A821" t="s">
        <v>10631</v>
      </c>
      <c r="B821" t="s">
        <v>10632</v>
      </c>
      <c r="C821" t="s">
        <v>13079</v>
      </c>
      <c r="D821" t="s">
        <v>13246</v>
      </c>
      <c r="E821" t="s">
        <v>13259</v>
      </c>
      <c r="F821" t="s">
        <v>13262</v>
      </c>
      <c r="G821" s="8">
        <v>510</v>
      </c>
      <c r="H821" s="7">
        <v>640</v>
      </c>
      <c r="I821" s="7">
        <f>(amazon[[#This Row],[Actual Price]]-amazon[[#This Row],[Discounted Price]]) / amazon[[#This Row],[Actual Price]] * 100</f>
        <v>20.3125</v>
      </c>
      <c r="J821" s="2" t="str">
        <f>IF(H821&lt;200,"&lt;₹200",IF(H821&lt;=500,"₹200 -  ₹500",IF(H821&gt;500,"&gt;₹500")))</f>
        <v>&gt;₹500</v>
      </c>
      <c r="K821" s="1">
        <v>0.2</v>
      </c>
      <c r="L8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21" s="1" t="str">
        <f>IF(K821&gt;=50%,"Yes","No")</f>
        <v>No</v>
      </c>
      <c r="N821">
        <v>4.0999999999999996</v>
      </c>
      <c r="O821" t="str">
        <f>IF(amazon[[#This Row],[Rating]]&lt;1,"0",IF(amazon[[#This Row],[Rating]]&lt;2,"1",IF(amazon[[#This Row],[Rating]]&lt;3,"2",IF(amazon[[#This Row],[Rating]]&lt;4,"3",IF(amazon[[#This Row],[Rating]]&lt;5,"4",IF(amazon[[#This Row],[Rating]]&gt;=5,"5"))))))</f>
        <v>4</v>
      </c>
      <c r="P821" s="4">
        <v>7229</v>
      </c>
      <c r="Q821" s="10">
        <f>H821*P821</f>
        <v>4626560</v>
      </c>
      <c r="R821" s="10">
        <f>amazon[[#This Row],[Average Rating]] + (amazon[[#This Row],[Rating Count]]/1000)</f>
        <v>27.541499999999999</v>
      </c>
      <c r="S821" t="s">
        <v>10633</v>
      </c>
      <c r="T821" t="s">
        <v>10634</v>
      </c>
      <c r="U821" t="s">
        <v>10635</v>
      </c>
      <c r="V821" t="s">
        <v>10636</v>
      </c>
      <c r="W821" t="s">
        <v>10637</v>
      </c>
      <c r="X821" t="s">
        <v>10638</v>
      </c>
      <c r="Y821" t="s">
        <v>10639</v>
      </c>
      <c r="Z821" t="s">
        <v>10640</v>
      </c>
    </row>
    <row r="822" spans="1:26" x14ac:dyDescent="0.4">
      <c r="A822" t="s">
        <v>9704</v>
      </c>
      <c r="B822" t="s">
        <v>9705</v>
      </c>
      <c r="C822" t="s">
        <v>13079</v>
      </c>
      <c r="D822" t="s">
        <v>13243</v>
      </c>
      <c r="E822" t="s">
        <v>13244</v>
      </c>
      <c r="F822" t="s">
        <v>13257</v>
      </c>
      <c r="G822" s="8">
        <v>1999</v>
      </c>
      <c r="H822" s="7">
        <v>2499</v>
      </c>
      <c r="I822" s="7">
        <f>(amazon[[#This Row],[Actual Price]]-amazon[[#This Row],[Discounted Price]]) / amazon[[#This Row],[Actual Price]] * 100</f>
        <v>20.008003201280509</v>
      </c>
      <c r="J822" s="2" t="str">
        <f>IF(H822&lt;200,"&lt;₹200",IF(H822&lt;=500,"₹200 -  ₹500",IF(H822&gt;500,"&gt;₹500")))</f>
        <v>&gt;₹500</v>
      </c>
      <c r="K822" s="1">
        <v>0.2</v>
      </c>
      <c r="L8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22" s="1" t="str">
        <f>IF(K822&gt;=50%,"Yes","No")</f>
        <v>No</v>
      </c>
      <c r="N822">
        <v>4.0999999999999996</v>
      </c>
      <c r="O822" t="str">
        <f>IF(amazon[[#This Row],[Rating]]&lt;1,"0",IF(amazon[[#This Row],[Rating]]&lt;2,"1",IF(amazon[[#This Row],[Rating]]&lt;3,"2",IF(amazon[[#This Row],[Rating]]&lt;4,"3",IF(amazon[[#This Row],[Rating]]&lt;5,"4",IF(amazon[[#This Row],[Rating]]&gt;=5,"5"))))))</f>
        <v>4</v>
      </c>
      <c r="P822" s="4">
        <v>1034</v>
      </c>
      <c r="Q822" s="10">
        <f>H822*P822</f>
        <v>2583966</v>
      </c>
      <c r="R822" s="10">
        <f>amazon[[#This Row],[Average Rating]] + (amazon[[#This Row],[Rating Count]]/1000)</f>
        <v>21.042003201280508</v>
      </c>
      <c r="S822" t="s">
        <v>9706</v>
      </c>
      <c r="T822" t="s">
        <v>9707</v>
      </c>
      <c r="U822" t="s">
        <v>9708</v>
      </c>
      <c r="V822" t="s">
        <v>9709</v>
      </c>
      <c r="W822" t="s">
        <v>9710</v>
      </c>
      <c r="X822" t="s">
        <v>9711</v>
      </c>
      <c r="Y822" t="s">
        <v>9712</v>
      </c>
      <c r="Z822" t="s">
        <v>9713</v>
      </c>
    </row>
    <row r="823" spans="1:26" x14ac:dyDescent="0.4">
      <c r="A823" t="s">
        <v>4150</v>
      </c>
      <c r="B823" t="s">
        <v>4151</v>
      </c>
      <c r="C823" t="s">
        <v>13076</v>
      </c>
      <c r="D823" t="s">
        <v>13115</v>
      </c>
      <c r="E823" t="s">
        <v>13118</v>
      </c>
      <c r="F823" t="s">
        <v>13119</v>
      </c>
      <c r="G823" s="8">
        <v>16999</v>
      </c>
      <c r="H823" s="7">
        <v>20999</v>
      </c>
      <c r="I823" s="7">
        <f>(amazon[[#This Row],[Actual Price]]-amazon[[#This Row],[Discounted Price]]) / amazon[[#This Row],[Actual Price]] * 100</f>
        <v>19.048526120291442</v>
      </c>
      <c r="J823" s="2" t="str">
        <f>IF(H823&lt;200,"&lt;₹200",IF(H823&lt;=500,"₹200 -  ₹500",IF(H823&gt;500,"&gt;₹500")))</f>
        <v>&gt;₹500</v>
      </c>
      <c r="K823" s="1">
        <v>0.19</v>
      </c>
      <c r="L8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23" s="1" t="str">
        <f>IF(K823&gt;=50%,"Yes","No")</f>
        <v>No</v>
      </c>
      <c r="N823">
        <v>4.0999999999999996</v>
      </c>
      <c r="O823" t="str">
        <f>IF(amazon[[#This Row],[Rating]]&lt;1,"0",IF(amazon[[#This Row],[Rating]]&lt;2,"1",IF(amazon[[#This Row],[Rating]]&lt;3,"2",IF(amazon[[#This Row],[Rating]]&lt;4,"3",IF(amazon[[#This Row],[Rating]]&lt;5,"4",IF(amazon[[#This Row],[Rating]]&gt;=5,"5"))))))</f>
        <v>4</v>
      </c>
      <c r="P823" s="4">
        <v>31822</v>
      </c>
      <c r="Q823" s="10">
        <f>H823*P823</f>
        <v>668230178</v>
      </c>
      <c r="R823" s="10">
        <f>amazon[[#This Row],[Average Rating]] + (amazon[[#This Row],[Rating Count]]/1000)</f>
        <v>50.870526120291444</v>
      </c>
      <c r="S823" t="s">
        <v>4152</v>
      </c>
      <c r="T823" t="s">
        <v>4153</v>
      </c>
      <c r="U823" t="s">
        <v>4154</v>
      </c>
      <c r="V823" t="s">
        <v>4155</v>
      </c>
      <c r="W823" t="s">
        <v>4156</v>
      </c>
      <c r="X823" t="s">
        <v>4157</v>
      </c>
      <c r="Y823" t="s">
        <v>4158</v>
      </c>
      <c r="Z823" t="s">
        <v>4159</v>
      </c>
    </row>
    <row r="824" spans="1:26" x14ac:dyDescent="0.4">
      <c r="A824" t="s">
        <v>4388</v>
      </c>
      <c r="B824" t="s">
        <v>4389</v>
      </c>
      <c r="C824" t="s">
        <v>13076</v>
      </c>
      <c r="D824" t="s">
        <v>13115</v>
      </c>
      <c r="E824" t="s">
        <v>13118</v>
      </c>
      <c r="F824" t="s">
        <v>13119</v>
      </c>
      <c r="G824" s="8">
        <v>16999</v>
      </c>
      <c r="H824" s="7">
        <v>20999</v>
      </c>
      <c r="I824" s="7">
        <f>(amazon[[#This Row],[Actual Price]]-amazon[[#This Row],[Discounted Price]]) / amazon[[#This Row],[Actual Price]] * 100</f>
        <v>19.048526120291442</v>
      </c>
      <c r="J824" s="2" t="str">
        <f>IF(H824&lt;200,"&lt;₹200",IF(H824&lt;=500,"₹200 -  ₹500",IF(H824&gt;500,"&gt;₹500")))</f>
        <v>&gt;₹500</v>
      </c>
      <c r="K824" s="1">
        <v>0.19</v>
      </c>
      <c r="L8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24" s="1" t="str">
        <f>IF(K824&gt;=50%,"Yes","No")</f>
        <v>No</v>
      </c>
      <c r="N824">
        <v>4.0999999999999996</v>
      </c>
      <c r="O824" t="str">
        <f>IF(amazon[[#This Row],[Rating]]&lt;1,"0",IF(amazon[[#This Row],[Rating]]&lt;2,"1",IF(amazon[[#This Row],[Rating]]&lt;3,"2",IF(amazon[[#This Row],[Rating]]&lt;4,"3",IF(amazon[[#This Row],[Rating]]&lt;5,"4",IF(amazon[[#This Row],[Rating]]&gt;=5,"5"))))))</f>
        <v>4</v>
      </c>
      <c r="P824" s="4">
        <v>31822</v>
      </c>
      <c r="Q824" s="10">
        <f>H824*P824</f>
        <v>668230178</v>
      </c>
      <c r="R824" s="10">
        <f>amazon[[#This Row],[Average Rating]] + (amazon[[#This Row],[Rating Count]]/1000)</f>
        <v>50.870526120291444</v>
      </c>
      <c r="S824" t="s">
        <v>4390</v>
      </c>
      <c r="T824" t="s">
        <v>4153</v>
      </c>
      <c r="U824" t="s">
        <v>4154</v>
      </c>
      <c r="V824" t="s">
        <v>4155</v>
      </c>
      <c r="W824" t="s">
        <v>4156</v>
      </c>
      <c r="X824" t="s">
        <v>4157</v>
      </c>
      <c r="Y824" t="s">
        <v>4391</v>
      </c>
      <c r="Z824" t="s">
        <v>4392</v>
      </c>
    </row>
    <row r="825" spans="1:26" x14ac:dyDescent="0.4">
      <c r="A825" t="s">
        <v>4224</v>
      </c>
      <c r="B825" t="s">
        <v>4225</v>
      </c>
      <c r="C825" t="s">
        <v>13076</v>
      </c>
      <c r="D825" t="s">
        <v>13115</v>
      </c>
      <c r="E825" t="s">
        <v>13118</v>
      </c>
      <c r="F825" t="s">
        <v>13119</v>
      </c>
      <c r="G825" s="8">
        <v>16999</v>
      </c>
      <c r="H825" s="7">
        <v>20999</v>
      </c>
      <c r="I825" s="7">
        <f>(amazon[[#This Row],[Actual Price]]-amazon[[#This Row],[Discounted Price]]) / amazon[[#This Row],[Actual Price]] * 100</f>
        <v>19.048526120291442</v>
      </c>
      <c r="J825" s="2" t="str">
        <f>IF(H825&lt;200,"&lt;₹200",IF(H825&lt;=500,"₹200 -  ₹500",IF(H825&gt;500,"&gt;₹500")))</f>
        <v>&gt;₹500</v>
      </c>
      <c r="K825" s="1">
        <v>0.19</v>
      </c>
      <c r="L8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25" s="1" t="str">
        <f>IF(K825&gt;=50%,"Yes","No")</f>
        <v>No</v>
      </c>
      <c r="N825">
        <v>4.0999999999999996</v>
      </c>
      <c r="O825" t="str">
        <f>IF(amazon[[#This Row],[Rating]]&lt;1,"0",IF(amazon[[#This Row],[Rating]]&lt;2,"1",IF(amazon[[#This Row],[Rating]]&lt;3,"2",IF(amazon[[#This Row],[Rating]]&lt;4,"3",IF(amazon[[#This Row],[Rating]]&lt;5,"4",IF(amazon[[#This Row],[Rating]]&gt;=5,"5"))))))</f>
        <v>4</v>
      </c>
      <c r="P825" s="4">
        <v>31822</v>
      </c>
      <c r="Q825" s="10">
        <f>H825*P825</f>
        <v>668230178</v>
      </c>
      <c r="R825" s="10">
        <f>amazon[[#This Row],[Average Rating]] + (amazon[[#This Row],[Rating Count]]/1000)</f>
        <v>50.870526120291444</v>
      </c>
      <c r="S825" t="s">
        <v>4226</v>
      </c>
      <c r="T825" t="s">
        <v>4153</v>
      </c>
      <c r="U825" t="s">
        <v>4154</v>
      </c>
      <c r="V825" t="s">
        <v>4155</v>
      </c>
      <c r="W825" t="s">
        <v>4156</v>
      </c>
      <c r="X825" t="s">
        <v>4157</v>
      </c>
      <c r="Y825" t="s">
        <v>4227</v>
      </c>
      <c r="Z825" t="s">
        <v>4228</v>
      </c>
    </row>
    <row r="826" spans="1:26" x14ac:dyDescent="0.4">
      <c r="A826" t="s">
        <v>3956</v>
      </c>
      <c r="B826" t="s">
        <v>3957</v>
      </c>
      <c r="C826" t="s">
        <v>13076</v>
      </c>
      <c r="D826" t="s">
        <v>13115</v>
      </c>
      <c r="E826" t="s">
        <v>13118</v>
      </c>
      <c r="F826" t="s">
        <v>13119</v>
      </c>
      <c r="G826" s="8">
        <v>6499</v>
      </c>
      <c r="H826" s="7">
        <v>7999</v>
      </c>
      <c r="I826" s="7">
        <f>(amazon[[#This Row],[Actual Price]]-amazon[[#This Row],[Discounted Price]]) / amazon[[#This Row],[Actual Price]] * 100</f>
        <v>18.752344043005376</v>
      </c>
      <c r="J826" s="2" t="str">
        <f>IF(H826&lt;200,"&lt;₹200",IF(H826&lt;=500,"₹200 -  ₹500",IF(H826&gt;500,"&gt;₹500")))</f>
        <v>&gt;₹500</v>
      </c>
      <c r="K826" s="1">
        <v>0.19</v>
      </c>
      <c r="L8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26" s="1" t="str">
        <f>IF(K826&gt;=50%,"Yes","No")</f>
        <v>No</v>
      </c>
      <c r="N826">
        <v>4.0999999999999996</v>
      </c>
      <c r="O826" t="str">
        <f>IF(amazon[[#This Row],[Rating]]&lt;1,"0",IF(amazon[[#This Row],[Rating]]&lt;2,"1",IF(amazon[[#This Row],[Rating]]&lt;3,"2",IF(amazon[[#This Row],[Rating]]&lt;4,"3",IF(amazon[[#This Row],[Rating]]&lt;5,"4",IF(amazon[[#This Row],[Rating]]&gt;=5,"5"))))))</f>
        <v>4</v>
      </c>
      <c r="P826" s="4">
        <v>313832</v>
      </c>
      <c r="Q826" s="10">
        <f>H826*P826</f>
        <v>2510342168</v>
      </c>
      <c r="R826" s="10">
        <f>amazon[[#This Row],[Average Rating]] + (amazon[[#This Row],[Rating Count]]/1000)</f>
        <v>332.58434404300539</v>
      </c>
      <c r="S826" t="s">
        <v>3958</v>
      </c>
      <c r="T826" t="s">
        <v>3253</v>
      </c>
      <c r="U826" t="s">
        <v>3254</v>
      </c>
      <c r="V826" t="s">
        <v>3255</v>
      </c>
      <c r="W826" t="s">
        <v>3256</v>
      </c>
      <c r="X826" t="s">
        <v>3257</v>
      </c>
      <c r="Y826" t="s">
        <v>3959</v>
      </c>
      <c r="Z826" t="s">
        <v>3960</v>
      </c>
    </row>
    <row r="827" spans="1:26" x14ac:dyDescent="0.4">
      <c r="A827" t="s">
        <v>3707</v>
      </c>
      <c r="B827" t="s">
        <v>3708</v>
      </c>
      <c r="C827" t="s">
        <v>13076</v>
      </c>
      <c r="D827" t="s">
        <v>13115</v>
      </c>
      <c r="E827" t="s">
        <v>13118</v>
      </c>
      <c r="F827" t="s">
        <v>13119</v>
      </c>
      <c r="G827" s="8">
        <v>15499</v>
      </c>
      <c r="H827" s="7">
        <v>18999</v>
      </c>
      <c r="I827" s="7">
        <f>(amazon[[#This Row],[Actual Price]]-amazon[[#This Row],[Discounted Price]]) / amazon[[#This Row],[Actual Price]] * 100</f>
        <v>18.422022211695353</v>
      </c>
      <c r="J827" s="2" t="str">
        <f>IF(H827&lt;200,"&lt;₹200",IF(H827&lt;=500,"₹200 -  ₹500",IF(H827&gt;500,"&gt;₹500")))</f>
        <v>&gt;₹500</v>
      </c>
      <c r="K827" s="1">
        <v>0.18</v>
      </c>
      <c r="L8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27" s="1" t="str">
        <f>IF(K827&gt;=50%,"Yes","No")</f>
        <v>No</v>
      </c>
      <c r="N827">
        <v>4.0999999999999996</v>
      </c>
      <c r="O827" t="str">
        <f>IF(amazon[[#This Row],[Rating]]&lt;1,"0",IF(amazon[[#This Row],[Rating]]&lt;2,"1",IF(amazon[[#This Row],[Rating]]&lt;3,"2",IF(amazon[[#This Row],[Rating]]&lt;4,"3",IF(amazon[[#This Row],[Rating]]&lt;5,"4",IF(amazon[[#This Row],[Rating]]&gt;=5,"5"))))))</f>
        <v>4</v>
      </c>
      <c r="P827" s="4">
        <v>19252</v>
      </c>
      <c r="Q827" s="10">
        <f>H827*P827</f>
        <v>365768748</v>
      </c>
      <c r="R827" s="10">
        <f>amazon[[#This Row],[Average Rating]] + (amazon[[#This Row],[Rating Count]]/1000)</f>
        <v>37.674022211695352</v>
      </c>
      <c r="S827" t="s">
        <v>3304</v>
      </c>
      <c r="T827" t="s">
        <v>3305</v>
      </c>
      <c r="U827" t="s">
        <v>3306</v>
      </c>
      <c r="V827" t="s">
        <v>3307</v>
      </c>
      <c r="W827" t="s">
        <v>3308</v>
      </c>
      <c r="X827" t="s">
        <v>3309</v>
      </c>
      <c r="Y827" t="s">
        <v>3709</v>
      </c>
      <c r="Z827" t="s">
        <v>3710</v>
      </c>
    </row>
    <row r="828" spans="1:26" x14ac:dyDescent="0.4">
      <c r="A828" t="s">
        <v>3302</v>
      </c>
      <c r="B828" t="s">
        <v>3303</v>
      </c>
      <c r="C828" t="s">
        <v>13076</v>
      </c>
      <c r="D828" t="s">
        <v>13115</v>
      </c>
      <c r="E828" t="s">
        <v>13118</v>
      </c>
      <c r="F828" t="s">
        <v>13119</v>
      </c>
      <c r="G828" s="8">
        <v>15499</v>
      </c>
      <c r="H828" s="7">
        <v>18999</v>
      </c>
      <c r="I828" s="7">
        <f>(amazon[[#This Row],[Actual Price]]-amazon[[#This Row],[Discounted Price]]) / amazon[[#This Row],[Actual Price]] * 100</f>
        <v>18.422022211695353</v>
      </c>
      <c r="J828" s="2" t="str">
        <f>IF(H828&lt;200,"&lt;₹200",IF(H828&lt;=500,"₹200 -  ₹500",IF(H828&gt;500,"&gt;₹500")))</f>
        <v>&gt;₹500</v>
      </c>
      <c r="K828" s="1">
        <v>0.18</v>
      </c>
      <c r="L8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28" s="1" t="str">
        <f>IF(K828&gt;=50%,"Yes","No")</f>
        <v>No</v>
      </c>
      <c r="N828">
        <v>4.0999999999999996</v>
      </c>
      <c r="O828" t="str">
        <f>IF(amazon[[#This Row],[Rating]]&lt;1,"0",IF(amazon[[#This Row],[Rating]]&lt;2,"1",IF(amazon[[#This Row],[Rating]]&lt;3,"2",IF(amazon[[#This Row],[Rating]]&lt;4,"3",IF(amazon[[#This Row],[Rating]]&lt;5,"4",IF(amazon[[#This Row],[Rating]]&gt;=5,"5"))))))</f>
        <v>4</v>
      </c>
      <c r="P828" s="4">
        <v>19252</v>
      </c>
      <c r="Q828" s="10">
        <f>H828*P828</f>
        <v>365768748</v>
      </c>
      <c r="R828" s="10">
        <f>amazon[[#This Row],[Average Rating]] + (amazon[[#This Row],[Rating Count]]/1000)</f>
        <v>37.674022211695352</v>
      </c>
      <c r="S828" t="s">
        <v>3304</v>
      </c>
      <c r="T828" t="s">
        <v>3305</v>
      </c>
      <c r="U828" t="s">
        <v>3306</v>
      </c>
      <c r="V828" t="s">
        <v>3307</v>
      </c>
      <c r="W828" t="s">
        <v>3308</v>
      </c>
      <c r="X828" t="s">
        <v>3309</v>
      </c>
      <c r="Y828" t="s">
        <v>3310</v>
      </c>
      <c r="Z828" t="s">
        <v>3311</v>
      </c>
    </row>
    <row r="829" spans="1:26" x14ac:dyDescent="0.4">
      <c r="A829" t="s">
        <v>9873</v>
      </c>
      <c r="B829" t="s">
        <v>9874</v>
      </c>
      <c r="C829" t="s">
        <v>13079</v>
      </c>
      <c r="D829" t="s">
        <v>13243</v>
      </c>
      <c r="E829" t="s">
        <v>13250</v>
      </c>
      <c r="F829" t="s">
        <v>13251</v>
      </c>
      <c r="G829" s="8">
        <v>245</v>
      </c>
      <c r="H829" s="7">
        <v>299</v>
      </c>
      <c r="I829" s="7">
        <f>(amazon[[#This Row],[Actual Price]]-amazon[[#This Row],[Discounted Price]]) / amazon[[#This Row],[Actual Price]] * 100</f>
        <v>18.060200668896321</v>
      </c>
      <c r="J829" s="2" t="str">
        <f>IF(H829&lt;200,"&lt;₹200",IF(H829&lt;=500,"₹200 -  ₹500",IF(H829&gt;500,"&gt;₹500")))</f>
        <v>₹200 -  ₹500</v>
      </c>
      <c r="K829" s="1">
        <v>0.18</v>
      </c>
      <c r="L8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29" s="1" t="str">
        <f>IF(K829&gt;=50%,"Yes","No")</f>
        <v>No</v>
      </c>
      <c r="N829">
        <v>4.0999999999999996</v>
      </c>
      <c r="O829" t="str">
        <f>IF(amazon[[#This Row],[Rating]]&lt;1,"0",IF(amazon[[#This Row],[Rating]]&lt;2,"1",IF(amazon[[#This Row],[Rating]]&lt;3,"2",IF(amazon[[#This Row],[Rating]]&lt;4,"3",IF(amazon[[#This Row],[Rating]]&lt;5,"4",IF(amazon[[#This Row],[Rating]]&gt;=5,"5"))))))</f>
        <v>4</v>
      </c>
      <c r="P829" s="4">
        <v>1660</v>
      </c>
      <c r="Q829" s="10">
        <f>H829*P829</f>
        <v>496340</v>
      </c>
      <c r="R829" s="10">
        <f>amazon[[#This Row],[Average Rating]] + (amazon[[#This Row],[Rating Count]]/1000)</f>
        <v>19.720200668896322</v>
      </c>
      <c r="S829" t="s">
        <v>9875</v>
      </c>
      <c r="T829" t="s">
        <v>9876</v>
      </c>
      <c r="U829" t="s">
        <v>9877</v>
      </c>
      <c r="V829" t="s">
        <v>9878</v>
      </c>
      <c r="W829" t="s">
        <v>9879</v>
      </c>
      <c r="X829" t="s">
        <v>9880</v>
      </c>
      <c r="Y829" t="s">
        <v>9881</v>
      </c>
      <c r="Z829" t="s">
        <v>9882</v>
      </c>
    </row>
    <row r="830" spans="1:26" x14ac:dyDescent="0.4">
      <c r="A830" t="s">
        <v>7035</v>
      </c>
      <c r="B830" t="s">
        <v>7036</v>
      </c>
      <c r="C830" t="s">
        <v>13075</v>
      </c>
      <c r="D830" t="s">
        <v>13087</v>
      </c>
      <c r="E830" t="s">
        <v>13141</v>
      </c>
      <c r="F830" t="s">
        <v>13142</v>
      </c>
      <c r="G830" s="8">
        <v>328</v>
      </c>
      <c r="H830" s="7">
        <v>399</v>
      </c>
      <c r="I830" s="7">
        <f>(amazon[[#This Row],[Actual Price]]-amazon[[#This Row],[Discounted Price]]) / amazon[[#This Row],[Actual Price]] * 100</f>
        <v>17.794486215538846</v>
      </c>
      <c r="J830" s="2" t="str">
        <f>IF(H830&lt;200,"&lt;₹200",IF(H830&lt;=500,"₹200 -  ₹500",IF(H830&gt;500,"&gt;₹500")))</f>
        <v>₹200 -  ₹500</v>
      </c>
      <c r="K830" s="1">
        <v>0.18</v>
      </c>
      <c r="L8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30" s="1" t="str">
        <f>IF(K830&gt;=50%,"Yes","No")</f>
        <v>No</v>
      </c>
      <c r="N830">
        <v>4.0999999999999996</v>
      </c>
      <c r="O830" t="str">
        <f>IF(amazon[[#This Row],[Rating]]&lt;1,"0",IF(amazon[[#This Row],[Rating]]&lt;2,"1",IF(amazon[[#This Row],[Rating]]&lt;3,"2",IF(amazon[[#This Row],[Rating]]&lt;4,"3",IF(amazon[[#This Row],[Rating]]&lt;5,"4",IF(amazon[[#This Row],[Rating]]&gt;=5,"5"))))))</f>
        <v>4</v>
      </c>
      <c r="P830" s="4">
        <v>3441</v>
      </c>
      <c r="Q830" s="10">
        <f>H830*P830</f>
        <v>1372959</v>
      </c>
      <c r="R830" s="10">
        <f>amazon[[#This Row],[Average Rating]] + (amazon[[#This Row],[Rating Count]]/1000)</f>
        <v>21.235486215538845</v>
      </c>
      <c r="S830" t="s">
        <v>7037</v>
      </c>
      <c r="T830" t="s">
        <v>7038</v>
      </c>
      <c r="U830" t="s">
        <v>7039</v>
      </c>
      <c r="V830" t="s">
        <v>7040</v>
      </c>
      <c r="W830" t="s">
        <v>7041</v>
      </c>
      <c r="X830" t="s">
        <v>7042</v>
      </c>
      <c r="Y830" t="s">
        <v>7043</v>
      </c>
      <c r="Z830" t="s">
        <v>7044</v>
      </c>
    </row>
    <row r="831" spans="1:26" x14ac:dyDescent="0.4">
      <c r="A831" t="s">
        <v>11738</v>
      </c>
      <c r="B831" t="s">
        <v>11739</v>
      </c>
      <c r="C831" t="s">
        <v>13079</v>
      </c>
      <c r="D831" t="s">
        <v>13243</v>
      </c>
      <c r="E831" t="s">
        <v>13250</v>
      </c>
      <c r="F831" t="s">
        <v>13251</v>
      </c>
      <c r="G831" s="8">
        <v>699</v>
      </c>
      <c r="H831" s="7">
        <v>850</v>
      </c>
      <c r="I831" s="7">
        <f>(amazon[[#This Row],[Actual Price]]-amazon[[#This Row],[Discounted Price]]) / amazon[[#This Row],[Actual Price]] * 100</f>
        <v>17.764705882352942</v>
      </c>
      <c r="J831" s="2" t="str">
        <f>IF(H831&lt;200,"&lt;₹200",IF(H831&lt;=500,"₹200 -  ₹500",IF(H831&gt;500,"&gt;₹500")))</f>
        <v>&gt;₹500</v>
      </c>
      <c r="K831" s="1">
        <v>0.18</v>
      </c>
      <c r="L8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31" s="1" t="str">
        <f>IF(K831&gt;=50%,"Yes","No")</f>
        <v>No</v>
      </c>
      <c r="N831">
        <v>4.0999999999999996</v>
      </c>
      <c r="O831" t="str">
        <f>IF(amazon[[#This Row],[Rating]]&lt;1,"0",IF(amazon[[#This Row],[Rating]]&lt;2,"1",IF(amazon[[#This Row],[Rating]]&lt;3,"2",IF(amazon[[#This Row],[Rating]]&lt;4,"3",IF(amazon[[#This Row],[Rating]]&lt;5,"4",IF(amazon[[#This Row],[Rating]]&gt;=5,"5"))))))</f>
        <v>4</v>
      </c>
      <c r="P831" s="4">
        <v>1106</v>
      </c>
      <c r="Q831" s="10">
        <f>H831*P831</f>
        <v>940100</v>
      </c>
      <c r="R831" s="10">
        <f>amazon[[#This Row],[Average Rating]] + (amazon[[#This Row],[Rating Count]]/1000)</f>
        <v>18.870705882352944</v>
      </c>
      <c r="S831" t="s">
        <v>11740</v>
      </c>
      <c r="T831" t="s">
        <v>11741</v>
      </c>
      <c r="U831" t="s">
        <v>11742</v>
      </c>
      <c r="V831" t="s">
        <v>11743</v>
      </c>
      <c r="W831" t="s">
        <v>13071</v>
      </c>
      <c r="X831" t="s">
        <v>13072</v>
      </c>
      <c r="Y831" t="s">
        <v>11744</v>
      </c>
      <c r="Z831" t="s">
        <v>11745</v>
      </c>
    </row>
    <row r="832" spans="1:26" x14ac:dyDescent="0.4">
      <c r="A832" t="s">
        <v>11124</v>
      </c>
      <c r="B832" t="s">
        <v>11125</v>
      </c>
      <c r="C832" t="s">
        <v>13079</v>
      </c>
      <c r="D832" t="s">
        <v>13246</v>
      </c>
      <c r="E832" t="s">
        <v>13247</v>
      </c>
      <c r="F832" t="s">
        <v>13248</v>
      </c>
      <c r="G832" s="8">
        <v>1235</v>
      </c>
      <c r="H832" s="7">
        <v>1499</v>
      </c>
      <c r="I832" s="7">
        <f>(amazon[[#This Row],[Actual Price]]-amazon[[#This Row],[Discounted Price]]) / amazon[[#This Row],[Actual Price]] * 100</f>
        <v>17.61174116077385</v>
      </c>
      <c r="J832" s="2" t="str">
        <f>IF(H832&lt;200,"&lt;₹200",IF(H832&lt;=500,"₹200 -  ₹500",IF(H832&gt;500,"&gt;₹500")))</f>
        <v>&gt;₹500</v>
      </c>
      <c r="K832" s="1">
        <v>0.18</v>
      </c>
      <c r="L8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32" s="1" t="str">
        <f>IF(K832&gt;=50%,"Yes","No")</f>
        <v>No</v>
      </c>
      <c r="N832">
        <v>4.0999999999999996</v>
      </c>
      <c r="O832" t="str">
        <f>IF(amazon[[#This Row],[Rating]]&lt;1,"0",IF(amazon[[#This Row],[Rating]]&lt;2,"1",IF(amazon[[#This Row],[Rating]]&lt;3,"2",IF(amazon[[#This Row],[Rating]]&lt;4,"3",IF(amazon[[#This Row],[Rating]]&lt;5,"4",IF(amazon[[#This Row],[Rating]]&gt;=5,"5"))))))</f>
        <v>4</v>
      </c>
      <c r="P832" s="4">
        <v>203</v>
      </c>
      <c r="Q832" s="10">
        <f>H832*P832</f>
        <v>304297</v>
      </c>
      <c r="R832" s="10">
        <f>amazon[[#This Row],[Average Rating]] + (amazon[[#This Row],[Rating Count]]/1000)</f>
        <v>17.814741160773849</v>
      </c>
      <c r="S832" t="s">
        <v>11126</v>
      </c>
      <c r="T832" t="s">
        <v>11127</v>
      </c>
      <c r="U832" t="s">
        <v>11128</v>
      </c>
      <c r="V832" t="s">
        <v>11129</v>
      </c>
      <c r="W832" t="s">
        <v>11130</v>
      </c>
      <c r="X832" t="s">
        <v>11131</v>
      </c>
      <c r="Y832" t="s">
        <v>11132</v>
      </c>
      <c r="Z832" t="s">
        <v>11133</v>
      </c>
    </row>
    <row r="833" spans="1:26" x14ac:dyDescent="0.4">
      <c r="A833" t="s">
        <v>4755</v>
      </c>
      <c r="B833" t="s">
        <v>4756</v>
      </c>
      <c r="C833" t="s">
        <v>13076</v>
      </c>
      <c r="D833" t="s">
        <v>13115</v>
      </c>
      <c r="E833" t="s">
        <v>13116</v>
      </c>
      <c r="F833" t="s">
        <v>13117</v>
      </c>
      <c r="G833" s="8">
        <v>2499</v>
      </c>
      <c r="H833" s="7">
        <v>2999</v>
      </c>
      <c r="I833" s="7">
        <f>(amazon[[#This Row],[Actual Price]]-amazon[[#This Row],[Discounted Price]]) / amazon[[#This Row],[Actual Price]] * 100</f>
        <v>16.672224074691563</v>
      </c>
      <c r="J833" s="2" t="str">
        <f>IF(H833&lt;200,"&lt;₹200",IF(H833&lt;=500,"₹200 -  ₹500",IF(H833&gt;500,"&gt;₹500")))</f>
        <v>&gt;₹500</v>
      </c>
      <c r="K833" s="1">
        <v>0.17</v>
      </c>
      <c r="L8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33" s="1" t="str">
        <f>IF(K833&gt;=50%,"Yes","No")</f>
        <v>No</v>
      </c>
      <c r="N833">
        <v>4.0999999999999996</v>
      </c>
      <c r="O833" t="str">
        <f>IF(amazon[[#This Row],[Rating]]&lt;1,"0",IF(amazon[[#This Row],[Rating]]&lt;2,"1",IF(amazon[[#This Row],[Rating]]&lt;3,"2",IF(amazon[[#This Row],[Rating]]&lt;4,"3",IF(amazon[[#This Row],[Rating]]&lt;5,"4",IF(amazon[[#This Row],[Rating]]&gt;=5,"5"))))))</f>
        <v>4</v>
      </c>
      <c r="P833" s="4">
        <v>3156</v>
      </c>
      <c r="Q833" s="10">
        <f>H833*P833</f>
        <v>9464844</v>
      </c>
      <c r="R833" s="10">
        <f>amazon[[#This Row],[Average Rating]] + (amazon[[#This Row],[Rating Count]]/1000)</f>
        <v>19.828224074691562</v>
      </c>
      <c r="S833" t="s">
        <v>4757</v>
      </c>
      <c r="T833" t="s">
        <v>4758</v>
      </c>
      <c r="U833" t="s">
        <v>4759</v>
      </c>
      <c r="V833" t="s">
        <v>4760</v>
      </c>
      <c r="W833" t="s">
        <v>4761</v>
      </c>
      <c r="X833" t="s">
        <v>4762</v>
      </c>
      <c r="Y833" t="s">
        <v>4763</v>
      </c>
      <c r="Z833" t="s">
        <v>4764</v>
      </c>
    </row>
    <row r="834" spans="1:26" x14ac:dyDescent="0.4">
      <c r="A834" t="s">
        <v>7774</v>
      </c>
      <c r="B834" t="s">
        <v>7775</v>
      </c>
      <c r="C834" t="s">
        <v>13076</v>
      </c>
      <c r="D834" t="s">
        <v>13123</v>
      </c>
      <c r="E834" t="s">
        <v>13124</v>
      </c>
      <c r="F834" t="s">
        <v>13125</v>
      </c>
      <c r="G834" s="8">
        <v>1679</v>
      </c>
      <c r="H834" s="7">
        <v>1999</v>
      </c>
      <c r="I834" s="7">
        <f>(amazon[[#This Row],[Actual Price]]-amazon[[#This Row],[Discounted Price]]) / amazon[[#This Row],[Actual Price]] * 100</f>
        <v>16.008004002001002</v>
      </c>
      <c r="J834" s="2" t="str">
        <f>IF(H834&lt;200,"&lt;₹200",IF(H834&lt;=500,"₹200 -  ₹500",IF(H834&gt;500,"&gt;₹500")))</f>
        <v>&gt;₹500</v>
      </c>
      <c r="K834" s="1">
        <v>0.16</v>
      </c>
      <c r="L8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34" s="1" t="str">
        <f>IF(K834&gt;=50%,"Yes","No")</f>
        <v>No</v>
      </c>
      <c r="N834">
        <v>4.0999999999999996</v>
      </c>
      <c r="O834" t="str">
        <f>IF(amazon[[#This Row],[Rating]]&lt;1,"0",IF(amazon[[#This Row],[Rating]]&lt;2,"1",IF(amazon[[#This Row],[Rating]]&lt;3,"2",IF(amazon[[#This Row],[Rating]]&lt;4,"3",IF(amazon[[#This Row],[Rating]]&lt;5,"4",IF(amazon[[#This Row],[Rating]]&gt;=5,"5"))))))</f>
        <v>4</v>
      </c>
      <c r="P834" s="4">
        <v>72563</v>
      </c>
      <c r="Q834" s="10">
        <f>H834*P834</f>
        <v>145053437</v>
      </c>
      <c r="R834" s="10">
        <f>amazon[[#This Row],[Average Rating]] + (amazon[[#This Row],[Rating Count]]/1000)</f>
        <v>88.571004002001004</v>
      </c>
      <c r="S834" t="s">
        <v>7776</v>
      </c>
      <c r="T834" t="s">
        <v>7777</v>
      </c>
      <c r="U834" t="s">
        <v>7778</v>
      </c>
      <c r="V834" t="s">
        <v>7779</v>
      </c>
      <c r="W834" t="s">
        <v>7780</v>
      </c>
      <c r="X834" t="s">
        <v>7781</v>
      </c>
      <c r="Y834" t="s">
        <v>7782</v>
      </c>
      <c r="Z834" t="s">
        <v>7783</v>
      </c>
    </row>
    <row r="835" spans="1:26" x14ac:dyDescent="0.4">
      <c r="A835" t="s">
        <v>1616</v>
      </c>
      <c r="B835" t="s">
        <v>1617</v>
      </c>
      <c r="C835" t="s">
        <v>13075</v>
      </c>
      <c r="D835" t="s">
        <v>13087</v>
      </c>
      <c r="E835" t="s">
        <v>13088</v>
      </c>
      <c r="F835" t="s">
        <v>13089</v>
      </c>
      <c r="G835" s="8">
        <v>849</v>
      </c>
      <c r="H835" s="7">
        <v>999</v>
      </c>
      <c r="I835" s="7">
        <f>(amazon[[#This Row],[Actual Price]]-amazon[[#This Row],[Discounted Price]]) / amazon[[#This Row],[Actual Price]] * 100</f>
        <v>15.015015015015015</v>
      </c>
      <c r="J835" s="2" t="str">
        <f>IF(H835&lt;200,"&lt;₹200",IF(H835&lt;=500,"₹200 -  ₹500",IF(H835&gt;500,"&gt;₹500")))</f>
        <v>&gt;₹500</v>
      </c>
      <c r="K835" s="1">
        <v>0.15</v>
      </c>
      <c r="L8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35" s="1" t="str">
        <f>IF(K835&gt;=50%,"Yes","No")</f>
        <v>No</v>
      </c>
      <c r="N835">
        <v>4.0999999999999996</v>
      </c>
      <c r="O835" t="str">
        <f>IF(amazon[[#This Row],[Rating]]&lt;1,"0",IF(amazon[[#This Row],[Rating]]&lt;2,"1",IF(amazon[[#This Row],[Rating]]&lt;3,"2",IF(amazon[[#This Row],[Rating]]&lt;4,"3",IF(amazon[[#This Row],[Rating]]&lt;5,"4",IF(amazon[[#This Row],[Rating]]&gt;=5,"5"))))))</f>
        <v>4</v>
      </c>
      <c r="P835" s="4">
        <v>6736</v>
      </c>
      <c r="Q835" s="10">
        <f>H835*P835</f>
        <v>6729264</v>
      </c>
      <c r="R835" s="10">
        <f>amazon[[#This Row],[Average Rating]] + (amazon[[#This Row],[Rating Count]]/1000)</f>
        <v>21.751015015015014</v>
      </c>
      <c r="S835" t="s">
        <v>1618</v>
      </c>
      <c r="T835" t="s">
        <v>1619</v>
      </c>
      <c r="U835" t="s">
        <v>1620</v>
      </c>
      <c r="V835" t="s">
        <v>1621</v>
      </c>
      <c r="W835" t="s">
        <v>1622</v>
      </c>
      <c r="X835" t="s">
        <v>1623</v>
      </c>
      <c r="Y835" t="s">
        <v>1624</v>
      </c>
      <c r="Z835" t="s">
        <v>1625</v>
      </c>
    </row>
    <row r="836" spans="1:26" x14ac:dyDescent="0.4">
      <c r="A836" t="s">
        <v>10418</v>
      </c>
      <c r="B836" t="s">
        <v>10419</v>
      </c>
      <c r="C836" t="s">
        <v>13079</v>
      </c>
      <c r="D836" t="s">
        <v>13243</v>
      </c>
      <c r="E836" t="s">
        <v>13244</v>
      </c>
      <c r="F836" t="s">
        <v>13299</v>
      </c>
      <c r="G836" s="8">
        <v>1699</v>
      </c>
      <c r="H836" s="7">
        <v>1999</v>
      </c>
      <c r="I836" s="7">
        <f>(amazon[[#This Row],[Actual Price]]-amazon[[#This Row],[Discounted Price]]) / amazon[[#This Row],[Actual Price]] * 100</f>
        <v>15.007503751875939</v>
      </c>
      <c r="J836" s="2" t="str">
        <f>IF(H836&lt;200,"&lt;₹200",IF(H836&lt;=500,"₹200 -  ₹500",IF(H836&gt;500,"&gt;₹500")))</f>
        <v>&gt;₹500</v>
      </c>
      <c r="K836" s="1">
        <v>0.15</v>
      </c>
      <c r="L8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36" s="1" t="str">
        <f>IF(K836&gt;=50%,"Yes","No")</f>
        <v>No</v>
      </c>
      <c r="N836">
        <v>4.0999999999999996</v>
      </c>
      <c r="O836" t="str">
        <f>IF(amazon[[#This Row],[Rating]]&lt;1,"0",IF(amazon[[#This Row],[Rating]]&lt;2,"1",IF(amazon[[#This Row],[Rating]]&lt;3,"2",IF(amazon[[#This Row],[Rating]]&lt;4,"3",IF(amazon[[#This Row],[Rating]]&lt;5,"4",IF(amazon[[#This Row],[Rating]]&gt;=5,"5"))))))</f>
        <v>4</v>
      </c>
      <c r="P836" s="4">
        <v>8873</v>
      </c>
      <c r="Q836" s="10">
        <f>H836*P836</f>
        <v>17737127</v>
      </c>
      <c r="R836" s="10">
        <f>amazon[[#This Row],[Average Rating]] + (amazon[[#This Row],[Rating Count]]/1000)</f>
        <v>23.880503751875938</v>
      </c>
      <c r="S836" t="s">
        <v>10421</v>
      </c>
      <c r="T836" t="s">
        <v>10422</v>
      </c>
      <c r="U836" t="s">
        <v>10423</v>
      </c>
      <c r="V836" t="s">
        <v>10424</v>
      </c>
      <c r="W836" t="s">
        <v>10425</v>
      </c>
      <c r="X836" t="s">
        <v>10426</v>
      </c>
      <c r="Y836" t="s">
        <v>10427</v>
      </c>
      <c r="Z836" t="s">
        <v>10428</v>
      </c>
    </row>
    <row r="837" spans="1:26" x14ac:dyDescent="0.4">
      <c r="A837" t="s">
        <v>11002</v>
      </c>
      <c r="B837" t="s">
        <v>11003</v>
      </c>
      <c r="C837" t="s">
        <v>13079</v>
      </c>
      <c r="D837" t="s">
        <v>13243</v>
      </c>
      <c r="E837" t="s">
        <v>13250</v>
      </c>
      <c r="F837" t="s">
        <v>13251</v>
      </c>
      <c r="G837" s="8">
        <v>850</v>
      </c>
      <c r="H837" s="7">
        <v>1000</v>
      </c>
      <c r="I837" s="7">
        <f>(amazon[[#This Row],[Actual Price]]-amazon[[#This Row],[Discounted Price]]) / amazon[[#This Row],[Actual Price]] * 100</f>
        <v>15</v>
      </c>
      <c r="J837" s="2" t="str">
        <f>IF(H837&lt;200,"&lt;₹200",IF(H837&lt;=500,"₹200 -  ₹500",IF(H837&gt;500,"&gt;₹500")))</f>
        <v>&gt;₹500</v>
      </c>
      <c r="K837" s="1">
        <v>0.15</v>
      </c>
      <c r="L8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37" s="1" t="str">
        <f>IF(K837&gt;=50%,"Yes","No")</f>
        <v>No</v>
      </c>
      <c r="N837">
        <v>4.0999999999999996</v>
      </c>
      <c r="O837" t="str">
        <f>IF(amazon[[#This Row],[Rating]]&lt;1,"0",IF(amazon[[#This Row],[Rating]]&lt;2,"1",IF(amazon[[#This Row],[Rating]]&lt;3,"2",IF(amazon[[#This Row],[Rating]]&lt;4,"3",IF(amazon[[#This Row],[Rating]]&lt;5,"4",IF(amazon[[#This Row],[Rating]]&gt;=5,"5"))))))</f>
        <v>4</v>
      </c>
      <c r="P837" s="4">
        <v>7619</v>
      </c>
      <c r="Q837" s="10">
        <f>H837*P837</f>
        <v>7619000</v>
      </c>
      <c r="R837" s="10">
        <f>amazon[[#This Row],[Average Rating]] + (amazon[[#This Row],[Rating Count]]/1000)</f>
        <v>22.619</v>
      </c>
      <c r="S837" t="s">
        <v>11004</v>
      </c>
      <c r="T837" t="s">
        <v>11005</v>
      </c>
      <c r="U837" t="s">
        <v>11006</v>
      </c>
      <c r="V837" t="s">
        <v>11007</v>
      </c>
      <c r="W837" t="s">
        <v>11008</v>
      </c>
      <c r="X837" t="s">
        <v>11009</v>
      </c>
      <c r="Y837" t="s">
        <v>11010</v>
      </c>
      <c r="Z837" t="s">
        <v>11011</v>
      </c>
    </row>
    <row r="838" spans="1:26" x14ac:dyDescent="0.4">
      <c r="A838" t="s">
        <v>11165</v>
      </c>
      <c r="B838" t="s">
        <v>11166</v>
      </c>
      <c r="C838" t="s">
        <v>13079</v>
      </c>
      <c r="D838" t="s">
        <v>13243</v>
      </c>
      <c r="E838" t="s">
        <v>13244</v>
      </c>
      <c r="F838" t="s">
        <v>13270</v>
      </c>
      <c r="G838" s="8">
        <v>1699</v>
      </c>
      <c r="H838" s="7">
        <v>1975</v>
      </c>
      <c r="I838" s="7">
        <f>(amazon[[#This Row],[Actual Price]]-amazon[[#This Row],[Discounted Price]]) / amazon[[#This Row],[Actual Price]] * 100</f>
        <v>13.974683544303797</v>
      </c>
      <c r="J838" s="2" t="str">
        <f>IF(H838&lt;200,"&lt;₹200",IF(H838&lt;=500,"₹200 -  ₹500",IF(H838&gt;500,"&gt;₹500")))</f>
        <v>&gt;₹500</v>
      </c>
      <c r="K838" s="1">
        <v>0.14000000000000001</v>
      </c>
      <c r="L8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38" s="1" t="str">
        <f>IF(K838&gt;=50%,"Yes","No")</f>
        <v>No</v>
      </c>
      <c r="N838">
        <v>4.0999999999999996</v>
      </c>
      <c r="O838" t="str">
        <f>IF(amazon[[#This Row],[Rating]]&lt;1,"0",IF(amazon[[#This Row],[Rating]]&lt;2,"1",IF(amazon[[#This Row],[Rating]]&lt;3,"2",IF(amazon[[#This Row],[Rating]]&lt;4,"3",IF(amazon[[#This Row],[Rating]]&lt;5,"4",IF(amazon[[#This Row],[Rating]]&gt;=5,"5"))))))</f>
        <v>4</v>
      </c>
      <c r="P838" s="4">
        <v>4716</v>
      </c>
      <c r="Q838" s="10">
        <f>H838*P838</f>
        <v>9314100</v>
      </c>
      <c r="R838" s="10">
        <f>amazon[[#This Row],[Average Rating]] + (amazon[[#This Row],[Rating Count]]/1000)</f>
        <v>18.690683544303798</v>
      </c>
      <c r="S838" t="s">
        <v>11167</v>
      </c>
      <c r="T838" t="s">
        <v>11168</v>
      </c>
      <c r="U838" t="s">
        <v>11169</v>
      </c>
      <c r="V838" t="s">
        <v>11170</v>
      </c>
      <c r="W838" t="s">
        <v>11171</v>
      </c>
      <c r="X838" t="s">
        <v>11172</v>
      </c>
      <c r="Y838" t="s">
        <v>11173</v>
      </c>
      <c r="Z838" t="s">
        <v>11174</v>
      </c>
    </row>
    <row r="839" spans="1:26" x14ac:dyDescent="0.4">
      <c r="A839" t="s">
        <v>9488</v>
      </c>
      <c r="B839" t="s">
        <v>9489</v>
      </c>
      <c r="C839" t="s">
        <v>13079</v>
      </c>
      <c r="D839" t="s">
        <v>13243</v>
      </c>
      <c r="E839" t="s">
        <v>13244</v>
      </c>
      <c r="F839" t="s">
        <v>13258</v>
      </c>
      <c r="G839" s="8">
        <v>3699</v>
      </c>
      <c r="H839" s="7">
        <v>4295</v>
      </c>
      <c r="I839" s="7">
        <f>(amazon[[#This Row],[Actual Price]]-amazon[[#This Row],[Discounted Price]]) / amazon[[#This Row],[Actual Price]] * 100</f>
        <v>13.876600698486612</v>
      </c>
      <c r="J839" s="2" t="str">
        <f>IF(H839&lt;200,"&lt;₹200",IF(H839&lt;=500,"₹200 -  ₹500",IF(H839&gt;500,"&gt;₹500")))</f>
        <v>&gt;₹500</v>
      </c>
      <c r="K839" s="1">
        <v>0.14000000000000001</v>
      </c>
      <c r="L8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39" s="1" t="str">
        <f>IF(K839&gt;=50%,"Yes","No")</f>
        <v>No</v>
      </c>
      <c r="N839">
        <v>4.0999999999999996</v>
      </c>
      <c r="O839" t="str">
        <f>IF(amazon[[#This Row],[Rating]]&lt;1,"0",IF(amazon[[#This Row],[Rating]]&lt;2,"1",IF(amazon[[#This Row],[Rating]]&lt;3,"2",IF(amazon[[#This Row],[Rating]]&lt;4,"3",IF(amazon[[#This Row],[Rating]]&lt;5,"4",IF(amazon[[#This Row],[Rating]]&gt;=5,"5"))))))</f>
        <v>4</v>
      </c>
      <c r="P839" s="4">
        <v>26543</v>
      </c>
      <c r="Q839" s="10">
        <f>H839*P839</f>
        <v>114002185</v>
      </c>
      <c r="R839" s="10">
        <f>amazon[[#This Row],[Average Rating]] + (amazon[[#This Row],[Rating Count]]/1000)</f>
        <v>40.419600698486612</v>
      </c>
      <c r="S839" t="s">
        <v>9490</v>
      </c>
      <c r="T839" t="s">
        <v>9491</v>
      </c>
      <c r="U839" t="s">
        <v>9492</v>
      </c>
      <c r="V839" t="s">
        <v>9493</v>
      </c>
      <c r="W839" t="s">
        <v>9494</v>
      </c>
      <c r="X839" t="s">
        <v>9495</v>
      </c>
      <c r="Y839" t="s">
        <v>9496</v>
      </c>
      <c r="Z839" t="s">
        <v>9497</v>
      </c>
    </row>
    <row r="840" spans="1:26" x14ac:dyDescent="0.4">
      <c r="A840" t="s">
        <v>2871</v>
      </c>
      <c r="B840" t="s">
        <v>2872</v>
      </c>
      <c r="C840" t="s">
        <v>13076</v>
      </c>
      <c r="D840" t="s">
        <v>13093</v>
      </c>
      <c r="E840" t="s">
        <v>13095</v>
      </c>
      <c r="F840" t="s">
        <v>13096</v>
      </c>
      <c r="G840" s="8">
        <v>61999</v>
      </c>
      <c r="H840" s="7">
        <v>69999</v>
      </c>
      <c r="I840" s="7">
        <f>(amazon[[#This Row],[Actual Price]]-amazon[[#This Row],[Discounted Price]]) / amazon[[#This Row],[Actual Price]] * 100</f>
        <v>11.428734696209945</v>
      </c>
      <c r="J840" s="2" t="str">
        <f>IF(H840&lt;200,"&lt;₹200",IF(H840&lt;=500,"₹200 -  ₹500",IF(H840&gt;500,"&gt;₹500")))</f>
        <v>&gt;₹500</v>
      </c>
      <c r="K840" s="1">
        <v>0.11</v>
      </c>
      <c r="L8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40" s="1" t="str">
        <f>IF(K840&gt;=50%,"Yes","No")</f>
        <v>No</v>
      </c>
      <c r="N840">
        <v>4.0999999999999996</v>
      </c>
      <c r="O840" t="str">
        <f>IF(amazon[[#This Row],[Rating]]&lt;1,"0",IF(amazon[[#This Row],[Rating]]&lt;2,"1",IF(amazon[[#This Row],[Rating]]&lt;3,"2",IF(amazon[[#This Row],[Rating]]&lt;4,"3",IF(amazon[[#This Row],[Rating]]&lt;5,"4",IF(amazon[[#This Row],[Rating]]&gt;=5,"5"))))))</f>
        <v>4</v>
      </c>
      <c r="P840" s="4">
        <v>6753</v>
      </c>
      <c r="Q840" s="10">
        <f>H840*P840</f>
        <v>472703247</v>
      </c>
      <c r="R840" s="10">
        <f>amazon[[#This Row],[Average Rating]] + (amazon[[#This Row],[Rating Count]]/1000)</f>
        <v>18.181734696209944</v>
      </c>
      <c r="S840" t="s">
        <v>2873</v>
      </c>
      <c r="T840" t="s">
        <v>1911</v>
      </c>
      <c r="U840" t="s">
        <v>1912</v>
      </c>
      <c r="V840" t="s">
        <v>1913</v>
      </c>
      <c r="W840" t="s">
        <v>1914</v>
      </c>
      <c r="X840" t="s">
        <v>1915</v>
      </c>
      <c r="Y840" t="s">
        <v>2874</v>
      </c>
      <c r="Z840" t="s">
        <v>2875</v>
      </c>
    </row>
    <row r="841" spans="1:26" x14ac:dyDescent="0.4">
      <c r="A841" t="s">
        <v>8676</v>
      </c>
      <c r="B841" t="s">
        <v>8677</v>
      </c>
      <c r="C841" t="s">
        <v>13079</v>
      </c>
      <c r="D841" t="s">
        <v>13246</v>
      </c>
      <c r="E841" t="s">
        <v>13247</v>
      </c>
      <c r="F841" t="s">
        <v>13249</v>
      </c>
      <c r="G841" s="8">
        <v>1464</v>
      </c>
      <c r="H841" s="7">
        <v>1650</v>
      </c>
      <c r="I841" s="7">
        <f>(amazon[[#This Row],[Actual Price]]-amazon[[#This Row],[Discounted Price]]) / amazon[[#This Row],[Actual Price]] * 100</f>
        <v>11.272727272727273</v>
      </c>
      <c r="J841" s="2" t="str">
        <f>IF(H841&lt;200,"&lt;₹200",IF(H841&lt;=500,"₹200 -  ₹500",IF(H841&gt;500,"&gt;₹500")))</f>
        <v>&gt;₹500</v>
      </c>
      <c r="K841" s="1">
        <v>0.11</v>
      </c>
      <c r="L8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41" s="1" t="str">
        <f>IF(K841&gt;=50%,"Yes","No")</f>
        <v>No</v>
      </c>
      <c r="N841">
        <v>4.0999999999999996</v>
      </c>
      <c r="O841" t="str">
        <f>IF(amazon[[#This Row],[Rating]]&lt;1,"0",IF(amazon[[#This Row],[Rating]]&lt;2,"1",IF(amazon[[#This Row],[Rating]]&lt;3,"2",IF(amazon[[#This Row],[Rating]]&lt;4,"3",IF(amazon[[#This Row],[Rating]]&lt;5,"4",IF(amazon[[#This Row],[Rating]]&gt;=5,"5"))))))</f>
        <v>4</v>
      </c>
      <c r="P841" s="4">
        <v>14120</v>
      </c>
      <c r="Q841" s="10">
        <f>H841*P841</f>
        <v>23298000</v>
      </c>
      <c r="R841" s="10">
        <f>amazon[[#This Row],[Average Rating]] + (amazon[[#This Row],[Rating Count]]/1000)</f>
        <v>25.392727272727271</v>
      </c>
      <c r="S841" t="s">
        <v>8678</v>
      </c>
      <c r="T841" t="s">
        <v>8679</v>
      </c>
      <c r="U841" t="s">
        <v>8680</v>
      </c>
      <c r="V841" t="s">
        <v>8681</v>
      </c>
      <c r="W841" t="s">
        <v>8682</v>
      </c>
      <c r="X841" t="s">
        <v>8683</v>
      </c>
      <c r="Y841" t="s">
        <v>8684</v>
      </c>
      <c r="Z841" t="s">
        <v>8685</v>
      </c>
    </row>
    <row r="842" spans="1:26" x14ac:dyDescent="0.4">
      <c r="A842" t="s">
        <v>12614</v>
      </c>
      <c r="B842" t="s">
        <v>12615</v>
      </c>
      <c r="C842" t="s">
        <v>13079</v>
      </c>
      <c r="D842" t="s">
        <v>13243</v>
      </c>
      <c r="E842" t="s">
        <v>13283</v>
      </c>
      <c r="F842" t="s">
        <v>13284</v>
      </c>
      <c r="G842" s="8">
        <v>231</v>
      </c>
      <c r="H842" s="7">
        <v>260</v>
      </c>
      <c r="I842" s="7">
        <f>(amazon[[#This Row],[Actual Price]]-amazon[[#This Row],[Discounted Price]]) / amazon[[#This Row],[Actual Price]] * 100</f>
        <v>11.153846153846155</v>
      </c>
      <c r="J842" s="2" t="str">
        <f>IF(H842&lt;200,"&lt;₹200",IF(H842&lt;=500,"₹200 -  ₹500",IF(H842&gt;500,"&gt;₹500")))</f>
        <v>₹200 -  ₹500</v>
      </c>
      <c r="K842" s="1">
        <v>0.11</v>
      </c>
      <c r="L8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42" s="1" t="str">
        <f>IF(K842&gt;=50%,"Yes","No")</f>
        <v>No</v>
      </c>
      <c r="N842">
        <v>4.0999999999999996</v>
      </c>
      <c r="O842" t="str">
        <f>IF(amazon[[#This Row],[Rating]]&lt;1,"0",IF(amazon[[#This Row],[Rating]]&lt;2,"1",IF(amazon[[#This Row],[Rating]]&lt;3,"2",IF(amazon[[#This Row],[Rating]]&lt;4,"3",IF(amazon[[#This Row],[Rating]]&lt;5,"4",IF(amazon[[#This Row],[Rating]]&gt;=5,"5"))))))</f>
        <v>4</v>
      </c>
      <c r="P842" s="4">
        <v>490</v>
      </c>
      <c r="Q842" s="10">
        <f>H842*P842</f>
        <v>127400</v>
      </c>
      <c r="R842" s="10">
        <f>amazon[[#This Row],[Average Rating]] + (amazon[[#This Row],[Rating Count]]/1000)</f>
        <v>11.643846153846155</v>
      </c>
      <c r="S842" t="s">
        <v>12616</v>
      </c>
      <c r="T842" t="s">
        <v>12617</v>
      </c>
      <c r="U842" t="s">
        <v>12618</v>
      </c>
      <c r="V842" t="s">
        <v>12619</v>
      </c>
      <c r="W842" t="s">
        <v>12620</v>
      </c>
      <c r="X842" t="s">
        <v>13073</v>
      </c>
      <c r="Y842" t="s">
        <v>12621</v>
      </c>
      <c r="Z842" t="s">
        <v>12622</v>
      </c>
    </row>
    <row r="843" spans="1:26" x14ac:dyDescent="0.4">
      <c r="A843" t="s">
        <v>9498</v>
      </c>
      <c r="B843" t="s">
        <v>9499</v>
      </c>
      <c r="C843" t="s">
        <v>13079</v>
      </c>
      <c r="D843" t="s">
        <v>13264</v>
      </c>
      <c r="E843" t="s">
        <v>13265</v>
      </c>
      <c r="F843" t="s">
        <v>13266</v>
      </c>
      <c r="G843" s="8">
        <v>177</v>
      </c>
      <c r="H843" s="7">
        <v>199</v>
      </c>
      <c r="I843" s="7">
        <f>(amazon[[#This Row],[Actual Price]]-amazon[[#This Row],[Discounted Price]]) / amazon[[#This Row],[Actual Price]] * 100</f>
        <v>11.055276381909549</v>
      </c>
      <c r="J843" s="2" t="str">
        <f>IF(H843&lt;200,"&lt;₹200",IF(H843&lt;=500,"₹200 -  ₹500",IF(H843&gt;500,"&gt;₹500")))</f>
        <v>&lt;₹200</v>
      </c>
      <c r="K843" s="1">
        <v>0.11</v>
      </c>
      <c r="L8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43" s="1" t="str">
        <f>IF(K843&gt;=50%,"Yes","No")</f>
        <v>No</v>
      </c>
      <c r="N843">
        <v>4.0999999999999996</v>
      </c>
      <c r="O843" t="str">
        <f>IF(amazon[[#This Row],[Rating]]&lt;1,"0",IF(amazon[[#This Row],[Rating]]&lt;2,"1",IF(amazon[[#This Row],[Rating]]&lt;3,"2",IF(amazon[[#This Row],[Rating]]&lt;4,"3",IF(amazon[[#This Row],[Rating]]&lt;5,"4",IF(amazon[[#This Row],[Rating]]&gt;=5,"5"))))))</f>
        <v>4</v>
      </c>
      <c r="P843" s="4">
        <v>3688</v>
      </c>
      <c r="Q843" s="10">
        <f>H843*P843</f>
        <v>733912</v>
      </c>
      <c r="R843" s="10">
        <f>amazon[[#This Row],[Average Rating]] + (amazon[[#This Row],[Rating Count]]/1000)</f>
        <v>14.743276381909549</v>
      </c>
      <c r="S843" t="s">
        <v>9500</v>
      </c>
      <c r="T843" t="s">
        <v>9501</v>
      </c>
      <c r="U843" t="s">
        <v>9502</v>
      </c>
      <c r="V843" t="s">
        <v>9503</v>
      </c>
      <c r="W843" t="s">
        <v>9504</v>
      </c>
      <c r="X843" t="s">
        <v>9505</v>
      </c>
      <c r="Y843" t="s">
        <v>9506</v>
      </c>
      <c r="Z843" t="s">
        <v>9507</v>
      </c>
    </row>
    <row r="844" spans="1:26" x14ac:dyDescent="0.4">
      <c r="A844" t="s">
        <v>6742</v>
      </c>
      <c r="B844" t="s">
        <v>6743</v>
      </c>
      <c r="C844" t="s">
        <v>13078</v>
      </c>
      <c r="D844" t="s">
        <v>13151</v>
      </c>
      <c r="E844" t="s">
        <v>13152</v>
      </c>
      <c r="F844" t="s">
        <v>13153</v>
      </c>
      <c r="G844" s="8">
        <v>67</v>
      </c>
      <c r="H844" s="7">
        <v>75</v>
      </c>
      <c r="I844" s="7">
        <f>(amazon[[#This Row],[Actual Price]]-amazon[[#This Row],[Discounted Price]]) / amazon[[#This Row],[Actual Price]] * 100</f>
        <v>10.666666666666668</v>
      </c>
      <c r="J844" s="2" t="str">
        <f>IF(H844&lt;200,"&lt;₹200",IF(H844&lt;=500,"₹200 -  ₹500",IF(H844&gt;500,"&gt;₹500")))</f>
        <v>&lt;₹200</v>
      </c>
      <c r="K844" s="1">
        <v>0.11</v>
      </c>
      <c r="L8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844" s="1" t="str">
        <f>IF(K844&gt;=50%,"Yes","No")</f>
        <v>No</v>
      </c>
      <c r="N844">
        <v>4.0999999999999996</v>
      </c>
      <c r="O844" t="str">
        <f>IF(amazon[[#This Row],[Rating]]&lt;1,"0",IF(amazon[[#This Row],[Rating]]&lt;2,"1",IF(amazon[[#This Row],[Rating]]&lt;3,"2",IF(amazon[[#This Row],[Rating]]&lt;4,"3",IF(amazon[[#This Row],[Rating]]&lt;5,"4",IF(amazon[[#This Row],[Rating]]&gt;=5,"5"))))))</f>
        <v>4</v>
      </c>
      <c r="P844" s="4">
        <v>1269</v>
      </c>
      <c r="Q844" s="10">
        <f>H844*P844</f>
        <v>95175</v>
      </c>
      <c r="R844" s="10">
        <f>amazon[[#This Row],[Average Rating]] + (amazon[[#This Row],[Rating Count]]/1000)</f>
        <v>11.935666666666668</v>
      </c>
      <c r="S844" t="s">
        <v>6744</v>
      </c>
      <c r="T844" t="s">
        <v>6745</v>
      </c>
      <c r="U844" t="s">
        <v>6746</v>
      </c>
      <c r="V844" t="s">
        <v>6747</v>
      </c>
      <c r="W844" t="s">
        <v>6748</v>
      </c>
      <c r="X844" t="s">
        <v>6749</v>
      </c>
      <c r="Y844" t="s">
        <v>6750</v>
      </c>
      <c r="Z844" t="s">
        <v>6751</v>
      </c>
    </row>
    <row r="845" spans="1:26" x14ac:dyDescent="0.4">
      <c r="A845" t="s">
        <v>8296</v>
      </c>
      <c r="B845" t="s">
        <v>8297</v>
      </c>
      <c r="C845" t="s">
        <v>13078</v>
      </c>
      <c r="D845" t="s">
        <v>13151</v>
      </c>
      <c r="E845" t="s">
        <v>13152</v>
      </c>
      <c r="F845" t="s">
        <v>13153</v>
      </c>
      <c r="G845" s="8">
        <v>90</v>
      </c>
      <c r="H845" s="7">
        <v>100</v>
      </c>
      <c r="I845" s="7">
        <f>(amazon[[#This Row],[Actual Price]]-amazon[[#This Row],[Discounted Price]]) / amazon[[#This Row],[Actual Price]] * 100</f>
        <v>10</v>
      </c>
      <c r="J845" s="2" t="str">
        <f>IF(H845&lt;200,"&lt;₹200",IF(H845&lt;=500,"₹200 -  ₹500",IF(H845&gt;500,"&gt;₹500")))</f>
        <v>&lt;₹200</v>
      </c>
      <c r="K845" s="1">
        <v>0.1</v>
      </c>
      <c r="L8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845" s="1" t="str">
        <f>IF(K845&gt;=50%,"Yes","No")</f>
        <v>No</v>
      </c>
      <c r="N845">
        <v>4.0999999999999996</v>
      </c>
      <c r="O845" t="str">
        <f>IF(amazon[[#This Row],[Rating]]&lt;1,"0",IF(amazon[[#This Row],[Rating]]&lt;2,"1",IF(amazon[[#This Row],[Rating]]&lt;3,"2",IF(amazon[[#This Row],[Rating]]&lt;4,"3",IF(amazon[[#This Row],[Rating]]&lt;5,"4",IF(amazon[[#This Row],[Rating]]&gt;=5,"5"))))))</f>
        <v>4</v>
      </c>
      <c r="P845" s="4">
        <v>6199</v>
      </c>
      <c r="Q845" s="10">
        <f>H845*P845</f>
        <v>619900</v>
      </c>
      <c r="R845" s="10">
        <f>amazon[[#This Row],[Average Rating]] + (amazon[[#This Row],[Rating Count]]/1000)</f>
        <v>16.198999999999998</v>
      </c>
      <c r="S845" t="s">
        <v>8299</v>
      </c>
      <c r="T845" t="s">
        <v>8300</v>
      </c>
      <c r="U845" t="s">
        <v>8301</v>
      </c>
      <c r="V845" t="s">
        <v>8302</v>
      </c>
      <c r="W845" t="s">
        <v>8303</v>
      </c>
      <c r="X845" t="s">
        <v>8304</v>
      </c>
      <c r="Y845" t="s">
        <v>8305</v>
      </c>
      <c r="Z845" t="s">
        <v>8306</v>
      </c>
    </row>
    <row r="846" spans="1:26" x14ac:dyDescent="0.4">
      <c r="A846" t="s">
        <v>10920</v>
      </c>
      <c r="B846" t="s">
        <v>10921</v>
      </c>
      <c r="C846" t="s">
        <v>13079</v>
      </c>
      <c r="D846" t="s">
        <v>13246</v>
      </c>
      <c r="E846" t="s">
        <v>13259</v>
      </c>
      <c r="F846" t="s">
        <v>13262</v>
      </c>
      <c r="G846" s="8">
        <v>999</v>
      </c>
      <c r="H846" s="7">
        <v>1075</v>
      </c>
      <c r="I846" s="7">
        <f>(amazon[[#This Row],[Actual Price]]-amazon[[#This Row],[Discounted Price]]) / amazon[[#This Row],[Actual Price]] * 100</f>
        <v>7.0697674418604652</v>
      </c>
      <c r="J846" s="2" t="str">
        <f>IF(H846&lt;200,"&lt;₹200",IF(H846&lt;=500,"₹200 -  ₹500",IF(H846&gt;500,"&gt;₹500")))</f>
        <v>&gt;₹500</v>
      </c>
      <c r="K846" s="1">
        <v>7.0000000000000007E-2</v>
      </c>
      <c r="L8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846" s="1" t="str">
        <f>IF(K846&gt;=50%,"Yes","No")</f>
        <v>No</v>
      </c>
      <c r="N846">
        <v>4.0999999999999996</v>
      </c>
      <c r="O846" t="str">
        <f>IF(amazon[[#This Row],[Rating]]&lt;1,"0",IF(amazon[[#This Row],[Rating]]&lt;2,"1",IF(amazon[[#This Row],[Rating]]&lt;3,"2",IF(amazon[[#This Row],[Rating]]&lt;4,"3",IF(amazon[[#This Row],[Rating]]&lt;5,"4",IF(amazon[[#This Row],[Rating]]&gt;=5,"5"))))))</f>
        <v>4</v>
      </c>
      <c r="P846" s="4">
        <v>9275</v>
      </c>
      <c r="Q846" s="10">
        <f>H846*P846</f>
        <v>9970625</v>
      </c>
      <c r="R846" s="10">
        <f>amazon[[#This Row],[Average Rating]] + (amazon[[#This Row],[Rating Count]]/1000)</f>
        <v>16.344767441860466</v>
      </c>
      <c r="S846" t="s">
        <v>10922</v>
      </c>
      <c r="T846" t="s">
        <v>10923</v>
      </c>
      <c r="U846" t="s">
        <v>10924</v>
      </c>
      <c r="V846" t="s">
        <v>10925</v>
      </c>
      <c r="W846" t="s">
        <v>10926</v>
      </c>
      <c r="X846" t="s">
        <v>10927</v>
      </c>
      <c r="Y846" t="s">
        <v>10928</v>
      </c>
      <c r="Z846" t="s">
        <v>10929</v>
      </c>
    </row>
    <row r="847" spans="1:26" x14ac:dyDescent="0.4">
      <c r="A847" t="s">
        <v>10730</v>
      </c>
      <c r="B847" t="s">
        <v>10731</v>
      </c>
      <c r="C847" t="s">
        <v>13079</v>
      </c>
      <c r="D847" t="s">
        <v>13246</v>
      </c>
      <c r="E847" t="s">
        <v>13247</v>
      </c>
      <c r="F847" t="s">
        <v>13248</v>
      </c>
      <c r="G847" s="8">
        <v>2439</v>
      </c>
      <c r="H847" s="7">
        <v>2545</v>
      </c>
      <c r="I847" s="7">
        <f>(amazon[[#This Row],[Actual Price]]-amazon[[#This Row],[Discounted Price]]) / amazon[[#This Row],[Actual Price]] * 100</f>
        <v>4.1650294695481334</v>
      </c>
      <c r="J847" s="2" t="str">
        <f>IF(H847&lt;200,"&lt;₹200",IF(H847&lt;=500,"₹200 -  ₹500",IF(H847&gt;500,"&gt;₹500")))</f>
        <v>&gt;₹500</v>
      </c>
      <c r="K847" s="1">
        <v>0.04</v>
      </c>
      <c r="L8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847" s="1" t="str">
        <f>IF(K847&gt;=50%,"Yes","No")</f>
        <v>No</v>
      </c>
      <c r="N847">
        <v>4.0999999999999996</v>
      </c>
      <c r="O847" t="str">
        <f>IF(amazon[[#This Row],[Rating]]&lt;1,"0",IF(amazon[[#This Row],[Rating]]&lt;2,"1",IF(amazon[[#This Row],[Rating]]&lt;3,"2",IF(amazon[[#This Row],[Rating]]&lt;4,"3",IF(amazon[[#This Row],[Rating]]&lt;5,"4",IF(amazon[[#This Row],[Rating]]&gt;=5,"5"))))))</f>
        <v>4</v>
      </c>
      <c r="P847" s="4">
        <v>25</v>
      </c>
      <c r="Q847" s="10">
        <f>H847*P847</f>
        <v>63625</v>
      </c>
      <c r="R847" s="10">
        <f>amazon[[#This Row],[Average Rating]] + (amazon[[#This Row],[Rating Count]]/1000)</f>
        <v>4.1900294695481337</v>
      </c>
      <c r="S847" t="s">
        <v>10732</v>
      </c>
      <c r="T847" t="s">
        <v>10733</v>
      </c>
      <c r="U847" t="s">
        <v>10734</v>
      </c>
      <c r="V847" t="s">
        <v>10735</v>
      </c>
      <c r="W847" t="s">
        <v>10736</v>
      </c>
      <c r="X847" t="s">
        <v>10737</v>
      </c>
      <c r="Y847" t="s">
        <v>10738</v>
      </c>
      <c r="Z847" t="s">
        <v>10739</v>
      </c>
    </row>
    <row r="848" spans="1:26" x14ac:dyDescent="0.4">
      <c r="A848" t="s">
        <v>4140</v>
      </c>
      <c r="B848" t="s">
        <v>4141</v>
      </c>
      <c r="C848" t="s">
        <v>13076</v>
      </c>
      <c r="D848" t="s">
        <v>13115</v>
      </c>
      <c r="E848" t="s">
        <v>13118</v>
      </c>
      <c r="F848" t="s">
        <v>13119</v>
      </c>
      <c r="G848" s="8">
        <v>12999</v>
      </c>
      <c r="H848" s="7">
        <v>13499</v>
      </c>
      <c r="I848" s="7">
        <f>(amazon[[#This Row],[Actual Price]]-amazon[[#This Row],[Discounted Price]]) / amazon[[#This Row],[Actual Price]] * 100</f>
        <v>3.7039780724498108</v>
      </c>
      <c r="J848" s="2" t="str">
        <f>IF(H848&lt;200,"&lt;₹200",IF(H848&lt;=500,"₹200 -  ₹500",IF(H848&gt;500,"&gt;₹500")))</f>
        <v>&gt;₹500</v>
      </c>
      <c r="K848" s="1">
        <v>0.04</v>
      </c>
      <c r="L8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848" s="1" t="str">
        <f>IF(K848&gt;=50%,"Yes","No")</f>
        <v>No</v>
      </c>
      <c r="N848">
        <v>4.0999999999999996</v>
      </c>
      <c r="O848" t="str">
        <f>IF(amazon[[#This Row],[Rating]]&lt;1,"0",IF(amazon[[#This Row],[Rating]]&lt;2,"1",IF(amazon[[#This Row],[Rating]]&lt;3,"2",IF(amazon[[#This Row],[Rating]]&lt;4,"3",IF(amazon[[#This Row],[Rating]]&lt;5,"4",IF(amazon[[#This Row],[Rating]]&gt;=5,"5"))))))</f>
        <v>4</v>
      </c>
      <c r="P848" s="4">
        <v>56098</v>
      </c>
      <c r="Q848" s="10">
        <f>H848*P848</f>
        <v>757266902</v>
      </c>
      <c r="R848" s="10">
        <f>amazon[[#This Row],[Average Rating]] + (amazon[[#This Row],[Rating Count]]/1000)</f>
        <v>59.801978072449813</v>
      </c>
      <c r="S848" t="s">
        <v>4142</v>
      </c>
      <c r="T848" t="s">
        <v>4143</v>
      </c>
      <c r="U848" t="s">
        <v>4144</v>
      </c>
      <c r="V848" t="s">
        <v>4145</v>
      </c>
      <c r="W848" t="s">
        <v>4146</v>
      </c>
      <c r="X848" t="s">
        <v>4147</v>
      </c>
      <c r="Y848" t="s">
        <v>4148</v>
      </c>
      <c r="Z848" t="s">
        <v>4149</v>
      </c>
    </row>
    <row r="849" spans="1:26" x14ac:dyDescent="0.4">
      <c r="A849" t="s">
        <v>11437</v>
      </c>
      <c r="B849" t="s">
        <v>11438</v>
      </c>
      <c r="C849" t="s">
        <v>13079</v>
      </c>
      <c r="D849" t="s">
        <v>13243</v>
      </c>
      <c r="E849" t="s">
        <v>13283</v>
      </c>
      <c r="F849" t="s">
        <v>13285</v>
      </c>
      <c r="G849" s="8">
        <v>649</v>
      </c>
      <c r="H849" s="7">
        <v>670</v>
      </c>
      <c r="I849" s="7">
        <f>(amazon[[#This Row],[Actual Price]]-amazon[[#This Row],[Discounted Price]]) / amazon[[#This Row],[Actual Price]] * 100</f>
        <v>3.1343283582089549</v>
      </c>
      <c r="J849" s="2" t="str">
        <f>IF(H849&lt;200,"&lt;₹200",IF(H849&lt;=500,"₹200 -  ₹500",IF(H849&gt;500,"&gt;₹500")))</f>
        <v>&gt;₹500</v>
      </c>
      <c r="K849" s="1">
        <v>0.03</v>
      </c>
      <c r="L8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849" s="1" t="str">
        <f>IF(K849&gt;=50%,"Yes","No")</f>
        <v>No</v>
      </c>
      <c r="N849">
        <v>4.0999999999999996</v>
      </c>
      <c r="O849" t="str">
        <f>IF(amazon[[#This Row],[Rating]]&lt;1,"0",IF(amazon[[#This Row],[Rating]]&lt;2,"1",IF(amazon[[#This Row],[Rating]]&lt;3,"2",IF(amazon[[#This Row],[Rating]]&lt;4,"3",IF(amazon[[#This Row],[Rating]]&lt;5,"4",IF(amazon[[#This Row],[Rating]]&gt;=5,"5"))))))</f>
        <v>4</v>
      </c>
      <c r="P849" s="4">
        <v>7786</v>
      </c>
      <c r="Q849" s="10">
        <f>H849*P849</f>
        <v>5216620</v>
      </c>
      <c r="R849" s="10">
        <f>amazon[[#This Row],[Average Rating]] + (amazon[[#This Row],[Rating Count]]/1000)</f>
        <v>10.920328358208955</v>
      </c>
      <c r="S849" t="s">
        <v>11439</v>
      </c>
      <c r="T849" t="s">
        <v>11440</v>
      </c>
      <c r="U849" t="s">
        <v>11441</v>
      </c>
      <c r="V849" t="s">
        <v>11442</v>
      </c>
      <c r="W849" t="s">
        <v>11443</v>
      </c>
      <c r="X849" t="s">
        <v>11444</v>
      </c>
      <c r="Y849" t="s">
        <v>11445</v>
      </c>
      <c r="Z849" t="s">
        <v>11446</v>
      </c>
    </row>
    <row r="850" spans="1:26" x14ac:dyDescent="0.4">
      <c r="A850" t="s">
        <v>9631</v>
      </c>
      <c r="B850" t="s">
        <v>9632</v>
      </c>
      <c r="C850" t="s">
        <v>13079</v>
      </c>
      <c r="D850" t="s">
        <v>13243</v>
      </c>
      <c r="E850" t="s">
        <v>13283</v>
      </c>
      <c r="F850" t="s">
        <v>13284</v>
      </c>
      <c r="G850" s="8">
        <v>600</v>
      </c>
      <c r="H850" s="7">
        <v>600</v>
      </c>
      <c r="I850" s="7">
        <f>(amazon[[#This Row],[Actual Price]]-amazon[[#This Row],[Discounted Price]]) / amazon[[#This Row],[Actual Price]] * 100</f>
        <v>0</v>
      </c>
      <c r="J850" s="2" t="str">
        <f>IF(H850&lt;200,"&lt;₹200",IF(H850&lt;=500,"₹200 -  ₹500",IF(H850&gt;500,"&gt;₹500")))</f>
        <v>&gt;₹500</v>
      </c>
      <c r="K850" s="1">
        <v>0</v>
      </c>
      <c r="L8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850" s="1" t="str">
        <f>IF(K850&gt;=50%,"Yes","No")</f>
        <v>No</v>
      </c>
      <c r="N850">
        <v>4.0999999999999996</v>
      </c>
      <c r="O850" t="str">
        <f>IF(amazon[[#This Row],[Rating]]&lt;1,"0",IF(amazon[[#This Row],[Rating]]&lt;2,"1",IF(amazon[[#This Row],[Rating]]&lt;3,"2",IF(amazon[[#This Row],[Rating]]&lt;4,"3",IF(amazon[[#This Row],[Rating]]&lt;5,"4",IF(amazon[[#This Row],[Rating]]&gt;=5,"5"))))))</f>
        <v>4</v>
      </c>
      <c r="P850" s="4">
        <v>10907</v>
      </c>
      <c r="Q850" s="10">
        <f>H850*P850</f>
        <v>6544200</v>
      </c>
      <c r="R850" s="10">
        <f>amazon[[#This Row],[Average Rating]] + (amazon[[#This Row],[Rating Count]]/1000)</f>
        <v>10.907</v>
      </c>
      <c r="S850" t="s">
        <v>9634</v>
      </c>
      <c r="T850" t="s">
        <v>9635</v>
      </c>
      <c r="U850" t="s">
        <v>9636</v>
      </c>
      <c r="V850" t="s">
        <v>9637</v>
      </c>
      <c r="W850" t="s">
        <v>9638</v>
      </c>
      <c r="X850" t="s">
        <v>9639</v>
      </c>
      <c r="Y850" t="s">
        <v>9640</v>
      </c>
      <c r="Z850" t="s">
        <v>9641</v>
      </c>
    </row>
    <row r="851" spans="1:26" x14ac:dyDescent="0.4">
      <c r="A851" t="s">
        <v>8407</v>
      </c>
      <c r="B851" t="s">
        <v>8408</v>
      </c>
      <c r="C851" t="s">
        <v>13078</v>
      </c>
      <c r="D851" t="s">
        <v>13151</v>
      </c>
      <c r="E851" t="s">
        <v>13152</v>
      </c>
      <c r="F851" t="s">
        <v>13153</v>
      </c>
      <c r="G851" s="8">
        <v>225</v>
      </c>
      <c r="H851" s="7">
        <v>225</v>
      </c>
      <c r="I851" s="7">
        <f>(amazon[[#This Row],[Actual Price]]-amazon[[#This Row],[Discounted Price]]) / amazon[[#This Row],[Actual Price]] * 100</f>
        <v>0</v>
      </c>
      <c r="J851" s="2" t="str">
        <f>IF(H851&lt;200,"&lt;₹200",IF(H851&lt;=500,"₹200 -  ₹500",IF(H851&gt;500,"&gt;₹500")))</f>
        <v>₹200 -  ₹500</v>
      </c>
      <c r="K851" s="1">
        <v>0</v>
      </c>
      <c r="L8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851" s="1" t="str">
        <f>IF(K851&gt;=50%,"Yes","No")</f>
        <v>No</v>
      </c>
      <c r="N851">
        <v>4.0999999999999996</v>
      </c>
      <c r="O851" t="str">
        <f>IF(amazon[[#This Row],[Rating]]&lt;1,"0",IF(amazon[[#This Row],[Rating]]&lt;2,"1",IF(amazon[[#This Row],[Rating]]&lt;3,"2",IF(amazon[[#This Row],[Rating]]&lt;4,"3",IF(amazon[[#This Row],[Rating]]&lt;5,"4",IF(amazon[[#This Row],[Rating]]&gt;=5,"5"))))))</f>
        <v>4</v>
      </c>
      <c r="P851" s="4">
        <v>4798</v>
      </c>
      <c r="Q851" s="10">
        <f>H851*P851</f>
        <v>1079550</v>
      </c>
      <c r="R851" s="10">
        <f>amazon[[#This Row],[Average Rating]] + (amazon[[#This Row],[Rating Count]]/1000)</f>
        <v>4.798</v>
      </c>
      <c r="S851" t="s">
        <v>8410</v>
      </c>
      <c r="T851" t="s">
        <v>8411</v>
      </c>
      <c r="U851" t="s">
        <v>8412</v>
      </c>
      <c r="V851" t="s">
        <v>8413</v>
      </c>
      <c r="W851" t="s">
        <v>8414</v>
      </c>
      <c r="X851" t="s">
        <v>8415</v>
      </c>
      <c r="Y851" t="s">
        <v>8416</v>
      </c>
      <c r="Z851" t="s">
        <v>8417</v>
      </c>
    </row>
    <row r="852" spans="1:26" x14ac:dyDescent="0.4">
      <c r="A852" t="s">
        <v>7087</v>
      </c>
      <c r="B852" t="s">
        <v>7088</v>
      </c>
      <c r="C852" t="s">
        <v>13078</v>
      </c>
      <c r="D852" t="s">
        <v>13151</v>
      </c>
      <c r="E852" t="s">
        <v>13152</v>
      </c>
      <c r="F852" t="s">
        <v>13153</v>
      </c>
      <c r="G852" s="8">
        <v>120</v>
      </c>
      <c r="H852" s="7">
        <v>120</v>
      </c>
      <c r="I852" s="7">
        <f>(amazon[[#This Row],[Actual Price]]-amazon[[#This Row],[Discounted Price]]) / amazon[[#This Row],[Actual Price]] * 100</f>
        <v>0</v>
      </c>
      <c r="J852" s="2" t="str">
        <f>IF(H852&lt;200,"&lt;₹200",IF(H852&lt;=500,"₹200 -  ₹500",IF(H852&gt;500,"&gt;₹500")))</f>
        <v>&lt;₹200</v>
      </c>
      <c r="K852" s="1">
        <v>0</v>
      </c>
      <c r="L8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852" s="1" t="str">
        <f>IF(K852&gt;=50%,"Yes","No")</f>
        <v>No</v>
      </c>
      <c r="N852">
        <v>4.0999999999999996</v>
      </c>
      <c r="O852" t="str">
        <f>IF(amazon[[#This Row],[Rating]]&lt;1,"0",IF(amazon[[#This Row],[Rating]]&lt;2,"1",IF(amazon[[#This Row],[Rating]]&lt;3,"2",IF(amazon[[#This Row],[Rating]]&lt;4,"3",IF(amazon[[#This Row],[Rating]]&lt;5,"4",IF(amazon[[#This Row],[Rating]]&gt;=5,"5"))))))</f>
        <v>4</v>
      </c>
      <c r="P852" s="4">
        <v>4308</v>
      </c>
      <c r="Q852" s="10">
        <f>H852*P852</f>
        <v>516960</v>
      </c>
      <c r="R852" s="10">
        <f>amazon[[#This Row],[Average Rating]] + (amazon[[#This Row],[Rating Count]]/1000)</f>
        <v>4.3079999999999998</v>
      </c>
      <c r="S852" t="s">
        <v>7090</v>
      </c>
      <c r="T852" t="s">
        <v>7091</v>
      </c>
      <c r="U852" t="s">
        <v>7092</v>
      </c>
      <c r="V852" t="s">
        <v>7093</v>
      </c>
      <c r="W852" t="s">
        <v>7094</v>
      </c>
      <c r="X852" t="s">
        <v>7095</v>
      </c>
      <c r="Y852" t="s">
        <v>7096</v>
      </c>
      <c r="Z852" t="s">
        <v>7097</v>
      </c>
    </row>
    <row r="853" spans="1:26" x14ac:dyDescent="0.4">
      <c r="A853" t="s">
        <v>3517</v>
      </c>
      <c r="B853" t="s">
        <v>3518</v>
      </c>
      <c r="C853" t="s">
        <v>13075</v>
      </c>
      <c r="D853" t="s">
        <v>13087</v>
      </c>
      <c r="E853" t="s">
        <v>13088</v>
      </c>
      <c r="F853" t="s">
        <v>13130</v>
      </c>
      <c r="G853" s="8">
        <v>99</v>
      </c>
      <c r="H853" s="7">
        <v>999</v>
      </c>
      <c r="I853" s="7">
        <f>(amazon[[#This Row],[Actual Price]]-amazon[[#This Row],[Discounted Price]]) / amazon[[#This Row],[Actual Price]] * 100</f>
        <v>90.090090090090087</v>
      </c>
      <c r="J853" s="2" t="str">
        <f>IF(H853&lt;200,"&lt;₹200",IF(H853&lt;=500,"₹200 -  ₹500",IF(H853&gt;500,"&gt;₹500")))</f>
        <v>&gt;₹500</v>
      </c>
      <c r="K853" s="1">
        <v>0.9</v>
      </c>
      <c r="L85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853" s="1" t="str">
        <f>IF(K853&gt;=50%,"Yes","No")</f>
        <v>Yes</v>
      </c>
      <c r="N853">
        <v>4</v>
      </c>
      <c r="O853" t="str">
        <f>IF(amazon[[#This Row],[Rating]]&lt;1,"0",IF(amazon[[#This Row],[Rating]]&lt;2,"1",IF(amazon[[#This Row],[Rating]]&lt;3,"2",IF(amazon[[#This Row],[Rating]]&lt;4,"3",IF(amazon[[#This Row],[Rating]]&lt;5,"4",IF(amazon[[#This Row],[Rating]]&gt;=5,"5"))))))</f>
        <v>4</v>
      </c>
      <c r="P853" s="4">
        <v>1396</v>
      </c>
      <c r="Q853" s="10">
        <f>H853*P853</f>
        <v>1394604</v>
      </c>
      <c r="R853" s="10">
        <f>amazon[[#This Row],[Average Rating]] + (amazon[[#This Row],[Rating Count]]/1000)</f>
        <v>91.486090090090087</v>
      </c>
      <c r="S853" t="s">
        <v>3520</v>
      </c>
      <c r="T853" t="s">
        <v>3521</v>
      </c>
      <c r="U853" t="s">
        <v>3522</v>
      </c>
      <c r="V853" t="s">
        <v>3523</v>
      </c>
      <c r="W853" t="s">
        <v>3524</v>
      </c>
      <c r="X853" t="s">
        <v>3525</v>
      </c>
      <c r="Y853" t="s">
        <v>3526</v>
      </c>
      <c r="Z853" t="s">
        <v>3527</v>
      </c>
    </row>
    <row r="854" spans="1:26" x14ac:dyDescent="0.4">
      <c r="A854" t="s">
        <v>4471</v>
      </c>
      <c r="B854" t="s">
        <v>4472</v>
      </c>
      <c r="C854" t="s">
        <v>13076</v>
      </c>
      <c r="D854" t="s">
        <v>13115</v>
      </c>
      <c r="E854" t="s">
        <v>13116</v>
      </c>
      <c r="F854" t="s">
        <v>13135</v>
      </c>
      <c r="G854" s="8">
        <v>199</v>
      </c>
      <c r="H854" s="7">
        <v>1899</v>
      </c>
      <c r="I854" s="7">
        <f>(amazon[[#This Row],[Actual Price]]-amazon[[#This Row],[Discounted Price]]) / amazon[[#This Row],[Actual Price]] * 100</f>
        <v>89.520800421274359</v>
      </c>
      <c r="J854" s="2" t="str">
        <f>IF(H854&lt;200,"&lt;₹200",IF(H854&lt;=500,"₹200 -  ₹500",IF(H854&gt;500,"&gt;₹500")))</f>
        <v>&gt;₹500</v>
      </c>
      <c r="K854" s="1">
        <v>0.9</v>
      </c>
      <c r="L85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854" s="1" t="str">
        <f>IF(K854&gt;=50%,"Yes","No")</f>
        <v>Yes</v>
      </c>
      <c r="N854">
        <v>4</v>
      </c>
      <c r="O854" t="str">
        <f>IF(amazon[[#This Row],[Rating]]&lt;1,"0",IF(amazon[[#This Row],[Rating]]&lt;2,"1",IF(amazon[[#This Row],[Rating]]&lt;3,"2",IF(amazon[[#This Row],[Rating]]&lt;4,"3",IF(amazon[[#This Row],[Rating]]&lt;5,"4",IF(amazon[[#This Row],[Rating]]&gt;=5,"5"))))))</f>
        <v>4</v>
      </c>
      <c r="P854" s="4">
        <v>4740</v>
      </c>
      <c r="Q854" s="10">
        <f>H854*P854</f>
        <v>9001260</v>
      </c>
      <c r="R854" s="10">
        <f>amazon[[#This Row],[Average Rating]] + (amazon[[#This Row],[Rating Count]]/1000)</f>
        <v>94.260800421274354</v>
      </c>
      <c r="S854" t="s">
        <v>4473</v>
      </c>
      <c r="T854" t="s">
        <v>4474</v>
      </c>
      <c r="U854" t="s">
        <v>4475</v>
      </c>
      <c r="V854" t="s">
        <v>4476</v>
      </c>
      <c r="W854" t="s">
        <v>4477</v>
      </c>
      <c r="X854" t="s">
        <v>4478</v>
      </c>
      <c r="Y854" t="s">
        <v>4479</v>
      </c>
      <c r="Z854" t="s">
        <v>4480</v>
      </c>
    </row>
    <row r="855" spans="1:26" x14ac:dyDescent="0.4">
      <c r="A855" t="s">
        <v>586</v>
      </c>
      <c r="B855" t="s">
        <v>587</v>
      </c>
      <c r="C855" t="s">
        <v>13075</v>
      </c>
      <c r="D855" t="s">
        <v>13087</v>
      </c>
      <c r="E855" t="s">
        <v>13088</v>
      </c>
      <c r="F855" t="s">
        <v>13089</v>
      </c>
      <c r="G855" s="8">
        <v>139</v>
      </c>
      <c r="H855" s="7">
        <v>999</v>
      </c>
      <c r="I855" s="7">
        <f>(amazon[[#This Row],[Actual Price]]-amazon[[#This Row],[Discounted Price]]) / amazon[[#This Row],[Actual Price]] * 100</f>
        <v>86.086086086086084</v>
      </c>
      <c r="J855" s="2" t="str">
        <f>IF(H855&lt;200,"&lt;₹200",IF(H855&lt;=500,"₹200 -  ₹500",IF(H855&gt;500,"&gt;₹500")))</f>
        <v>&gt;₹500</v>
      </c>
      <c r="K855" s="1">
        <v>0.86</v>
      </c>
      <c r="L85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855" s="1" t="str">
        <f>IF(K855&gt;=50%,"Yes","No")</f>
        <v>Yes</v>
      </c>
      <c r="N855">
        <v>4</v>
      </c>
      <c r="O855" t="str">
        <f>IF(amazon[[#This Row],[Rating]]&lt;1,"0",IF(amazon[[#This Row],[Rating]]&lt;2,"1",IF(amazon[[#This Row],[Rating]]&lt;3,"2",IF(amazon[[#This Row],[Rating]]&lt;4,"3",IF(amazon[[#This Row],[Rating]]&lt;5,"4",IF(amazon[[#This Row],[Rating]]&gt;=5,"5"))))))</f>
        <v>4</v>
      </c>
      <c r="P855" s="4">
        <v>1313</v>
      </c>
      <c r="Q855" s="10">
        <f>H855*P855</f>
        <v>1311687</v>
      </c>
      <c r="R855" s="10">
        <f>amazon[[#This Row],[Average Rating]] + (amazon[[#This Row],[Rating Count]]/1000)</f>
        <v>87.399086086086086</v>
      </c>
      <c r="S855" t="s">
        <v>588</v>
      </c>
      <c r="T855" t="s">
        <v>589</v>
      </c>
      <c r="U855" t="s">
        <v>590</v>
      </c>
      <c r="V855" t="s">
        <v>591</v>
      </c>
      <c r="W855" t="s">
        <v>592</v>
      </c>
      <c r="X855" t="s">
        <v>593</v>
      </c>
      <c r="Y855" t="s">
        <v>594</v>
      </c>
      <c r="Z855" t="s">
        <v>595</v>
      </c>
    </row>
    <row r="856" spans="1:26" x14ac:dyDescent="0.4">
      <c r="A856" t="s">
        <v>1071</v>
      </c>
      <c r="B856" t="s">
        <v>1072</v>
      </c>
      <c r="C856" t="s">
        <v>13075</v>
      </c>
      <c r="D856" t="s">
        <v>13087</v>
      </c>
      <c r="E856" t="s">
        <v>13088</v>
      </c>
      <c r="F856" t="s">
        <v>13089</v>
      </c>
      <c r="G856" s="8">
        <v>149</v>
      </c>
      <c r="H856" s="7">
        <v>999</v>
      </c>
      <c r="I856" s="7">
        <f>(amazon[[#This Row],[Actual Price]]-amazon[[#This Row],[Discounted Price]]) / amazon[[#This Row],[Actual Price]] * 100</f>
        <v>85.085085085085083</v>
      </c>
      <c r="J856" s="2" t="str">
        <f>IF(H856&lt;200,"&lt;₹200",IF(H856&lt;=500,"₹200 -  ₹500",IF(H856&gt;500,"&gt;₹500")))</f>
        <v>&gt;₹500</v>
      </c>
      <c r="K856" s="1">
        <v>0.85</v>
      </c>
      <c r="L85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856" s="1" t="str">
        <f>IF(K856&gt;=50%,"Yes","No")</f>
        <v>Yes</v>
      </c>
      <c r="N856">
        <v>4</v>
      </c>
      <c r="O856" t="str">
        <f>IF(amazon[[#This Row],[Rating]]&lt;1,"0",IF(amazon[[#This Row],[Rating]]&lt;2,"1",IF(amazon[[#This Row],[Rating]]&lt;3,"2",IF(amazon[[#This Row],[Rating]]&lt;4,"3",IF(amazon[[#This Row],[Rating]]&lt;5,"4",IF(amazon[[#This Row],[Rating]]&gt;=5,"5"))))))</f>
        <v>4</v>
      </c>
      <c r="P856" s="4">
        <v>1313</v>
      </c>
      <c r="Q856" s="10">
        <f>H856*P856</f>
        <v>1311687</v>
      </c>
      <c r="R856" s="10">
        <f>amazon[[#This Row],[Average Rating]] + (amazon[[#This Row],[Rating Count]]/1000)</f>
        <v>86.398085085085086</v>
      </c>
      <c r="S856" t="s">
        <v>1073</v>
      </c>
      <c r="T856" t="s">
        <v>589</v>
      </c>
      <c r="U856" t="s">
        <v>590</v>
      </c>
      <c r="V856" t="s">
        <v>591</v>
      </c>
      <c r="W856" t="s">
        <v>592</v>
      </c>
      <c r="X856" t="s">
        <v>593</v>
      </c>
      <c r="Y856" t="s">
        <v>1074</v>
      </c>
      <c r="Z856" t="s">
        <v>1075</v>
      </c>
    </row>
    <row r="857" spans="1:26" x14ac:dyDescent="0.4">
      <c r="A857" t="s">
        <v>1491</v>
      </c>
      <c r="B857" t="s">
        <v>1492</v>
      </c>
      <c r="C857" t="s">
        <v>13076</v>
      </c>
      <c r="D857" t="s">
        <v>13093</v>
      </c>
      <c r="E857" t="s">
        <v>13094</v>
      </c>
      <c r="F857" t="s">
        <v>13097</v>
      </c>
      <c r="G857" s="8">
        <v>339</v>
      </c>
      <c r="H857" s="7">
        <v>1999</v>
      </c>
      <c r="I857" s="7">
        <f>(amazon[[#This Row],[Actual Price]]-amazon[[#This Row],[Discounted Price]]) / amazon[[#This Row],[Actual Price]] * 100</f>
        <v>83.041520760380195</v>
      </c>
      <c r="J857" s="2" t="str">
        <f>IF(H857&lt;200,"&lt;₹200",IF(H857&lt;=500,"₹200 -  ₹500",IF(H857&gt;500,"&gt;₹500")))</f>
        <v>&gt;₹500</v>
      </c>
      <c r="K857" s="1">
        <v>0.83</v>
      </c>
      <c r="L85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857" s="1" t="str">
        <f>IF(K857&gt;=50%,"Yes","No")</f>
        <v>Yes</v>
      </c>
      <c r="N857">
        <v>4</v>
      </c>
      <c r="O857" t="str">
        <f>IF(amazon[[#This Row],[Rating]]&lt;1,"0",IF(amazon[[#This Row],[Rating]]&lt;2,"1",IF(amazon[[#This Row],[Rating]]&lt;3,"2",IF(amazon[[#This Row],[Rating]]&lt;4,"3",IF(amazon[[#This Row],[Rating]]&lt;5,"4",IF(amazon[[#This Row],[Rating]]&gt;=5,"5"))))))</f>
        <v>4</v>
      </c>
      <c r="P857" s="4">
        <v>343</v>
      </c>
      <c r="Q857" s="10">
        <f>H857*P857</f>
        <v>685657</v>
      </c>
      <c r="R857" s="10">
        <f>amazon[[#This Row],[Average Rating]] + (amazon[[#This Row],[Rating Count]]/1000)</f>
        <v>83.384520760380198</v>
      </c>
      <c r="S857" t="s">
        <v>1493</v>
      </c>
      <c r="T857" t="s">
        <v>1494</v>
      </c>
      <c r="U857" t="s">
        <v>1495</v>
      </c>
      <c r="V857" t="s">
        <v>1496</v>
      </c>
      <c r="W857" t="s">
        <v>1497</v>
      </c>
      <c r="X857" t="s">
        <v>1498</v>
      </c>
      <c r="Y857" t="s">
        <v>1499</v>
      </c>
      <c r="Z857" t="s">
        <v>1500</v>
      </c>
    </row>
    <row r="858" spans="1:26" x14ac:dyDescent="0.4">
      <c r="A858" t="s">
        <v>6048</v>
      </c>
      <c r="B858" t="s">
        <v>6049</v>
      </c>
      <c r="C858" t="s">
        <v>13075</v>
      </c>
      <c r="D858" t="s">
        <v>13087</v>
      </c>
      <c r="E858" t="s">
        <v>13137</v>
      </c>
      <c r="F858" t="s">
        <v>13144</v>
      </c>
      <c r="G858" s="8">
        <v>849</v>
      </c>
      <c r="H858" s="7">
        <v>4999</v>
      </c>
      <c r="I858" s="7">
        <f>(amazon[[#This Row],[Actual Price]]-amazon[[#This Row],[Discounted Price]]) / amazon[[#This Row],[Actual Price]] * 100</f>
        <v>83.016603320664132</v>
      </c>
      <c r="J858" s="2" t="str">
        <f>IF(H858&lt;200,"&lt;₹200",IF(H858&lt;=500,"₹200 -  ₹500",IF(H858&gt;500,"&gt;₹500")))</f>
        <v>&gt;₹500</v>
      </c>
      <c r="K858" s="1">
        <v>0.83</v>
      </c>
      <c r="L85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858" s="1" t="str">
        <f>IF(K858&gt;=50%,"Yes","No")</f>
        <v>Yes</v>
      </c>
      <c r="N858">
        <v>4</v>
      </c>
      <c r="O858" t="str">
        <f>IF(amazon[[#This Row],[Rating]]&lt;1,"0",IF(amazon[[#This Row],[Rating]]&lt;2,"1",IF(amazon[[#This Row],[Rating]]&lt;3,"2",IF(amazon[[#This Row],[Rating]]&lt;4,"3",IF(amazon[[#This Row],[Rating]]&lt;5,"4",IF(amazon[[#This Row],[Rating]]&gt;=5,"5"))))))</f>
        <v>4</v>
      </c>
      <c r="P858" s="4">
        <v>20457</v>
      </c>
      <c r="Q858" s="10">
        <f>H858*P858</f>
        <v>102264543</v>
      </c>
      <c r="R858" s="10">
        <f>amazon[[#This Row],[Average Rating]] + (amazon[[#This Row],[Rating Count]]/1000)</f>
        <v>103.47360332066413</v>
      </c>
      <c r="S858" t="s">
        <v>6050</v>
      </c>
      <c r="T858" t="s">
        <v>6051</v>
      </c>
      <c r="U858" t="s">
        <v>6052</v>
      </c>
      <c r="V858" t="s">
        <v>6053</v>
      </c>
      <c r="W858" t="s">
        <v>6054</v>
      </c>
      <c r="X858" t="s">
        <v>6055</v>
      </c>
      <c r="Y858" t="s">
        <v>6056</v>
      </c>
      <c r="Z858" t="s">
        <v>6057</v>
      </c>
    </row>
    <row r="859" spans="1:26" x14ac:dyDescent="0.4">
      <c r="A859" t="s">
        <v>4112</v>
      </c>
      <c r="B859" t="s">
        <v>4113</v>
      </c>
      <c r="C859" t="s">
        <v>13076</v>
      </c>
      <c r="D859" t="s">
        <v>13115</v>
      </c>
      <c r="E859" t="s">
        <v>13116</v>
      </c>
      <c r="F859" t="s">
        <v>13117</v>
      </c>
      <c r="G859" s="8">
        <v>199</v>
      </c>
      <c r="H859" s="7">
        <v>1099</v>
      </c>
      <c r="I859" s="7">
        <f>(amazon[[#This Row],[Actual Price]]-amazon[[#This Row],[Discounted Price]]) / amazon[[#This Row],[Actual Price]] * 100</f>
        <v>81.892629663330297</v>
      </c>
      <c r="J859" s="2" t="str">
        <f>IF(H859&lt;200,"&lt;₹200",IF(H859&lt;=500,"₹200 -  ₹500",IF(H859&gt;500,"&gt;₹500")))</f>
        <v>&gt;₹500</v>
      </c>
      <c r="K859" s="1">
        <v>0.82</v>
      </c>
      <c r="L85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859" s="1" t="str">
        <f>IF(K859&gt;=50%,"Yes","No")</f>
        <v>Yes</v>
      </c>
      <c r="N859">
        <v>4</v>
      </c>
      <c r="O859" t="str">
        <f>IF(amazon[[#This Row],[Rating]]&lt;1,"0",IF(amazon[[#This Row],[Rating]]&lt;2,"1",IF(amazon[[#This Row],[Rating]]&lt;3,"2",IF(amazon[[#This Row],[Rating]]&lt;4,"3",IF(amazon[[#This Row],[Rating]]&lt;5,"4",IF(amazon[[#This Row],[Rating]]&gt;=5,"5"))))))</f>
        <v>4</v>
      </c>
      <c r="P859" s="4">
        <v>3197</v>
      </c>
      <c r="Q859" s="10">
        <f>H859*P859</f>
        <v>3513503</v>
      </c>
      <c r="R859" s="10">
        <f>amazon[[#This Row],[Average Rating]] + (amazon[[#This Row],[Rating Count]]/1000)</f>
        <v>85.0896296633303</v>
      </c>
      <c r="S859" t="s">
        <v>4114</v>
      </c>
      <c r="T859" t="s">
        <v>4115</v>
      </c>
      <c r="U859" t="s">
        <v>4116</v>
      </c>
      <c r="V859" t="s">
        <v>4117</v>
      </c>
      <c r="W859" t="s">
        <v>4118</v>
      </c>
      <c r="X859" t="s">
        <v>4119</v>
      </c>
      <c r="Y859" t="s">
        <v>4120</v>
      </c>
      <c r="Z859" t="s">
        <v>4121</v>
      </c>
    </row>
    <row r="860" spans="1:26" x14ac:dyDescent="0.4">
      <c r="A860" t="s">
        <v>366</v>
      </c>
      <c r="B860" t="s">
        <v>367</v>
      </c>
      <c r="C860" t="s">
        <v>13075</v>
      </c>
      <c r="D860" t="s">
        <v>13087</v>
      </c>
      <c r="E860" t="s">
        <v>13088</v>
      </c>
      <c r="F860" t="s">
        <v>13089</v>
      </c>
      <c r="G860" s="8">
        <v>199</v>
      </c>
      <c r="H860" s="7">
        <v>999</v>
      </c>
      <c r="I860" s="7">
        <f>(amazon[[#This Row],[Actual Price]]-amazon[[#This Row],[Discounted Price]]) / amazon[[#This Row],[Actual Price]] * 100</f>
        <v>80.08008008008008</v>
      </c>
      <c r="J860" s="2" t="str">
        <f>IF(H860&lt;200,"&lt;₹200",IF(H860&lt;=500,"₹200 -  ₹500",IF(H860&gt;500,"&gt;₹500")))</f>
        <v>&gt;₹500</v>
      </c>
      <c r="K860" s="1">
        <v>0.8</v>
      </c>
      <c r="L86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60" s="1" t="str">
        <f>IF(K860&gt;=50%,"Yes","No")</f>
        <v>Yes</v>
      </c>
      <c r="N860">
        <v>4</v>
      </c>
      <c r="O860" t="str">
        <f>IF(amazon[[#This Row],[Rating]]&lt;1,"0",IF(amazon[[#This Row],[Rating]]&lt;2,"1",IF(amazon[[#This Row],[Rating]]&lt;3,"2",IF(amazon[[#This Row],[Rating]]&lt;4,"3",IF(amazon[[#This Row],[Rating]]&lt;5,"4",IF(amazon[[#This Row],[Rating]]&gt;=5,"5"))))))</f>
        <v>4</v>
      </c>
      <c r="P860" s="4">
        <v>576</v>
      </c>
      <c r="Q860" s="10">
        <f>H860*P860</f>
        <v>575424</v>
      </c>
      <c r="R860" s="10">
        <f>amazon[[#This Row],[Average Rating]] + (amazon[[#This Row],[Rating Count]]/1000)</f>
        <v>80.656080080080073</v>
      </c>
      <c r="S860" t="s">
        <v>368</v>
      </c>
      <c r="T860" t="s">
        <v>369</v>
      </c>
      <c r="U860" t="s">
        <v>370</v>
      </c>
      <c r="V860" t="s">
        <v>371</v>
      </c>
      <c r="W860" t="s">
        <v>372</v>
      </c>
      <c r="X860" t="s">
        <v>373</v>
      </c>
      <c r="Y860" t="s">
        <v>374</v>
      </c>
      <c r="Z860" t="s">
        <v>375</v>
      </c>
    </row>
    <row r="861" spans="1:26" x14ac:dyDescent="0.4">
      <c r="A861" t="s">
        <v>3431</v>
      </c>
      <c r="B861" t="s">
        <v>3432</v>
      </c>
      <c r="C861" t="s">
        <v>13076</v>
      </c>
      <c r="D861" t="s">
        <v>13115</v>
      </c>
      <c r="E861" t="s">
        <v>13116</v>
      </c>
      <c r="F861" t="s">
        <v>13128</v>
      </c>
      <c r="G861" s="8">
        <v>399</v>
      </c>
      <c r="H861" s="7">
        <v>1999</v>
      </c>
      <c r="I861" s="7">
        <f>(amazon[[#This Row],[Actual Price]]-amazon[[#This Row],[Discounted Price]]) / amazon[[#This Row],[Actual Price]] * 100</f>
        <v>80.040020010004994</v>
      </c>
      <c r="J861" s="2" t="str">
        <f>IF(H861&lt;200,"&lt;₹200",IF(H861&lt;=500,"₹200 -  ₹500",IF(H861&gt;500,"&gt;₹500")))</f>
        <v>&gt;₹500</v>
      </c>
      <c r="K861" s="1">
        <v>0.8</v>
      </c>
      <c r="L86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61" s="1" t="str">
        <f>IF(K861&gt;=50%,"Yes","No")</f>
        <v>Yes</v>
      </c>
      <c r="N861">
        <v>4</v>
      </c>
      <c r="O861" t="str">
        <f>IF(amazon[[#This Row],[Rating]]&lt;1,"0",IF(amazon[[#This Row],[Rating]]&lt;2,"1",IF(amazon[[#This Row],[Rating]]&lt;3,"2",IF(amazon[[#This Row],[Rating]]&lt;4,"3",IF(amazon[[#This Row],[Rating]]&lt;5,"4",IF(amazon[[#This Row],[Rating]]&gt;=5,"5"))))))</f>
        <v>4</v>
      </c>
      <c r="P861" s="4">
        <v>3382</v>
      </c>
      <c r="Q861" s="10">
        <f>H861*P861</f>
        <v>6760618</v>
      </c>
      <c r="R861" s="10">
        <f>amazon[[#This Row],[Average Rating]] + (amazon[[#This Row],[Rating Count]]/1000)</f>
        <v>83.422020010004999</v>
      </c>
      <c r="S861" t="s">
        <v>3434</v>
      </c>
      <c r="T861" t="s">
        <v>3435</v>
      </c>
      <c r="U861" t="s">
        <v>3436</v>
      </c>
      <c r="V861" t="s">
        <v>3437</v>
      </c>
      <c r="W861" t="s">
        <v>3438</v>
      </c>
      <c r="X861" t="s">
        <v>13037</v>
      </c>
      <c r="Y861" t="s">
        <v>3439</v>
      </c>
      <c r="Z861" t="s">
        <v>3440</v>
      </c>
    </row>
    <row r="862" spans="1:26" x14ac:dyDescent="0.4">
      <c r="A862" t="s">
        <v>8184</v>
      </c>
      <c r="B862" t="s">
        <v>8185</v>
      </c>
      <c r="C862" t="s">
        <v>13075</v>
      </c>
      <c r="D862" t="s">
        <v>13087</v>
      </c>
      <c r="E862" t="s">
        <v>13137</v>
      </c>
      <c r="F862" t="s">
        <v>13144</v>
      </c>
      <c r="G862" s="8">
        <v>398</v>
      </c>
      <c r="H862" s="7">
        <v>1949</v>
      </c>
      <c r="I862" s="7">
        <f>(amazon[[#This Row],[Actual Price]]-amazon[[#This Row],[Discounted Price]]) / amazon[[#This Row],[Actual Price]] * 100</f>
        <v>79.579271421241657</v>
      </c>
      <c r="J862" s="2" t="str">
        <f>IF(H862&lt;200,"&lt;₹200",IF(H862&lt;=500,"₹200 -  ₹500",IF(H862&gt;500,"&gt;₹500")))</f>
        <v>&gt;₹500</v>
      </c>
      <c r="K862" s="1">
        <v>0.8</v>
      </c>
      <c r="L86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62" s="1" t="str">
        <f>IF(K862&gt;=50%,"Yes","No")</f>
        <v>Yes</v>
      </c>
      <c r="N862">
        <v>4</v>
      </c>
      <c r="O862" t="str">
        <f>IF(amazon[[#This Row],[Rating]]&lt;1,"0",IF(amazon[[#This Row],[Rating]]&lt;2,"1",IF(amazon[[#This Row],[Rating]]&lt;3,"2",IF(amazon[[#This Row],[Rating]]&lt;4,"3",IF(amazon[[#This Row],[Rating]]&lt;5,"4",IF(amazon[[#This Row],[Rating]]&gt;=5,"5"))))))</f>
        <v>4</v>
      </c>
      <c r="P862" s="4">
        <v>75</v>
      </c>
      <c r="Q862" s="10">
        <f>H862*P862</f>
        <v>146175</v>
      </c>
      <c r="R862" s="10">
        <f>amazon[[#This Row],[Average Rating]] + (amazon[[#This Row],[Rating Count]]/1000)</f>
        <v>79.65427142124166</v>
      </c>
      <c r="S862" t="s">
        <v>8186</v>
      </c>
      <c r="T862" t="s">
        <v>8187</v>
      </c>
      <c r="U862" t="s">
        <v>8188</v>
      </c>
      <c r="V862" t="s">
        <v>8189</v>
      </c>
      <c r="W862" t="s">
        <v>8190</v>
      </c>
      <c r="X862" t="s">
        <v>8191</v>
      </c>
      <c r="Y862" t="s">
        <v>8192</v>
      </c>
      <c r="Z862" t="s">
        <v>8193</v>
      </c>
    </row>
    <row r="863" spans="1:26" x14ac:dyDescent="0.4">
      <c r="A863" t="s">
        <v>8207</v>
      </c>
      <c r="B863" t="s">
        <v>8208</v>
      </c>
      <c r="C863" t="s">
        <v>13076</v>
      </c>
      <c r="D863" t="s">
        <v>13115</v>
      </c>
      <c r="E863" t="s">
        <v>13116</v>
      </c>
      <c r="F863" t="s">
        <v>13129</v>
      </c>
      <c r="G863" s="8">
        <v>279</v>
      </c>
      <c r="H863" s="7">
        <v>1299</v>
      </c>
      <c r="I863" s="7">
        <f>(amazon[[#This Row],[Actual Price]]-amazon[[#This Row],[Discounted Price]]) / amazon[[#This Row],[Actual Price]] * 100</f>
        <v>78.52193995381063</v>
      </c>
      <c r="J863" s="2" t="str">
        <f>IF(H863&lt;200,"&lt;₹200",IF(H863&lt;=500,"₹200 -  ₹500",IF(H863&gt;500,"&gt;₹500")))</f>
        <v>&gt;₹500</v>
      </c>
      <c r="K863" s="1">
        <v>0.79</v>
      </c>
      <c r="L86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63" s="1" t="str">
        <f>IF(K863&gt;=50%,"Yes","No")</f>
        <v>Yes</v>
      </c>
      <c r="N863">
        <v>4</v>
      </c>
      <c r="O863" t="str">
        <f>IF(amazon[[#This Row],[Rating]]&lt;1,"0",IF(amazon[[#This Row],[Rating]]&lt;2,"1",IF(amazon[[#This Row],[Rating]]&lt;3,"2",IF(amazon[[#This Row],[Rating]]&lt;4,"3",IF(amazon[[#This Row],[Rating]]&lt;5,"4",IF(amazon[[#This Row],[Rating]]&gt;=5,"5"))))))</f>
        <v>4</v>
      </c>
      <c r="P863" s="4">
        <v>5072</v>
      </c>
      <c r="Q863" s="10">
        <f>H863*P863</f>
        <v>6588528</v>
      </c>
      <c r="R863" s="10">
        <f>amazon[[#This Row],[Average Rating]] + (amazon[[#This Row],[Rating Count]]/1000)</f>
        <v>83.593939953810633</v>
      </c>
      <c r="S863" t="s">
        <v>8209</v>
      </c>
      <c r="T863" t="s">
        <v>8210</v>
      </c>
      <c r="U863" t="s">
        <v>8211</v>
      </c>
      <c r="V863" t="s">
        <v>8212</v>
      </c>
      <c r="W863" t="s">
        <v>8213</v>
      </c>
      <c r="X863" t="s">
        <v>8214</v>
      </c>
      <c r="Y863" t="s">
        <v>8215</v>
      </c>
      <c r="Z863" t="s">
        <v>8216</v>
      </c>
    </row>
    <row r="864" spans="1:26" x14ac:dyDescent="0.4">
      <c r="A864" t="s">
        <v>687</v>
      </c>
      <c r="B864" t="s">
        <v>688</v>
      </c>
      <c r="C864" t="s">
        <v>13075</v>
      </c>
      <c r="D864" t="s">
        <v>13087</v>
      </c>
      <c r="E864" t="s">
        <v>13088</v>
      </c>
      <c r="F864" t="s">
        <v>13089</v>
      </c>
      <c r="G864" s="8">
        <v>115</v>
      </c>
      <c r="H864" s="7">
        <v>499</v>
      </c>
      <c r="I864" s="7">
        <f>(amazon[[#This Row],[Actual Price]]-amazon[[#This Row],[Discounted Price]]) / amazon[[#This Row],[Actual Price]] * 100</f>
        <v>76.953907815631268</v>
      </c>
      <c r="J864" s="2" t="str">
        <f>IF(H864&lt;200,"&lt;₹200",IF(H864&lt;=500,"₹200 -  ₹500",IF(H864&gt;500,"&gt;₹500")))</f>
        <v>₹200 -  ₹500</v>
      </c>
      <c r="K864" s="1">
        <v>0.77</v>
      </c>
      <c r="L86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64" s="1" t="str">
        <f>IF(K864&gt;=50%,"Yes","No")</f>
        <v>Yes</v>
      </c>
      <c r="N864">
        <v>4</v>
      </c>
      <c r="O864" t="str">
        <f>IF(amazon[[#This Row],[Rating]]&lt;1,"0",IF(amazon[[#This Row],[Rating]]&lt;2,"1",IF(amazon[[#This Row],[Rating]]&lt;3,"2",IF(amazon[[#This Row],[Rating]]&lt;4,"3",IF(amazon[[#This Row],[Rating]]&lt;5,"4",IF(amazon[[#This Row],[Rating]]&gt;=5,"5"))))))</f>
        <v>4</v>
      </c>
      <c r="P864" s="4">
        <v>7732</v>
      </c>
      <c r="Q864" s="10">
        <f>H864*P864</f>
        <v>3858268</v>
      </c>
      <c r="R864" s="10">
        <f>amazon[[#This Row],[Average Rating]] + (amazon[[#This Row],[Rating Count]]/1000)</f>
        <v>84.685907815631268</v>
      </c>
      <c r="S864" t="s">
        <v>689</v>
      </c>
      <c r="T864" t="s">
        <v>690</v>
      </c>
      <c r="U864" t="s">
        <v>691</v>
      </c>
      <c r="V864" t="s">
        <v>692</v>
      </c>
      <c r="W864" t="s">
        <v>693</v>
      </c>
      <c r="X864" t="s">
        <v>694</v>
      </c>
      <c r="Y864" t="s">
        <v>695</v>
      </c>
      <c r="Z864" t="s">
        <v>696</v>
      </c>
    </row>
    <row r="865" spans="1:26" x14ac:dyDescent="0.4">
      <c r="A865" t="s">
        <v>3693</v>
      </c>
      <c r="B865" t="s">
        <v>3694</v>
      </c>
      <c r="C865" t="s">
        <v>13076</v>
      </c>
      <c r="D865" t="s">
        <v>13094</v>
      </c>
      <c r="E865" t="s">
        <v>13120</v>
      </c>
      <c r="F865" t="s">
        <v>13121</v>
      </c>
      <c r="G865" s="8">
        <v>369</v>
      </c>
      <c r="H865" s="7">
        <v>1600</v>
      </c>
      <c r="I865" s="7">
        <f>(amazon[[#This Row],[Actual Price]]-amazon[[#This Row],[Discounted Price]]) / amazon[[#This Row],[Actual Price]] * 100</f>
        <v>76.9375</v>
      </c>
      <c r="J865" s="2" t="str">
        <f>IF(H865&lt;200,"&lt;₹200",IF(H865&lt;=500,"₹200 -  ₹500",IF(H865&gt;500,"&gt;₹500")))</f>
        <v>&gt;₹500</v>
      </c>
      <c r="K865" s="1">
        <v>0.77</v>
      </c>
      <c r="L86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65" s="1" t="str">
        <f>IF(K865&gt;=50%,"Yes","No")</f>
        <v>Yes</v>
      </c>
      <c r="N865">
        <v>4</v>
      </c>
      <c r="O865" t="str">
        <f>IF(amazon[[#This Row],[Rating]]&lt;1,"0",IF(amazon[[#This Row],[Rating]]&lt;2,"1",IF(amazon[[#This Row],[Rating]]&lt;3,"2",IF(amazon[[#This Row],[Rating]]&lt;4,"3",IF(amazon[[#This Row],[Rating]]&lt;5,"4",IF(amazon[[#This Row],[Rating]]&gt;=5,"5"))))))</f>
        <v>4</v>
      </c>
      <c r="P865" s="4">
        <v>32625</v>
      </c>
      <c r="Q865" s="10">
        <f>H865*P865</f>
        <v>52200000</v>
      </c>
      <c r="R865" s="10">
        <f>amazon[[#This Row],[Average Rating]] + (amazon[[#This Row],[Rating Count]]/1000)</f>
        <v>109.5625</v>
      </c>
      <c r="S865" t="s">
        <v>3695</v>
      </c>
      <c r="T865" t="s">
        <v>3696</v>
      </c>
      <c r="U865" t="s">
        <v>3697</v>
      </c>
      <c r="V865" t="s">
        <v>3698</v>
      </c>
      <c r="W865" t="s">
        <v>3699</v>
      </c>
      <c r="X865" t="s">
        <v>3700</v>
      </c>
      <c r="Y865" t="s">
        <v>3701</v>
      </c>
      <c r="Z865" t="s">
        <v>3702</v>
      </c>
    </row>
    <row r="866" spans="1:26" x14ac:dyDescent="0.4">
      <c r="A866" t="s">
        <v>7784</v>
      </c>
      <c r="B866" t="s">
        <v>7785</v>
      </c>
      <c r="C866" t="s">
        <v>13075</v>
      </c>
      <c r="D866" t="s">
        <v>13087</v>
      </c>
      <c r="E866" t="s">
        <v>13141</v>
      </c>
      <c r="F866" t="s">
        <v>13143</v>
      </c>
      <c r="G866" s="8">
        <v>354</v>
      </c>
      <c r="H866" s="7">
        <v>1500</v>
      </c>
      <c r="I866" s="7">
        <f>(amazon[[#This Row],[Actual Price]]-amazon[[#This Row],[Discounted Price]]) / amazon[[#This Row],[Actual Price]] * 100</f>
        <v>76.400000000000006</v>
      </c>
      <c r="J866" s="2" t="str">
        <f>IF(H866&lt;200,"&lt;₹200",IF(H866&lt;=500,"₹200 -  ₹500",IF(H866&gt;500,"&gt;₹500")))</f>
        <v>&gt;₹500</v>
      </c>
      <c r="K866" s="1">
        <v>0.76</v>
      </c>
      <c r="L86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66" s="1" t="str">
        <f>IF(K866&gt;=50%,"Yes","No")</f>
        <v>Yes</v>
      </c>
      <c r="N866">
        <v>4</v>
      </c>
      <c r="O866" t="str">
        <f>IF(amazon[[#This Row],[Rating]]&lt;1,"0",IF(amazon[[#This Row],[Rating]]&lt;2,"1",IF(amazon[[#This Row],[Rating]]&lt;3,"2",IF(amazon[[#This Row],[Rating]]&lt;4,"3",IF(amazon[[#This Row],[Rating]]&lt;5,"4",IF(amazon[[#This Row],[Rating]]&gt;=5,"5"))))))</f>
        <v>4</v>
      </c>
      <c r="P866" s="4">
        <v>1026</v>
      </c>
      <c r="Q866" s="10">
        <f>H866*P866</f>
        <v>1539000</v>
      </c>
      <c r="R866" s="10">
        <f>amazon[[#This Row],[Average Rating]] + (amazon[[#This Row],[Rating Count]]/1000)</f>
        <v>77.426000000000002</v>
      </c>
      <c r="S866" t="s">
        <v>7786</v>
      </c>
      <c r="T866" t="s">
        <v>7787</v>
      </c>
      <c r="U866" t="s">
        <v>7788</v>
      </c>
      <c r="V866" t="s">
        <v>7789</v>
      </c>
      <c r="W866" t="s">
        <v>7790</v>
      </c>
      <c r="X866" t="s">
        <v>7791</v>
      </c>
      <c r="Y866" t="s">
        <v>7792</v>
      </c>
      <c r="Z866" t="s">
        <v>7793</v>
      </c>
    </row>
    <row r="867" spans="1:26" x14ac:dyDescent="0.4">
      <c r="A867" t="s">
        <v>3683</v>
      </c>
      <c r="B867" t="s">
        <v>3684</v>
      </c>
      <c r="C867" t="s">
        <v>13076</v>
      </c>
      <c r="D867" t="s">
        <v>13115</v>
      </c>
      <c r="E867" t="s">
        <v>13116</v>
      </c>
      <c r="F867" t="s">
        <v>13126</v>
      </c>
      <c r="G867" s="8">
        <v>489</v>
      </c>
      <c r="H867" s="7">
        <v>1999</v>
      </c>
      <c r="I867" s="7">
        <f>(amazon[[#This Row],[Actual Price]]-amazon[[#This Row],[Discounted Price]]) / amazon[[#This Row],[Actual Price]] * 100</f>
        <v>75.537768884442229</v>
      </c>
      <c r="J867" s="2" t="str">
        <f>IF(H867&lt;200,"&lt;₹200",IF(H867&lt;=500,"₹200 -  ₹500",IF(H867&gt;500,"&gt;₹500")))</f>
        <v>&gt;₹500</v>
      </c>
      <c r="K867" s="1">
        <v>0.76</v>
      </c>
      <c r="L86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67" s="1" t="str">
        <f>IF(K867&gt;=50%,"Yes","No")</f>
        <v>Yes</v>
      </c>
      <c r="N867">
        <v>4</v>
      </c>
      <c r="O867" t="str">
        <f>IF(amazon[[#This Row],[Rating]]&lt;1,"0",IF(amazon[[#This Row],[Rating]]&lt;2,"1",IF(amazon[[#This Row],[Rating]]&lt;3,"2",IF(amazon[[#This Row],[Rating]]&lt;4,"3",IF(amazon[[#This Row],[Rating]]&lt;5,"4",IF(amazon[[#This Row],[Rating]]&gt;=5,"5"))))))</f>
        <v>4</v>
      </c>
      <c r="P867" s="4">
        <v>3626</v>
      </c>
      <c r="Q867" s="10">
        <f>H867*P867</f>
        <v>7248374</v>
      </c>
      <c r="R867" s="10">
        <f>amazon[[#This Row],[Average Rating]] + (amazon[[#This Row],[Rating Count]]/1000)</f>
        <v>79.163768884442234</v>
      </c>
      <c r="S867" t="s">
        <v>3685</v>
      </c>
      <c r="T867" t="s">
        <v>3686</v>
      </c>
      <c r="U867" t="s">
        <v>3687</v>
      </c>
      <c r="V867" t="s">
        <v>3688</v>
      </c>
      <c r="W867" t="s">
        <v>3689</v>
      </c>
      <c r="X867" t="s">
        <v>3690</v>
      </c>
      <c r="Y867" t="s">
        <v>3691</v>
      </c>
      <c r="Z867" t="s">
        <v>3692</v>
      </c>
    </row>
    <row r="868" spans="1:26" x14ac:dyDescent="0.4">
      <c r="A868" t="s">
        <v>7213</v>
      </c>
      <c r="B868" t="s">
        <v>7214</v>
      </c>
      <c r="C868" t="s">
        <v>13076</v>
      </c>
      <c r="D868" t="s">
        <v>13113</v>
      </c>
      <c r="E868" t="s">
        <v>13114</v>
      </c>
      <c r="G868" s="8">
        <v>2499</v>
      </c>
      <c r="H868" s="7">
        <v>9999</v>
      </c>
      <c r="I868" s="7">
        <f>(amazon[[#This Row],[Actual Price]]-amazon[[#This Row],[Discounted Price]]) / amazon[[#This Row],[Actual Price]] * 100</f>
        <v>75.00750075007501</v>
      </c>
      <c r="J868" s="2" t="str">
        <f>IF(H868&lt;200,"&lt;₹200",IF(H868&lt;=500,"₹200 -  ₹500",IF(H868&gt;500,"&gt;₹500")))</f>
        <v>&gt;₹500</v>
      </c>
      <c r="K868" s="1">
        <v>0.75</v>
      </c>
      <c r="L86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68" s="1" t="str">
        <f>IF(K868&gt;=50%,"Yes","No")</f>
        <v>Yes</v>
      </c>
      <c r="N868">
        <v>4</v>
      </c>
      <c r="O868" t="str">
        <f>IF(amazon[[#This Row],[Rating]]&lt;1,"0",IF(amazon[[#This Row],[Rating]]&lt;2,"1",IF(amazon[[#This Row],[Rating]]&lt;3,"2",IF(amazon[[#This Row],[Rating]]&lt;4,"3",IF(amazon[[#This Row],[Rating]]&lt;5,"4",IF(amazon[[#This Row],[Rating]]&gt;=5,"5"))))))</f>
        <v>4</v>
      </c>
      <c r="P868" s="4">
        <v>9090</v>
      </c>
      <c r="Q868" s="10">
        <f>H868*P868</f>
        <v>90890910</v>
      </c>
      <c r="R868" s="10">
        <f>amazon[[#This Row],[Average Rating]] + (amazon[[#This Row],[Rating Count]]/1000)</f>
        <v>84.097500750075014</v>
      </c>
      <c r="S868" t="s">
        <v>7215</v>
      </c>
      <c r="T868" t="s">
        <v>7216</v>
      </c>
      <c r="U868" t="s">
        <v>7217</v>
      </c>
      <c r="V868" t="s">
        <v>7218</v>
      </c>
      <c r="W868" t="s">
        <v>7219</v>
      </c>
      <c r="X868" t="s">
        <v>7220</v>
      </c>
      <c r="Y868" t="s">
        <v>7221</v>
      </c>
      <c r="Z868" t="s">
        <v>7222</v>
      </c>
    </row>
    <row r="869" spans="1:26" x14ac:dyDescent="0.4">
      <c r="A869" t="s">
        <v>4122</v>
      </c>
      <c r="B869" t="s">
        <v>4123</v>
      </c>
      <c r="C869" t="s">
        <v>13076</v>
      </c>
      <c r="D869" t="s">
        <v>13113</v>
      </c>
      <c r="E869" t="s">
        <v>13114</v>
      </c>
      <c r="G869" s="8">
        <v>1799</v>
      </c>
      <c r="H869" s="7">
        <v>6990</v>
      </c>
      <c r="I869" s="7">
        <f>(amazon[[#This Row],[Actual Price]]-amazon[[#This Row],[Discounted Price]]) / amazon[[#This Row],[Actual Price]] * 100</f>
        <v>74.263233190271819</v>
      </c>
      <c r="J869" s="2" t="str">
        <f>IF(H869&lt;200,"&lt;₹200",IF(H869&lt;=500,"₹200 -  ₹500",IF(H869&gt;500,"&gt;₹500")))</f>
        <v>&gt;₹500</v>
      </c>
      <c r="K869" s="1">
        <v>0.74</v>
      </c>
      <c r="L86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69" s="1" t="str">
        <f>IF(K869&gt;=50%,"Yes","No")</f>
        <v>Yes</v>
      </c>
      <c r="N869">
        <v>4</v>
      </c>
      <c r="O869" t="str">
        <f>IF(amazon[[#This Row],[Rating]]&lt;1,"0",IF(amazon[[#This Row],[Rating]]&lt;2,"1",IF(amazon[[#This Row],[Rating]]&lt;3,"2",IF(amazon[[#This Row],[Rating]]&lt;4,"3",IF(amazon[[#This Row],[Rating]]&lt;5,"4",IF(amazon[[#This Row],[Rating]]&gt;=5,"5"))))))</f>
        <v>4</v>
      </c>
      <c r="P869" s="4">
        <v>26880</v>
      </c>
      <c r="Q869" s="10">
        <f>H869*P869</f>
        <v>187891200</v>
      </c>
      <c r="R869" s="10">
        <f>amazon[[#This Row],[Average Rating]] + (amazon[[#This Row],[Rating Count]]/1000)</f>
        <v>101.14323319027181</v>
      </c>
      <c r="S869" t="s">
        <v>4124</v>
      </c>
      <c r="T869" t="s">
        <v>4125</v>
      </c>
      <c r="U869" t="s">
        <v>4126</v>
      </c>
      <c r="V869" t="s">
        <v>4127</v>
      </c>
      <c r="W869" t="s">
        <v>4128</v>
      </c>
      <c r="X869" t="s">
        <v>4129</v>
      </c>
      <c r="Y869" t="s">
        <v>4130</v>
      </c>
      <c r="Z869" t="s">
        <v>4131</v>
      </c>
    </row>
    <row r="870" spans="1:26" x14ac:dyDescent="0.4">
      <c r="A870" t="s">
        <v>10295</v>
      </c>
      <c r="B870" t="s">
        <v>10296</v>
      </c>
      <c r="C870" t="s">
        <v>13079</v>
      </c>
      <c r="D870" t="s">
        <v>13243</v>
      </c>
      <c r="E870" t="s">
        <v>13244</v>
      </c>
      <c r="F870" t="s">
        <v>13257</v>
      </c>
      <c r="G870" s="8">
        <v>259</v>
      </c>
      <c r="H870" s="7">
        <v>999</v>
      </c>
      <c r="I870" s="7">
        <f>(amazon[[#This Row],[Actual Price]]-amazon[[#This Row],[Discounted Price]]) / amazon[[#This Row],[Actual Price]] * 100</f>
        <v>74.074074074074076</v>
      </c>
      <c r="J870" s="2" t="str">
        <f>IF(H870&lt;200,"&lt;₹200",IF(H870&lt;=500,"₹200 -  ₹500",IF(H870&gt;500,"&gt;₹500")))</f>
        <v>&gt;₹500</v>
      </c>
      <c r="K870" s="1">
        <v>0.74</v>
      </c>
      <c r="L87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70" s="1" t="str">
        <f>IF(K870&gt;=50%,"Yes","No")</f>
        <v>Yes</v>
      </c>
      <c r="N870">
        <v>4</v>
      </c>
      <c r="O870" t="str">
        <f>IF(amazon[[#This Row],[Rating]]&lt;1,"0",IF(amazon[[#This Row],[Rating]]&lt;2,"1",IF(amazon[[#This Row],[Rating]]&lt;3,"2",IF(amazon[[#This Row],[Rating]]&lt;4,"3",IF(amazon[[#This Row],[Rating]]&lt;5,"4",IF(amazon[[#This Row],[Rating]]&gt;=5,"5"))))))</f>
        <v>4</v>
      </c>
      <c r="P870" s="4">
        <v>43</v>
      </c>
      <c r="Q870" s="10">
        <f>H870*P870</f>
        <v>42957</v>
      </c>
      <c r="R870" s="10">
        <f>amazon[[#This Row],[Average Rating]] + (amazon[[#This Row],[Rating Count]]/1000)</f>
        <v>74.117074074074083</v>
      </c>
      <c r="S870" t="s">
        <v>10297</v>
      </c>
      <c r="T870" t="s">
        <v>10298</v>
      </c>
      <c r="U870" t="s">
        <v>10299</v>
      </c>
      <c r="V870" t="s">
        <v>10300</v>
      </c>
      <c r="W870" t="s">
        <v>10301</v>
      </c>
      <c r="X870" t="s">
        <v>10302</v>
      </c>
      <c r="Y870" t="s">
        <v>10303</v>
      </c>
      <c r="Z870" t="s">
        <v>10304</v>
      </c>
    </row>
    <row r="871" spans="1:26" x14ac:dyDescent="0.4">
      <c r="A871" t="s">
        <v>8262</v>
      </c>
      <c r="B871" t="s">
        <v>8263</v>
      </c>
      <c r="C871" t="s">
        <v>13075</v>
      </c>
      <c r="D871" t="s">
        <v>13087</v>
      </c>
      <c r="E871" t="s">
        <v>13190</v>
      </c>
      <c r="F871" t="s">
        <v>13133</v>
      </c>
      <c r="G871" s="8">
        <v>399</v>
      </c>
      <c r="H871" s="7">
        <v>1499</v>
      </c>
      <c r="I871" s="7">
        <f>(amazon[[#This Row],[Actual Price]]-amazon[[#This Row],[Discounted Price]]) / amazon[[#This Row],[Actual Price]] * 100</f>
        <v>73.382254836557706</v>
      </c>
      <c r="J871" s="2" t="str">
        <f>IF(H871&lt;200,"&lt;₹200",IF(H871&lt;=500,"₹200 -  ₹500",IF(H871&gt;500,"&gt;₹500")))</f>
        <v>&gt;₹500</v>
      </c>
      <c r="K871" s="1">
        <v>0.73</v>
      </c>
      <c r="L87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71" s="1" t="str">
        <f>IF(K871&gt;=50%,"Yes","No")</f>
        <v>Yes</v>
      </c>
      <c r="N871">
        <v>4</v>
      </c>
      <c r="O871" t="str">
        <f>IF(amazon[[#This Row],[Rating]]&lt;1,"0",IF(amazon[[#This Row],[Rating]]&lt;2,"1",IF(amazon[[#This Row],[Rating]]&lt;3,"2",IF(amazon[[#This Row],[Rating]]&lt;4,"3",IF(amazon[[#This Row],[Rating]]&lt;5,"4",IF(amazon[[#This Row],[Rating]]&gt;=5,"5"))))))</f>
        <v>4</v>
      </c>
      <c r="P871" s="4">
        <v>691</v>
      </c>
      <c r="Q871" s="10">
        <f>H871*P871</f>
        <v>1035809</v>
      </c>
      <c r="R871" s="10">
        <f>amazon[[#This Row],[Average Rating]] + (amazon[[#This Row],[Rating Count]]/1000)</f>
        <v>74.073254836557709</v>
      </c>
      <c r="S871" t="s">
        <v>8264</v>
      </c>
      <c r="T871" t="s">
        <v>8265</v>
      </c>
      <c r="U871" t="s">
        <v>8266</v>
      </c>
      <c r="V871" t="s">
        <v>8267</v>
      </c>
      <c r="W871" t="s">
        <v>8268</v>
      </c>
      <c r="X871" t="s">
        <v>8269</v>
      </c>
      <c r="Y871" t="s">
        <v>8270</v>
      </c>
      <c r="Z871" t="s">
        <v>8271</v>
      </c>
    </row>
    <row r="872" spans="1:26" x14ac:dyDescent="0.4">
      <c r="A872" t="s">
        <v>3105</v>
      </c>
      <c r="B872" t="s">
        <v>3106</v>
      </c>
      <c r="C872" t="s">
        <v>13076</v>
      </c>
      <c r="D872" t="s">
        <v>13115</v>
      </c>
      <c r="E872" t="s">
        <v>13116</v>
      </c>
      <c r="F872" t="s">
        <v>13117</v>
      </c>
      <c r="G872" s="8">
        <v>349</v>
      </c>
      <c r="H872" s="7">
        <v>1299</v>
      </c>
      <c r="I872" s="7">
        <f>(amazon[[#This Row],[Actual Price]]-amazon[[#This Row],[Discounted Price]]) / amazon[[#This Row],[Actual Price]] * 100</f>
        <v>73.133179368745189</v>
      </c>
      <c r="J872" s="2" t="str">
        <f>IF(H872&lt;200,"&lt;₹200",IF(H872&lt;=500,"₹200 -  ₹500",IF(H872&gt;500,"&gt;₹500")))</f>
        <v>&gt;₹500</v>
      </c>
      <c r="K872" s="1">
        <v>0.73</v>
      </c>
      <c r="L87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72" s="1" t="str">
        <f>IF(K872&gt;=50%,"Yes","No")</f>
        <v>Yes</v>
      </c>
      <c r="N872">
        <v>4</v>
      </c>
      <c r="O872" t="str">
        <f>IF(amazon[[#This Row],[Rating]]&lt;1,"0",IF(amazon[[#This Row],[Rating]]&lt;2,"1",IF(amazon[[#This Row],[Rating]]&lt;3,"2",IF(amazon[[#This Row],[Rating]]&lt;4,"3",IF(amazon[[#This Row],[Rating]]&lt;5,"4",IF(amazon[[#This Row],[Rating]]&gt;=5,"5"))))))</f>
        <v>4</v>
      </c>
      <c r="P872" s="4">
        <v>14282</v>
      </c>
      <c r="Q872" s="10">
        <f>H872*P872</f>
        <v>18552318</v>
      </c>
      <c r="R872" s="10">
        <f>amazon[[#This Row],[Average Rating]] + (amazon[[#This Row],[Rating Count]]/1000)</f>
        <v>87.415179368745186</v>
      </c>
      <c r="S872" t="s">
        <v>3108</v>
      </c>
      <c r="T872" t="s">
        <v>3109</v>
      </c>
      <c r="U872" t="s">
        <v>3110</v>
      </c>
      <c r="V872" t="s">
        <v>3111</v>
      </c>
      <c r="W872" t="s">
        <v>3112</v>
      </c>
      <c r="X872" t="s">
        <v>3113</v>
      </c>
      <c r="Y872" t="s">
        <v>3114</v>
      </c>
      <c r="Z872" t="s">
        <v>3115</v>
      </c>
    </row>
    <row r="873" spans="1:26" x14ac:dyDescent="0.4">
      <c r="A873" t="s">
        <v>1191</v>
      </c>
      <c r="B873" t="s">
        <v>1192</v>
      </c>
      <c r="C873" t="s">
        <v>13076</v>
      </c>
      <c r="D873" t="s">
        <v>13100</v>
      </c>
      <c r="E873" t="s">
        <v>13094</v>
      </c>
      <c r="F873" t="s">
        <v>13101</v>
      </c>
      <c r="G873" s="8">
        <v>349</v>
      </c>
      <c r="H873" s="7">
        <v>1299</v>
      </c>
      <c r="I873" s="7">
        <f>(amazon[[#This Row],[Actual Price]]-amazon[[#This Row],[Discounted Price]]) / amazon[[#This Row],[Actual Price]] * 100</f>
        <v>73.133179368745189</v>
      </c>
      <c r="J873" s="2" t="str">
        <f>IF(H873&lt;200,"&lt;₹200",IF(H873&lt;=500,"₹200 -  ₹500",IF(H873&gt;500,"&gt;₹500")))</f>
        <v>&gt;₹500</v>
      </c>
      <c r="K873" s="1">
        <v>0.73</v>
      </c>
      <c r="L87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73" s="1" t="str">
        <f>IF(K873&gt;=50%,"Yes","No")</f>
        <v>Yes</v>
      </c>
      <c r="N873">
        <v>4</v>
      </c>
      <c r="O873" t="str">
        <f>IF(amazon[[#This Row],[Rating]]&lt;1,"0",IF(amazon[[#This Row],[Rating]]&lt;2,"1",IF(amazon[[#This Row],[Rating]]&lt;3,"2",IF(amazon[[#This Row],[Rating]]&lt;4,"3",IF(amazon[[#This Row],[Rating]]&lt;5,"4",IF(amazon[[#This Row],[Rating]]&gt;=5,"5"))))))</f>
        <v>4</v>
      </c>
      <c r="P873" s="4">
        <v>3295</v>
      </c>
      <c r="Q873" s="10">
        <f>H873*P873</f>
        <v>4280205</v>
      </c>
      <c r="R873" s="10">
        <f>amazon[[#This Row],[Average Rating]] + (amazon[[#This Row],[Rating Count]]/1000)</f>
        <v>76.428179368745191</v>
      </c>
      <c r="S873" t="s">
        <v>1194</v>
      </c>
      <c r="T873" t="s">
        <v>1195</v>
      </c>
      <c r="U873" t="s">
        <v>1196</v>
      </c>
      <c r="V873" t="s">
        <v>1197</v>
      </c>
      <c r="W873" t="s">
        <v>1198</v>
      </c>
      <c r="X873" t="s">
        <v>1199</v>
      </c>
      <c r="Y873" t="s">
        <v>1200</v>
      </c>
      <c r="Z873" t="s">
        <v>1201</v>
      </c>
    </row>
    <row r="874" spans="1:26" x14ac:dyDescent="0.4">
      <c r="A874" t="s">
        <v>1581</v>
      </c>
      <c r="B874" t="s">
        <v>1582</v>
      </c>
      <c r="C874" t="s">
        <v>13075</v>
      </c>
      <c r="D874" t="s">
        <v>13087</v>
      </c>
      <c r="E874" t="s">
        <v>13088</v>
      </c>
      <c r="F874" t="s">
        <v>13089</v>
      </c>
      <c r="G874" s="8">
        <v>57.89</v>
      </c>
      <c r="H874" s="7">
        <v>199</v>
      </c>
      <c r="I874" s="7">
        <f>(amazon[[#This Row],[Actual Price]]-amazon[[#This Row],[Discounted Price]]) / amazon[[#This Row],[Actual Price]] * 100</f>
        <v>70.909547738693476</v>
      </c>
      <c r="J874" s="2" t="str">
        <f>IF(H874&lt;200,"&lt;₹200",IF(H874&lt;=500,"₹200 -  ₹500",IF(H874&gt;500,"&gt;₹500")))</f>
        <v>&lt;₹200</v>
      </c>
      <c r="K874" s="1">
        <v>0.71</v>
      </c>
      <c r="L87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74" s="1" t="str">
        <f>IF(K874&gt;=50%,"Yes","No")</f>
        <v>Yes</v>
      </c>
      <c r="N874">
        <v>4</v>
      </c>
      <c r="O874" t="str">
        <f>IF(amazon[[#This Row],[Rating]]&lt;1,"0",IF(amazon[[#This Row],[Rating]]&lt;2,"1",IF(amazon[[#This Row],[Rating]]&lt;3,"2",IF(amazon[[#This Row],[Rating]]&lt;4,"3",IF(amazon[[#This Row],[Rating]]&lt;5,"4",IF(amazon[[#This Row],[Rating]]&gt;=5,"5"))))))</f>
        <v>4</v>
      </c>
      <c r="P874" s="4">
        <v>9378</v>
      </c>
      <c r="Q874" s="10">
        <f>H874*P874</f>
        <v>1866222</v>
      </c>
      <c r="R874" s="10">
        <f>amazon[[#This Row],[Average Rating]] + (amazon[[#This Row],[Rating Count]]/1000)</f>
        <v>80.287547738693476</v>
      </c>
      <c r="S874" t="s">
        <v>1583</v>
      </c>
      <c r="T874" t="s">
        <v>236</v>
      </c>
      <c r="U874" t="s">
        <v>237</v>
      </c>
      <c r="V874" t="s">
        <v>238</v>
      </c>
      <c r="W874" t="s">
        <v>239</v>
      </c>
      <c r="X874" t="s">
        <v>240</v>
      </c>
      <c r="Y874" t="s">
        <v>1584</v>
      </c>
      <c r="Z874" t="s">
        <v>1585</v>
      </c>
    </row>
    <row r="875" spans="1:26" x14ac:dyDescent="0.4">
      <c r="A875" t="s">
        <v>1570</v>
      </c>
      <c r="B875" t="s">
        <v>1571</v>
      </c>
      <c r="C875" t="s">
        <v>13075</v>
      </c>
      <c r="D875" t="s">
        <v>13087</v>
      </c>
      <c r="E875" t="s">
        <v>13088</v>
      </c>
      <c r="F875" t="s">
        <v>13089</v>
      </c>
      <c r="G875" s="8">
        <v>88</v>
      </c>
      <c r="H875" s="7">
        <v>299</v>
      </c>
      <c r="I875" s="7">
        <f>(amazon[[#This Row],[Actual Price]]-amazon[[#This Row],[Discounted Price]]) / amazon[[#This Row],[Actual Price]] * 100</f>
        <v>70.568561872909697</v>
      </c>
      <c r="J875" s="2" t="str">
        <f>IF(H875&lt;200,"&lt;₹200",IF(H875&lt;=500,"₹200 -  ₹500",IF(H875&gt;500,"&gt;₹500")))</f>
        <v>₹200 -  ₹500</v>
      </c>
      <c r="K875" s="1">
        <v>0.71</v>
      </c>
      <c r="L87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875" s="1" t="str">
        <f>IF(K875&gt;=50%,"Yes","No")</f>
        <v>Yes</v>
      </c>
      <c r="N875">
        <v>4</v>
      </c>
      <c r="O875" t="str">
        <f>IF(amazon[[#This Row],[Rating]]&lt;1,"0",IF(amazon[[#This Row],[Rating]]&lt;2,"1",IF(amazon[[#This Row],[Rating]]&lt;3,"2",IF(amazon[[#This Row],[Rating]]&lt;4,"3",IF(amazon[[#This Row],[Rating]]&lt;5,"4",IF(amazon[[#This Row],[Rating]]&gt;=5,"5"))))))</f>
        <v>4</v>
      </c>
      <c r="P875" s="4">
        <v>9378</v>
      </c>
      <c r="Q875" s="10">
        <f>H875*P875</f>
        <v>2804022</v>
      </c>
      <c r="R875" s="10">
        <f>amazon[[#This Row],[Average Rating]] + (amazon[[#This Row],[Rating Count]]/1000)</f>
        <v>79.946561872909697</v>
      </c>
      <c r="S875" t="s">
        <v>1572</v>
      </c>
      <c r="T875" t="s">
        <v>236</v>
      </c>
      <c r="U875" t="s">
        <v>237</v>
      </c>
      <c r="V875" t="s">
        <v>238</v>
      </c>
      <c r="W875" t="s">
        <v>239</v>
      </c>
      <c r="X875" t="s">
        <v>1573</v>
      </c>
      <c r="Y875" t="s">
        <v>1574</v>
      </c>
      <c r="Z875" t="s">
        <v>1575</v>
      </c>
    </row>
    <row r="876" spans="1:26" x14ac:dyDescent="0.4">
      <c r="A876" t="s">
        <v>233</v>
      </c>
      <c r="B876" t="s">
        <v>234</v>
      </c>
      <c r="C876" t="s">
        <v>13075</v>
      </c>
      <c r="D876" t="s">
        <v>13087</v>
      </c>
      <c r="E876" t="s">
        <v>13088</v>
      </c>
      <c r="F876" t="s">
        <v>13089</v>
      </c>
      <c r="G876" s="8">
        <v>59</v>
      </c>
      <c r="H876" s="7">
        <v>199</v>
      </c>
      <c r="I876" s="7">
        <f>(amazon[[#This Row],[Actual Price]]-amazon[[#This Row],[Discounted Price]]) / amazon[[#This Row],[Actual Price]] * 100</f>
        <v>70.35175879396985</v>
      </c>
      <c r="J876" s="2" t="str">
        <f>IF(H876&lt;200,"&lt;₹200",IF(H876&lt;=500,"₹200 -  ₹500",IF(H876&gt;500,"&gt;₹500")))</f>
        <v>&lt;₹200</v>
      </c>
      <c r="K876" s="1">
        <v>0.7</v>
      </c>
      <c r="L87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76" s="1" t="str">
        <f>IF(K876&gt;=50%,"Yes","No")</f>
        <v>Yes</v>
      </c>
      <c r="N876">
        <v>4</v>
      </c>
      <c r="O876" t="str">
        <f>IF(amazon[[#This Row],[Rating]]&lt;1,"0",IF(amazon[[#This Row],[Rating]]&lt;2,"1",IF(amazon[[#This Row],[Rating]]&lt;3,"2",IF(amazon[[#This Row],[Rating]]&lt;4,"3",IF(amazon[[#This Row],[Rating]]&lt;5,"4",IF(amazon[[#This Row],[Rating]]&gt;=5,"5"))))))</f>
        <v>4</v>
      </c>
      <c r="P876" s="4">
        <v>9378</v>
      </c>
      <c r="Q876" s="10">
        <f>H876*P876</f>
        <v>1866222</v>
      </c>
      <c r="R876" s="10">
        <f>amazon[[#This Row],[Average Rating]] + (amazon[[#This Row],[Rating Count]]/1000)</f>
        <v>79.72975879396985</v>
      </c>
      <c r="S876" t="s">
        <v>235</v>
      </c>
      <c r="T876" t="s">
        <v>236</v>
      </c>
      <c r="U876" t="s">
        <v>237</v>
      </c>
      <c r="V876" t="s">
        <v>238</v>
      </c>
      <c r="W876" t="s">
        <v>239</v>
      </c>
      <c r="X876" t="s">
        <v>240</v>
      </c>
      <c r="Y876" t="s">
        <v>241</v>
      </c>
      <c r="Z876" t="s">
        <v>242</v>
      </c>
    </row>
    <row r="877" spans="1:26" x14ac:dyDescent="0.4">
      <c r="A877" t="s">
        <v>430</v>
      </c>
      <c r="B877" t="s">
        <v>431</v>
      </c>
      <c r="C877" t="s">
        <v>13075</v>
      </c>
      <c r="D877" t="s">
        <v>13087</v>
      </c>
      <c r="E877" t="s">
        <v>13088</v>
      </c>
      <c r="F877" t="s">
        <v>13089</v>
      </c>
      <c r="G877" s="8">
        <v>59</v>
      </c>
      <c r="H877" s="7">
        <v>199</v>
      </c>
      <c r="I877" s="7">
        <f>(amazon[[#This Row],[Actual Price]]-amazon[[#This Row],[Discounted Price]]) / amazon[[#This Row],[Actual Price]] * 100</f>
        <v>70.35175879396985</v>
      </c>
      <c r="J877" s="2" t="str">
        <f>IF(H877&lt;200,"&lt;₹200",IF(H877&lt;=500,"₹200 -  ₹500",IF(H877&gt;500,"&gt;₹500")))</f>
        <v>&lt;₹200</v>
      </c>
      <c r="K877" s="1">
        <v>0.7</v>
      </c>
      <c r="L87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77" s="1" t="str">
        <f>IF(K877&gt;=50%,"Yes","No")</f>
        <v>Yes</v>
      </c>
      <c r="N877">
        <v>4</v>
      </c>
      <c r="O877" t="str">
        <f>IF(amazon[[#This Row],[Rating]]&lt;1,"0",IF(amazon[[#This Row],[Rating]]&lt;2,"1",IF(amazon[[#This Row],[Rating]]&lt;3,"2",IF(amazon[[#This Row],[Rating]]&lt;4,"3",IF(amazon[[#This Row],[Rating]]&lt;5,"4",IF(amazon[[#This Row],[Rating]]&gt;=5,"5"))))))</f>
        <v>4</v>
      </c>
      <c r="P877" s="4">
        <v>9378</v>
      </c>
      <c r="Q877" s="10">
        <f>H877*P877</f>
        <v>1866222</v>
      </c>
      <c r="R877" s="10">
        <f>amazon[[#This Row],[Average Rating]] + (amazon[[#This Row],[Rating Count]]/1000)</f>
        <v>79.72975879396985</v>
      </c>
      <c r="S877" t="s">
        <v>432</v>
      </c>
      <c r="T877" t="s">
        <v>236</v>
      </c>
      <c r="U877" t="s">
        <v>237</v>
      </c>
      <c r="V877" t="s">
        <v>238</v>
      </c>
      <c r="W877" t="s">
        <v>239</v>
      </c>
      <c r="X877" t="s">
        <v>240</v>
      </c>
      <c r="Y877" t="s">
        <v>433</v>
      </c>
      <c r="Z877" t="s">
        <v>434</v>
      </c>
    </row>
    <row r="878" spans="1:26" x14ac:dyDescent="0.4">
      <c r="A878" t="s">
        <v>1452</v>
      </c>
      <c r="B878" t="s">
        <v>1453</v>
      </c>
      <c r="C878" t="s">
        <v>13075</v>
      </c>
      <c r="D878" t="s">
        <v>13087</v>
      </c>
      <c r="E878" t="s">
        <v>13088</v>
      </c>
      <c r="F878" t="s">
        <v>13089</v>
      </c>
      <c r="G878" s="8">
        <v>149</v>
      </c>
      <c r="H878" s="7">
        <v>499</v>
      </c>
      <c r="I878" s="7">
        <f>(amazon[[#This Row],[Actual Price]]-amazon[[#This Row],[Discounted Price]]) / amazon[[#This Row],[Actual Price]] * 100</f>
        <v>70.140280561122253</v>
      </c>
      <c r="J878" s="2" t="str">
        <f>IF(H878&lt;200,"&lt;₹200",IF(H878&lt;=500,"₹200 -  ₹500",IF(H878&gt;500,"&gt;₹500")))</f>
        <v>₹200 -  ₹500</v>
      </c>
      <c r="K878" s="1">
        <v>0.7</v>
      </c>
      <c r="L87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78" s="1" t="str">
        <f>IF(K878&gt;=50%,"Yes","No")</f>
        <v>Yes</v>
      </c>
      <c r="N878">
        <v>4</v>
      </c>
      <c r="O878" t="str">
        <f>IF(amazon[[#This Row],[Rating]]&lt;1,"0",IF(amazon[[#This Row],[Rating]]&lt;2,"1",IF(amazon[[#This Row],[Rating]]&lt;3,"2",IF(amazon[[#This Row],[Rating]]&lt;4,"3",IF(amazon[[#This Row],[Rating]]&lt;5,"4",IF(amazon[[#This Row],[Rating]]&gt;=5,"5"))))))</f>
        <v>4</v>
      </c>
      <c r="P878" s="4">
        <v>7732</v>
      </c>
      <c r="Q878" s="10">
        <f>H878*P878</f>
        <v>3858268</v>
      </c>
      <c r="R878" s="10">
        <f>amazon[[#This Row],[Average Rating]] + (amazon[[#This Row],[Rating Count]]/1000)</f>
        <v>77.872280561122253</v>
      </c>
      <c r="S878" t="s">
        <v>1454</v>
      </c>
      <c r="T878" t="s">
        <v>690</v>
      </c>
      <c r="U878" t="s">
        <v>691</v>
      </c>
      <c r="V878" t="s">
        <v>692</v>
      </c>
      <c r="W878" t="s">
        <v>693</v>
      </c>
      <c r="X878" t="s">
        <v>694</v>
      </c>
      <c r="Y878" t="s">
        <v>1455</v>
      </c>
      <c r="Z878" t="s">
        <v>1456</v>
      </c>
    </row>
    <row r="879" spans="1:26" x14ac:dyDescent="0.4">
      <c r="A879" t="s">
        <v>3503</v>
      </c>
      <c r="B879" t="s">
        <v>3504</v>
      </c>
      <c r="C879" t="s">
        <v>13076</v>
      </c>
      <c r="D879" t="s">
        <v>13123</v>
      </c>
      <c r="E879" t="s">
        <v>13124</v>
      </c>
      <c r="F879" t="s">
        <v>13125</v>
      </c>
      <c r="G879" s="8">
        <v>4790</v>
      </c>
      <c r="H879" s="7">
        <v>15990</v>
      </c>
      <c r="I879" s="7">
        <f>(amazon[[#This Row],[Actual Price]]-amazon[[#This Row],[Discounted Price]]) / amazon[[#This Row],[Actual Price]] * 100</f>
        <v>70.043777360850541</v>
      </c>
      <c r="J879" s="2" t="str">
        <f>IF(H879&lt;200,"&lt;₹200",IF(H879&lt;=500,"₹200 -  ₹500",IF(H879&gt;500,"&gt;₹500")))</f>
        <v>&gt;₹500</v>
      </c>
      <c r="K879" s="1">
        <v>0.7</v>
      </c>
      <c r="L87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79" s="1" t="str">
        <f>IF(K879&gt;=50%,"Yes","No")</f>
        <v>Yes</v>
      </c>
      <c r="N879">
        <v>4</v>
      </c>
      <c r="O879" t="str">
        <f>IF(amazon[[#This Row],[Rating]]&lt;1,"0",IF(amazon[[#This Row],[Rating]]&lt;2,"1",IF(amazon[[#This Row],[Rating]]&lt;3,"2",IF(amazon[[#This Row],[Rating]]&lt;4,"3",IF(amazon[[#This Row],[Rating]]&lt;5,"4",IF(amazon[[#This Row],[Rating]]&gt;=5,"5"))))))</f>
        <v>4</v>
      </c>
      <c r="P879" s="4">
        <v>4390</v>
      </c>
      <c r="Q879" s="10">
        <f>H879*P879</f>
        <v>70196100</v>
      </c>
      <c r="R879" s="10">
        <f>amazon[[#This Row],[Average Rating]] + (amazon[[#This Row],[Rating Count]]/1000)</f>
        <v>74.433777360850542</v>
      </c>
      <c r="S879" t="s">
        <v>3505</v>
      </c>
      <c r="T879" t="s">
        <v>3506</v>
      </c>
      <c r="U879" t="s">
        <v>3507</v>
      </c>
      <c r="V879" t="s">
        <v>3508</v>
      </c>
      <c r="W879" t="s">
        <v>3509</v>
      </c>
      <c r="X879" t="s">
        <v>3510</v>
      </c>
      <c r="Y879" t="s">
        <v>3511</v>
      </c>
      <c r="Z879" t="s">
        <v>3512</v>
      </c>
    </row>
    <row r="880" spans="1:26" x14ac:dyDescent="0.4">
      <c r="A880" t="s">
        <v>6112</v>
      </c>
      <c r="B880" t="s">
        <v>6113</v>
      </c>
      <c r="C880" t="s">
        <v>13076</v>
      </c>
      <c r="D880" t="s">
        <v>13113</v>
      </c>
      <c r="E880" t="s">
        <v>13114</v>
      </c>
      <c r="G880" s="8">
        <v>1499</v>
      </c>
      <c r="H880" s="7">
        <v>4999</v>
      </c>
      <c r="I880" s="7">
        <f>(amazon[[#This Row],[Actual Price]]-amazon[[#This Row],[Discounted Price]]) / amazon[[#This Row],[Actual Price]] * 100</f>
        <v>70.014002800560121</v>
      </c>
      <c r="J880" s="2" t="str">
        <f>IF(H880&lt;200,"&lt;₹200",IF(H880&lt;=500,"₹200 -  ₹500",IF(H880&gt;500,"&gt;₹500")))</f>
        <v>&gt;₹500</v>
      </c>
      <c r="K880" s="1">
        <v>0.7</v>
      </c>
      <c r="L88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80" s="1" t="str">
        <f>IF(K880&gt;=50%,"Yes","No")</f>
        <v>Yes</v>
      </c>
      <c r="N880">
        <v>4</v>
      </c>
      <c r="O880" t="str">
        <f>IF(amazon[[#This Row],[Rating]]&lt;1,"0",IF(amazon[[#This Row],[Rating]]&lt;2,"1",IF(amazon[[#This Row],[Rating]]&lt;3,"2",IF(amazon[[#This Row],[Rating]]&lt;4,"3",IF(amazon[[#This Row],[Rating]]&lt;5,"4",IF(amazon[[#This Row],[Rating]]&gt;=5,"5"))))))</f>
        <v>4</v>
      </c>
      <c r="P880" s="4">
        <v>92588</v>
      </c>
      <c r="Q880" s="10">
        <f>H880*P880</f>
        <v>462847412</v>
      </c>
      <c r="R880" s="10">
        <f>amazon[[#This Row],[Average Rating]] + (amazon[[#This Row],[Rating Count]]/1000)</f>
        <v>162.60200280056011</v>
      </c>
      <c r="S880" t="s">
        <v>6114</v>
      </c>
      <c r="T880" t="s">
        <v>4217</v>
      </c>
      <c r="U880" t="s">
        <v>4218</v>
      </c>
      <c r="V880" t="s">
        <v>4219</v>
      </c>
      <c r="W880" t="s">
        <v>4220</v>
      </c>
      <c r="X880" t="s">
        <v>4221</v>
      </c>
      <c r="Y880" t="s">
        <v>6115</v>
      </c>
      <c r="Z880" t="s">
        <v>6116</v>
      </c>
    </row>
    <row r="881" spans="1:26" x14ac:dyDescent="0.4">
      <c r="A881" t="s">
        <v>4214</v>
      </c>
      <c r="B881" t="s">
        <v>4215</v>
      </c>
      <c r="C881" t="s">
        <v>13076</v>
      </c>
      <c r="D881" t="s">
        <v>13113</v>
      </c>
      <c r="E881" t="s">
        <v>13114</v>
      </c>
      <c r="G881" s="8">
        <v>1499</v>
      </c>
      <c r="H881" s="7">
        <v>4999</v>
      </c>
      <c r="I881" s="7">
        <f>(amazon[[#This Row],[Actual Price]]-amazon[[#This Row],[Discounted Price]]) / amazon[[#This Row],[Actual Price]] * 100</f>
        <v>70.014002800560121</v>
      </c>
      <c r="J881" s="2" t="str">
        <f>IF(H881&lt;200,"&lt;₹200",IF(H881&lt;=500,"₹200 -  ₹500",IF(H881&gt;500,"&gt;₹500")))</f>
        <v>&gt;₹500</v>
      </c>
      <c r="K881" s="1">
        <v>0.7</v>
      </c>
      <c r="L88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81" s="1" t="str">
        <f>IF(K881&gt;=50%,"Yes","No")</f>
        <v>Yes</v>
      </c>
      <c r="N881">
        <v>4</v>
      </c>
      <c r="O881" t="str">
        <f>IF(amazon[[#This Row],[Rating]]&lt;1,"0",IF(amazon[[#This Row],[Rating]]&lt;2,"1",IF(amazon[[#This Row],[Rating]]&lt;3,"2",IF(amazon[[#This Row],[Rating]]&lt;4,"3",IF(amazon[[#This Row],[Rating]]&lt;5,"4",IF(amazon[[#This Row],[Rating]]&gt;=5,"5"))))))</f>
        <v>4</v>
      </c>
      <c r="P881" s="4">
        <v>92588</v>
      </c>
      <c r="Q881" s="10">
        <f>H881*P881</f>
        <v>462847412</v>
      </c>
      <c r="R881" s="10">
        <f>amazon[[#This Row],[Average Rating]] + (amazon[[#This Row],[Rating Count]]/1000)</f>
        <v>162.60200280056011</v>
      </c>
      <c r="S881" t="s">
        <v>4216</v>
      </c>
      <c r="T881" t="s">
        <v>4217</v>
      </c>
      <c r="U881" t="s">
        <v>4218</v>
      </c>
      <c r="V881" t="s">
        <v>4219</v>
      </c>
      <c r="W881" t="s">
        <v>4220</v>
      </c>
      <c r="X881" t="s">
        <v>4221</v>
      </c>
      <c r="Y881" t="s">
        <v>4222</v>
      </c>
      <c r="Z881" t="s">
        <v>4223</v>
      </c>
    </row>
    <row r="882" spans="1:26" x14ac:dyDescent="0.4">
      <c r="A882" t="s">
        <v>2241</v>
      </c>
      <c r="B882" t="s">
        <v>2242</v>
      </c>
      <c r="C882" t="s">
        <v>13075</v>
      </c>
      <c r="D882" t="s">
        <v>13087</v>
      </c>
      <c r="E882" t="s">
        <v>13088</v>
      </c>
      <c r="F882" t="s">
        <v>13089</v>
      </c>
      <c r="G882" s="8">
        <v>182</v>
      </c>
      <c r="H882" s="7">
        <v>599</v>
      </c>
      <c r="I882" s="7">
        <f>(amazon[[#This Row],[Actual Price]]-amazon[[#This Row],[Discounted Price]]) / amazon[[#This Row],[Actual Price]] * 100</f>
        <v>69.616026711185313</v>
      </c>
      <c r="J882" s="2" t="str">
        <f>IF(H882&lt;200,"&lt;₹200",IF(H882&lt;=500,"₹200 -  ₹500",IF(H882&gt;500,"&gt;₹500")))</f>
        <v>&gt;₹500</v>
      </c>
      <c r="K882" s="1">
        <v>0.7</v>
      </c>
      <c r="L88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82" s="1" t="str">
        <f>IF(K882&gt;=50%,"Yes","No")</f>
        <v>Yes</v>
      </c>
      <c r="N882">
        <v>4</v>
      </c>
      <c r="O882" t="str">
        <f>IF(amazon[[#This Row],[Rating]]&lt;1,"0",IF(amazon[[#This Row],[Rating]]&lt;2,"1",IF(amazon[[#This Row],[Rating]]&lt;3,"2",IF(amazon[[#This Row],[Rating]]&lt;4,"3",IF(amazon[[#This Row],[Rating]]&lt;5,"4",IF(amazon[[#This Row],[Rating]]&gt;=5,"5"))))))</f>
        <v>4</v>
      </c>
      <c r="P882" s="4">
        <v>9378</v>
      </c>
      <c r="Q882" s="10">
        <f>H882*P882</f>
        <v>5617422</v>
      </c>
      <c r="R882" s="10">
        <f>amazon[[#This Row],[Average Rating]] + (amazon[[#This Row],[Rating Count]]/1000)</f>
        <v>78.994026711185313</v>
      </c>
      <c r="S882" t="s">
        <v>2243</v>
      </c>
      <c r="T882" t="s">
        <v>236</v>
      </c>
      <c r="U882" t="s">
        <v>237</v>
      </c>
      <c r="V882" t="s">
        <v>238</v>
      </c>
      <c r="W882" t="s">
        <v>239</v>
      </c>
      <c r="X882" t="s">
        <v>1573</v>
      </c>
      <c r="Y882" t="s">
        <v>2244</v>
      </c>
      <c r="Z882" t="s">
        <v>2245</v>
      </c>
    </row>
    <row r="883" spans="1:26" x14ac:dyDescent="0.4">
      <c r="A883" t="s">
        <v>2118</v>
      </c>
      <c r="B883" t="s">
        <v>2119</v>
      </c>
      <c r="C883" t="s">
        <v>13075</v>
      </c>
      <c r="D883" t="s">
        <v>13087</v>
      </c>
      <c r="E883" t="s">
        <v>13088</v>
      </c>
      <c r="F883" t="s">
        <v>13089</v>
      </c>
      <c r="G883" s="8">
        <v>254</v>
      </c>
      <c r="H883" s="7">
        <v>799</v>
      </c>
      <c r="I883" s="7">
        <f>(amazon[[#This Row],[Actual Price]]-amazon[[#This Row],[Discounted Price]]) / amazon[[#This Row],[Actual Price]] * 100</f>
        <v>68.210262828535676</v>
      </c>
      <c r="J883" s="2" t="str">
        <f>IF(H883&lt;200,"&lt;₹200",IF(H883&lt;=500,"₹200 -  ₹500",IF(H883&gt;500,"&gt;₹500")))</f>
        <v>&gt;₹500</v>
      </c>
      <c r="K883" s="1">
        <v>0.68</v>
      </c>
      <c r="L88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83" s="1" t="str">
        <f>IF(K883&gt;=50%,"Yes","No")</f>
        <v>Yes</v>
      </c>
      <c r="N883">
        <v>4</v>
      </c>
      <c r="O883" t="str">
        <f>IF(amazon[[#This Row],[Rating]]&lt;1,"0",IF(amazon[[#This Row],[Rating]]&lt;2,"1",IF(amazon[[#This Row],[Rating]]&lt;3,"2",IF(amazon[[#This Row],[Rating]]&lt;4,"3",IF(amazon[[#This Row],[Rating]]&lt;5,"4",IF(amazon[[#This Row],[Rating]]&gt;=5,"5"))))))</f>
        <v>4</v>
      </c>
      <c r="P883" s="4">
        <v>2905</v>
      </c>
      <c r="Q883" s="10">
        <f>H883*P883</f>
        <v>2321095</v>
      </c>
      <c r="R883" s="10">
        <f>amazon[[#This Row],[Average Rating]] + (amazon[[#This Row],[Rating Count]]/1000)</f>
        <v>71.115262828535677</v>
      </c>
      <c r="S883" t="s">
        <v>2120</v>
      </c>
      <c r="T883" t="s">
        <v>2121</v>
      </c>
      <c r="U883" t="s">
        <v>2122</v>
      </c>
      <c r="V883" t="s">
        <v>2123</v>
      </c>
      <c r="W883" t="s">
        <v>2124</v>
      </c>
      <c r="X883" t="s">
        <v>2125</v>
      </c>
      <c r="Y883" t="s">
        <v>2126</v>
      </c>
      <c r="Z883" t="s">
        <v>2127</v>
      </c>
    </row>
    <row r="884" spans="1:26" x14ac:dyDescent="0.4">
      <c r="A884" t="s">
        <v>3786</v>
      </c>
      <c r="B884" t="s">
        <v>3787</v>
      </c>
      <c r="C884" t="s">
        <v>13076</v>
      </c>
      <c r="D884" t="s">
        <v>13113</v>
      </c>
      <c r="E884" t="s">
        <v>13114</v>
      </c>
      <c r="G884" s="8">
        <v>1599</v>
      </c>
      <c r="H884" s="7">
        <v>4999</v>
      </c>
      <c r="I884" s="7">
        <f>(amazon[[#This Row],[Actual Price]]-amazon[[#This Row],[Discounted Price]]) / amazon[[#This Row],[Actual Price]] * 100</f>
        <v>68.013602720544114</v>
      </c>
      <c r="J884" s="2" t="str">
        <f>IF(H884&lt;200,"&lt;₹200",IF(H884&lt;=500,"₹200 -  ₹500",IF(H884&gt;500,"&gt;₹500")))</f>
        <v>&gt;₹500</v>
      </c>
      <c r="K884" s="1">
        <v>0.68</v>
      </c>
      <c r="L88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84" s="1" t="str">
        <f>IF(K884&gt;=50%,"Yes","No")</f>
        <v>Yes</v>
      </c>
      <c r="N884">
        <v>4</v>
      </c>
      <c r="O884" t="str">
        <f>IF(amazon[[#This Row],[Rating]]&lt;1,"0",IF(amazon[[#This Row],[Rating]]&lt;2,"1",IF(amazon[[#This Row],[Rating]]&lt;3,"2",IF(amazon[[#This Row],[Rating]]&lt;4,"3",IF(amazon[[#This Row],[Rating]]&lt;5,"4",IF(amazon[[#This Row],[Rating]]&gt;=5,"5"))))))</f>
        <v>4</v>
      </c>
      <c r="P884" s="4">
        <v>67950</v>
      </c>
      <c r="Q884" s="10">
        <f>H884*P884</f>
        <v>339682050</v>
      </c>
      <c r="R884" s="10">
        <f>amazon[[#This Row],[Average Rating]] + (amazon[[#This Row],[Rating Count]]/1000)</f>
        <v>135.96360272054412</v>
      </c>
      <c r="S884" t="s">
        <v>3788</v>
      </c>
      <c r="T884" t="s">
        <v>3789</v>
      </c>
      <c r="U884" t="s">
        <v>3790</v>
      </c>
      <c r="V884" t="s">
        <v>3791</v>
      </c>
      <c r="W884" t="s">
        <v>3792</v>
      </c>
      <c r="X884" t="s">
        <v>3793</v>
      </c>
      <c r="Y884" t="s">
        <v>3794</v>
      </c>
      <c r="Z884" t="s">
        <v>3795</v>
      </c>
    </row>
    <row r="885" spans="1:26" x14ac:dyDescent="0.4">
      <c r="A885" t="s">
        <v>935</v>
      </c>
      <c r="B885" t="s">
        <v>936</v>
      </c>
      <c r="C885" t="s">
        <v>13076</v>
      </c>
      <c r="D885" t="s">
        <v>13093</v>
      </c>
      <c r="E885" t="s">
        <v>13094</v>
      </c>
      <c r="F885" t="s">
        <v>13097</v>
      </c>
      <c r="G885" s="8">
        <v>299</v>
      </c>
      <c r="H885" s="7">
        <v>899</v>
      </c>
      <c r="I885" s="7">
        <f>(amazon[[#This Row],[Actual Price]]-amazon[[#This Row],[Discounted Price]]) / amazon[[#This Row],[Actual Price]] * 100</f>
        <v>66.740823136818676</v>
      </c>
      <c r="J885" s="2" t="str">
        <f>IF(H885&lt;200,"&lt;₹200",IF(H885&lt;=500,"₹200 -  ₹500",IF(H885&gt;500,"&gt;₹500")))</f>
        <v>&gt;₹500</v>
      </c>
      <c r="K885" s="1">
        <v>0.67</v>
      </c>
      <c r="L88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85" s="1" t="str">
        <f>IF(K885&gt;=50%,"Yes","No")</f>
        <v>Yes</v>
      </c>
      <c r="N885">
        <v>4</v>
      </c>
      <c r="O885" t="str">
        <f>IF(amazon[[#This Row],[Rating]]&lt;1,"0",IF(amazon[[#This Row],[Rating]]&lt;2,"1",IF(amazon[[#This Row],[Rating]]&lt;3,"2",IF(amazon[[#This Row],[Rating]]&lt;4,"3",IF(amazon[[#This Row],[Rating]]&lt;5,"4",IF(amazon[[#This Row],[Rating]]&gt;=5,"5"))))))</f>
        <v>4</v>
      </c>
      <c r="P885" s="4">
        <v>1588</v>
      </c>
      <c r="Q885" s="10">
        <f>H885*P885</f>
        <v>1427612</v>
      </c>
      <c r="R885" s="10">
        <f>amazon[[#This Row],[Average Rating]] + (amazon[[#This Row],[Rating Count]]/1000)</f>
        <v>68.32882313681867</v>
      </c>
      <c r="S885" t="s">
        <v>937</v>
      </c>
      <c r="T885" t="s">
        <v>938</v>
      </c>
      <c r="U885" t="s">
        <v>939</v>
      </c>
      <c r="V885" t="s">
        <v>940</v>
      </c>
      <c r="W885" t="s">
        <v>941</v>
      </c>
      <c r="X885" t="s">
        <v>942</v>
      </c>
      <c r="Y885" t="s">
        <v>943</v>
      </c>
      <c r="Z885" t="s">
        <v>944</v>
      </c>
    </row>
    <row r="886" spans="1:26" x14ac:dyDescent="0.4">
      <c r="A886" t="s">
        <v>9221</v>
      </c>
      <c r="B886" t="s">
        <v>9222</v>
      </c>
      <c r="C886" t="s">
        <v>13079</v>
      </c>
      <c r="D886" t="s">
        <v>13243</v>
      </c>
      <c r="E886" t="s">
        <v>13244</v>
      </c>
      <c r="F886" t="s">
        <v>13269</v>
      </c>
      <c r="G886" s="8">
        <v>349</v>
      </c>
      <c r="H886" s="7">
        <v>999</v>
      </c>
      <c r="I886" s="7">
        <f>(amazon[[#This Row],[Actual Price]]-amazon[[#This Row],[Discounted Price]]) / amazon[[#This Row],[Actual Price]] * 100</f>
        <v>65.06506506506507</v>
      </c>
      <c r="J886" s="2" t="str">
        <f>IF(H886&lt;200,"&lt;₹200",IF(H886&lt;=500,"₹200 -  ₹500",IF(H886&gt;500,"&gt;₹500")))</f>
        <v>&gt;₹500</v>
      </c>
      <c r="K886" s="1">
        <v>0.65</v>
      </c>
      <c r="L88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86" s="1" t="str">
        <f>IF(K886&gt;=50%,"Yes","No")</f>
        <v>Yes</v>
      </c>
      <c r="N886">
        <v>4</v>
      </c>
      <c r="O886" t="str">
        <f>IF(amazon[[#This Row],[Rating]]&lt;1,"0",IF(amazon[[#This Row],[Rating]]&lt;2,"1",IF(amazon[[#This Row],[Rating]]&lt;3,"2",IF(amazon[[#This Row],[Rating]]&lt;4,"3",IF(amazon[[#This Row],[Rating]]&lt;5,"4",IF(amazon[[#This Row],[Rating]]&gt;=5,"5"))))))</f>
        <v>4</v>
      </c>
      <c r="P886" s="4">
        <v>15646</v>
      </c>
      <c r="Q886" s="10">
        <f>H886*P886</f>
        <v>15630354</v>
      </c>
      <c r="R886" s="10">
        <f>amazon[[#This Row],[Average Rating]] + (amazon[[#This Row],[Rating Count]]/1000)</f>
        <v>80.711065065065071</v>
      </c>
      <c r="S886" t="s">
        <v>9223</v>
      </c>
      <c r="T886" t="s">
        <v>9224</v>
      </c>
      <c r="U886" t="s">
        <v>9225</v>
      </c>
      <c r="V886" t="s">
        <v>9226</v>
      </c>
      <c r="W886" t="s">
        <v>9227</v>
      </c>
      <c r="X886" t="s">
        <v>9228</v>
      </c>
      <c r="Y886" t="s">
        <v>9229</v>
      </c>
      <c r="Z886" t="s">
        <v>9230</v>
      </c>
    </row>
    <row r="887" spans="1:26" x14ac:dyDescent="0.4">
      <c r="A887" t="s">
        <v>1784</v>
      </c>
      <c r="B887" t="s">
        <v>1785</v>
      </c>
      <c r="C887" t="s">
        <v>13076</v>
      </c>
      <c r="D887" t="s">
        <v>13093</v>
      </c>
      <c r="E887" t="s">
        <v>13094</v>
      </c>
      <c r="F887" t="s">
        <v>13097</v>
      </c>
      <c r="G887" s="8">
        <v>349</v>
      </c>
      <c r="H887" s="7">
        <v>999</v>
      </c>
      <c r="I887" s="7">
        <f>(amazon[[#This Row],[Actual Price]]-amazon[[#This Row],[Discounted Price]]) / amazon[[#This Row],[Actual Price]] * 100</f>
        <v>65.06506506506507</v>
      </c>
      <c r="J887" s="2" t="str">
        <f>IF(H887&lt;200,"&lt;₹200",IF(H887&lt;=500,"₹200 -  ₹500",IF(H887&gt;500,"&gt;₹500")))</f>
        <v>&gt;₹500</v>
      </c>
      <c r="K887" s="1">
        <v>0.65</v>
      </c>
      <c r="L88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87" s="1" t="str">
        <f>IF(K887&gt;=50%,"Yes","No")</f>
        <v>Yes</v>
      </c>
      <c r="N887">
        <v>4</v>
      </c>
      <c r="O887" t="str">
        <f>IF(amazon[[#This Row],[Rating]]&lt;1,"0",IF(amazon[[#This Row],[Rating]]&lt;2,"1",IF(amazon[[#This Row],[Rating]]&lt;3,"2",IF(amazon[[#This Row],[Rating]]&lt;4,"3",IF(amazon[[#This Row],[Rating]]&lt;5,"4",IF(amazon[[#This Row],[Rating]]&gt;=5,"5"))))))</f>
        <v>4</v>
      </c>
      <c r="P887" s="4">
        <v>839</v>
      </c>
      <c r="Q887" s="10">
        <f>H887*P887</f>
        <v>838161</v>
      </c>
      <c r="R887" s="10">
        <f>amazon[[#This Row],[Average Rating]] + (amazon[[#This Row],[Rating Count]]/1000)</f>
        <v>65.904065065065069</v>
      </c>
      <c r="S887" t="s">
        <v>1786</v>
      </c>
      <c r="T887" t="s">
        <v>1787</v>
      </c>
      <c r="U887" t="s">
        <v>1788</v>
      </c>
      <c r="V887" t="s">
        <v>1789</v>
      </c>
      <c r="W887" t="s">
        <v>1790</v>
      </c>
      <c r="X887" t="s">
        <v>1791</v>
      </c>
      <c r="Y887" t="s">
        <v>1792</v>
      </c>
      <c r="Z887" t="s">
        <v>1793</v>
      </c>
    </row>
    <row r="888" spans="1:26" x14ac:dyDescent="0.4">
      <c r="A888" t="s">
        <v>8884</v>
      </c>
      <c r="B888" t="s">
        <v>8885</v>
      </c>
      <c r="C888" t="s">
        <v>13079</v>
      </c>
      <c r="D888" t="s">
        <v>13264</v>
      </c>
      <c r="E888" t="s">
        <v>13265</v>
      </c>
      <c r="F888" t="s">
        <v>13266</v>
      </c>
      <c r="G888" s="8">
        <v>351</v>
      </c>
      <c r="H888" s="7">
        <v>999</v>
      </c>
      <c r="I888" s="7">
        <f>(amazon[[#This Row],[Actual Price]]-amazon[[#This Row],[Discounted Price]]) / amazon[[#This Row],[Actual Price]] * 100</f>
        <v>64.86486486486487</v>
      </c>
      <c r="J888" s="2" t="str">
        <f>IF(H888&lt;200,"&lt;₹200",IF(H888&lt;=500,"₹200 -  ₹500",IF(H888&gt;500,"&gt;₹500")))</f>
        <v>&gt;₹500</v>
      </c>
      <c r="K888" s="1">
        <v>0.65</v>
      </c>
      <c r="L88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88" s="1" t="str">
        <f>IF(K888&gt;=50%,"Yes","No")</f>
        <v>Yes</v>
      </c>
      <c r="N888">
        <v>4</v>
      </c>
      <c r="O888" t="str">
        <f>IF(amazon[[#This Row],[Rating]]&lt;1,"0",IF(amazon[[#This Row],[Rating]]&lt;2,"1",IF(amazon[[#This Row],[Rating]]&lt;3,"2",IF(amazon[[#This Row],[Rating]]&lt;4,"3",IF(amazon[[#This Row],[Rating]]&lt;5,"4",IF(amazon[[#This Row],[Rating]]&gt;=5,"5"))))))</f>
        <v>4</v>
      </c>
      <c r="P888" s="4">
        <v>5380</v>
      </c>
      <c r="Q888" s="10">
        <f>H888*P888</f>
        <v>5374620</v>
      </c>
      <c r="R888" s="10">
        <f>amazon[[#This Row],[Average Rating]] + (amazon[[#This Row],[Rating Count]]/1000)</f>
        <v>70.244864864864866</v>
      </c>
      <c r="S888" t="s">
        <v>8887</v>
      </c>
      <c r="T888" t="s">
        <v>8888</v>
      </c>
      <c r="U888" t="s">
        <v>8889</v>
      </c>
      <c r="V888" t="s">
        <v>8890</v>
      </c>
      <c r="W888" t="s">
        <v>8891</v>
      </c>
      <c r="X888" t="s">
        <v>8892</v>
      </c>
      <c r="Y888" t="s">
        <v>8893</v>
      </c>
      <c r="Z888" t="s">
        <v>8894</v>
      </c>
    </row>
    <row r="889" spans="1:26" x14ac:dyDescent="0.4">
      <c r="A889" t="s">
        <v>746</v>
      </c>
      <c r="B889" t="s">
        <v>747</v>
      </c>
      <c r="C889" t="s">
        <v>13076</v>
      </c>
      <c r="D889" t="s">
        <v>13093</v>
      </c>
      <c r="E889" t="s">
        <v>13094</v>
      </c>
      <c r="F889" t="s">
        <v>13097</v>
      </c>
      <c r="G889" s="8">
        <v>1434</v>
      </c>
      <c r="H889" s="7">
        <v>3999</v>
      </c>
      <c r="I889" s="7">
        <f>(amazon[[#This Row],[Actual Price]]-amazon[[#This Row],[Discounted Price]]) / amazon[[#This Row],[Actual Price]] * 100</f>
        <v>64.141035258814711</v>
      </c>
      <c r="J889" s="2" t="str">
        <f>IF(H889&lt;200,"&lt;₹200",IF(H889&lt;=500,"₹200 -  ₹500",IF(H889&gt;500,"&gt;₹500")))</f>
        <v>&gt;₹500</v>
      </c>
      <c r="K889" s="1">
        <v>0.64</v>
      </c>
      <c r="L88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89" s="1" t="str">
        <f>IF(K889&gt;=50%,"Yes","No")</f>
        <v>Yes</v>
      </c>
      <c r="N889">
        <v>4</v>
      </c>
      <c r="O889" t="str">
        <f>IF(amazon[[#This Row],[Rating]]&lt;1,"0",IF(amazon[[#This Row],[Rating]]&lt;2,"1",IF(amazon[[#This Row],[Rating]]&lt;3,"2",IF(amazon[[#This Row],[Rating]]&lt;4,"3",IF(amazon[[#This Row],[Rating]]&lt;5,"4",IF(amazon[[#This Row],[Rating]]&gt;=5,"5"))))))</f>
        <v>4</v>
      </c>
      <c r="P889" s="4">
        <v>32</v>
      </c>
      <c r="Q889" s="10">
        <f>H889*P889</f>
        <v>127968</v>
      </c>
      <c r="R889" s="10">
        <f>amazon[[#This Row],[Average Rating]] + (amazon[[#This Row],[Rating Count]]/1000)</f>
        <v>64.173035258814707</v>
      </c>
      <c r="S889" t="s">
        <v>748</v>
      </c>
      <c r="T889" t="s">
        <v>749</v>
      </c>
      <c r="U889" t="s">
        <v>750</v>
      </c>
      <c r="V889" t="s">
        <v>751</v>
      </c>
      <c r="W889" t="s">
        <v>752</v>
      </c>
      <c r="X889" t="s">
        <v>753</v>
      </c>
      <c r="Y889" t="s">
        <v>754</v>
      </c>
      <c r="Z889" t="s">
        <v>755</v>
      </c>
    </row>
    <row r="890" spans="1:26" x14ac:dyDescent="0.4">
      <c r="A890" t="s">
        <v>312</v>
      </c>
      <c r="B890" t="s">
        <v>313</v>
      </c>
      <c r="C890" t="s">
        <v>13075</v>
      </c>
      <c r="D890" t="s">
        <v>13087</v>
      </c>
      <c r="E890" t="s">
        <v>13088</v>
      </c>
      <c r="F890" t="s">
        <v>13089</v>
      </c>
      <c r="G890" s="8">
        <v>179</v>
      </c>
      <c r="H890" s="7">
        <v>499</v>
      </c>
      <c r="I890" s="7">
        <f>(amazon[[#This Row],[Actual Price]]-amazon[[#This Row],[Discounted Price]]) / amazon[[#This Row],[Actual Price]] * 100</f>
        <v>64.128256513026045</v>
      </c>
      <c r="J890" s="2" t="str">
        <f>IF(H890&lt;200,"&lt;₹200",IF(H890&lt;=500,"₹200 -  ₹500",IF(H890&gt;500,"&gt;₹500")))</f>
        <v>₹200 -  ₹500</v>
      </c>
      <c r="K890" s="1">
        <v>0.64</v>
      </c>
      <c r="L89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90" s="1" t="str">
        <f>IF(K890&gt;=50%,"Yes","No")</f>
        <v>Yes</v>
      </c>
      <c r="N890">
        <v>4</v>
      </c>
      <c r="O890" t="str">
        <f>IF(amazon[[#This Row],[Rating]]&lt;1,"0",IF(amazon[[#This Row],[Rating]]&lt;2,"1",IF(amazon[[#This Row],[Rating]]&lt;3,"2",IF(amazon[[#This Row],[Rating]]&lt;4,"3",IF(amazon[[#This Row],[Rating]]&lt;5,"4",IF(amazon[[#This Row],[Rating]]&gt;=5,"5"))))))</f>
        <v>4</v>
      </c>
      <c r="P890" s="4">
        <v>1934</v>
      </c>
      <c r="Q890" s="10">
        <f>H890*P890</f>
        <v>965066</v>
      </c>
      <c r="R890" s="10">
        <f>amazon[[#This Row],[Average Rating]] + (amazon[[#This Row],[Rating Count]]/1000)</f>
        <v>66.062256513026043</v>
      </c>
      <c r="S890" t="s">
        <v>314</v>
      </c>
      <c r="T890" t="s">
        <v>315</v>
      </c>
      <c r="U890" t="s">
        <v>316</v>
      </c>
      <c r="V890" t="s">
        <v>317</v>
      </c>
      <c r="W890" t="s">
        <v>13025</v>
      </c>
      <c r="X890" t="s">
        <v>13026</v>
      </c>
      <c r="Y890" t="s">
        <v>318</v>
      </c>
      <c r="Z890" t="s">
        <v>319</v>
      </c>
    </row>
    <row r="891" spans="1:26" x14ac:dyDescent="0.4">
      <c r="A891" t="s">
        <v>7524</v>
      </c>
      <c r="B891" t="s">
        <v>7525</v>
      </c>
      <c r="C891" t="s">
        <v>13076</v>
      </c>
      <c r="D891" t="s">
        <v>13115</v>
      </c>
      <c r="E891" t="s">
        <v>13116</v>
      </c>
      <c r="F891" t="s">
        <v>13117</v>
      </c>
      <c r="G891" s="8">
        <v>900</v>
      </c>
      <c r="H891" s="7">
        <v>2499</v>
      </c>
      <c r="I891" s="7">
        <f>(amazon[[#This Row],[Actual Price]]-amazon[[#This Row],[Discounted Price]]) / amazon[[#This Row],[Actual Price]] * 100</f>
        <v>63.985594237695075</v>
      </c>
      <c r="J891" s="2" t="str">
        <f>IF(H891&lt;200,"&lt;₹200",IF(H891&lt;=500,"₹200 -  ₹500",IF(H891&gt;500,"&gt;₹500")))</f>
        <v>&gt;₹500</v>
      </c>
      <c r="K891" s="1">
        <v>0.64</v>
      </c>
      <c r="L89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91" s="1" t="str">
        <f>IF(K891&gt;=50%,"Yes","No")</f>
        <v>Yes</v>
      </c>
      <c r="N891">
        <v>4</v>
      </c>
      <c r="O891" t="str">
        <f>IF(amazon[[#This Row],[Rating]]&lt;1,"0",IF(amazon[[#This Row],[Rating]]&lt;2,"1",IF(amazon[[#This Row],[Rating]]&lt;3,"2",IF(amazon[[#This Row],[Rating]]&lt;4,"3",IF(amazon[[#This Row],[Rating]]&lt;5,"4",IF(amazon[[#This Row],[Rating]]&gt;=5,"5"))))))</f>
        <v>4</v>
      </c>
      <c r="P891" s="4">
        <v>36384</v>
      </c>
      <c r="Q891" s="10">
        <f>H891*P891</f>
        <v>90923616</v>
      </c>
      <c r="R891" s="10">
        <f>amazon[[#This Row],[Average Rating]] + (amazon[[#This Row],[Rating Count]]/1000)</f>
        <v>100.36959423769508</v>
      </c>
      <c r="S891" t="s">
        <v>7526</v>
      </c>
      <c r="T891" t="s">
        <v>4564</v>
      </c>
      <c r="U891" t="s">
        <v>4565</v>
      </c>
      <c r="V891" t="s">
        <v>4566</v>
      </c>
      <c r="W891" t="s">
        <v>4567</v>
      </c>
      <c r="X891" t="s">
        <v>4568</v>
      </c>
      <c r="Y891" t="s">
        <v>7527</v>
      </c>
      <c r="Z891" t="s">
        <v>7528</v>
      </c>
    </row>
    <row r="892" spans="1:26" x14ac:dyDescent="0.4">
      <c r="A892" t="s">
        <v>6081</v>
      </c>
      <c r="B892" t="s">
        <v>6082</v>
      </c>
      <c r="C892" t="s">
        <v>13075</v>
      </c>
      <c r="D892" t="s">
        <v>13087</v>
      </c>
      <c r="E892" t="s">
        <v>13104</v>
      </c>
      <c r="F892" t="s">
        <v>13182</v>
      </c>
      <c r="G892" s="8">
        <v>149</v>
      </c>
      <c r="H892" s="7">
        <v>399</v>
      </c>
      <c r="I892" s="7">
        <f>(amazon[[#This Row],[Actual Price]]-amazon[[#This Row],[Discounted Price]]) / amazon[[#This Row],[Actual Price]] * 100</f>
        <v>62.656641604010019</v>
      </c>
      <c r="J892" s="2" t="str">
        <f>IF(H892&lt;200,"&lt;₹200",IF(H892&lt;=500,"₹200 -  ₹500",IF(H892&gt;500,"&gt;₹500")))</f>
        <v>₹200 -  ₹500</v>
      </c>
      <c r="K892" s="1">
        <v>0.63</v>
      </c>
      <c r="L89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92" s="1" t="str">
        <f>IF(K892&gt;=50%,"Yes","No")</f>
        <v>Yes</v>
      </c>
      <c r="N892">
        <v>4</v>
      </c>
      <c r="O892" t="str">
        <f>IF(amazon[[#This Row],[Rating]]&lt;1,"0",IF(amazon[[#This Row],[Rating]]&lt;2,"1",IF(amazon[[#This Row],[Rating]]&lt;3,"2",IF(amazon[[#This Row],[Rating]]&lt;4,"3",IF(amazon[[#This Row],[Rating]]&lt;5,"4",IF(amazon[[#This Row],[Rating]]&gt;=5,"5"))))))</f>
        <v>4</v>
      </c>
      <c r="P892" s="4">
        <v>1540</v>
      </c>
      <c r="Q892" s="10">
        <f>H892*P892</f>
        <v>614460</v>
      </c>
      <c r="R892" s="10">
        <f>amazon[[#This Row],[Average Rating]] + (amazon[[#This Row],[Rating Count]]/1000)</f>
        <v>64.196641604010026</v>
      </c>
      <c r="S892" t="s">
        <v>6083</v>
      </c>
      <c r="T892" t="s">
        <v>6084</v>
      </c>
      <c r="U892" t="s">
        <v>6085</v>
      </c>
      <c r="V892" t="s">
        <v>6086</v>
      </c>
      <c r="W892" t="s">
        <v>6087</v>
      </c>
      <c r="X892" t="s">
        <v>6088</v>
      </c>
      <c r="Y892" t="s">
        <v>6089</v>
      </c>
      <c r="Z892" t="s">
        <v>6090</v>
      </c>
    </row>
    <row r="893" spans="1:26" x14ac:dyDescent="0.4">
      <c r="A893" t="s">
        <v>1535</v>
      </c>
      <c r="B893" t="s">
        <v>1536</v>
      </c>
      <c r="C893" t="s">
        <v>13075</v>
      </c>
      <c r="D893" t="s">
        <v>13087</v>
      </c>
      <c r="E893" t="s">
        <v>13088</v>
      </c>
      <c r="F893" t="s">
        <v>13089</v>
      </c>
      <c r="G893" s="8">
        <v>149</v>
      </c>
      <c r="H893" s="7">
        <v>399</v>
      </c>
      <c r="I893" s="7">
        <f>(amazon[[#This Row],[Actual Price]]-amazon[[#This Row],[Discounted Price]]) / amazon[[#This Row],[Actual Price]] * 100</f>
        <v>62.656641604010019</v>
      </c>
      <c r="J893" s="2" t="str">
        <f>IF(H893&lt;200,"&lt;₹200",IF(H893&lt;=500,"₹200 -  ₹500",IF(H893&gt;500,"&gt;₹500")))</f>
        <v>₹200 -  ₹500</v>
      </c>
      <c r="K893" s="1">
        <v>0.63</v>
      </c>
      <c r="L89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93" s="1" t="str">
        <f>IF(K893&gt;=50%,"Yes","No")</f>
        <v>Yes</v>
      </c>
      <c r="N893">
        <v>4</v>
      </c>
      <c r="O893" t="str">
        <f>IF(amazon[[#This Row],[Rating]]&lt;1,"0",IF(amazon[[#This Row],[Rating]]&lt;2,"1",IF(amazon[[#This Row],[Rating]]&lt;3,"2",IF(amazon[[#This Row],[Rating]]&lt;4,"3",IF(amazon[[#This Row],[Rating]]&lt;5,"4",IF(amazon[[#This Row],[Rating]]&gt;=5,"5"))))))</f>
        <v>4</v>
      </c>
      <c r="P893" s="4">
        <v>1423</v>
      </c>
      <c r="Q893" s="10">
        <f>H893*P893</f>
        <v>567777</v>
      </c>
      <c r="R893" s="10">
        <f>amazon[[#This Row],[Average Rating]] + (amazon[[#This Row],[Rating Count]]/1000)</f>
        <v>64.079641604010021</v>
      </c>
      <c r="S893" t="s">
        <v>1537</v>
      </c>
      <c r="T893" t="s">
        <v>720</v>
      </c>
      <c r="U893" t="s">
        <v>721</v>
      </c>
      <c r="V893" t="s">
        <v>722</v>
      </c>
      <c r="W893" t="s">
        <v>723</v>
      </c>
      <c r="X893" t="s">
        <v>13029</v>
      </c>
      <c r="Y893" t="s">
        <v>1538</v>
      </c>
      <c r="Z893" t="s">
        <v>1539</v>
      </c>
    </row>
    <row r="894" spans="1:26" x14ac:dyDescent="0.4">
      <c r="A894" t="s">
        <v>2782</v>
      </c>
      <c r="B894" t="s">
        <v>2783</v>
      </c>
      <c r="C894" t="s">
        <v>13075</v>
      </c>
      <c r="D894" t="s">
        <v>13087</v>
      </c>
      <c r="E894" t="s">
        <v>13088</v>
      </c>
      <c r="F894" t="s">
        <v>13089</v>
      </c>
      <c r="G894" s="8">
        <v>299</v>
      </c>
      <c r="H894" s="7">
        <v>799</v>
      </c>
      <c r="I894" s="7">
        <f>(amazon[[#This Row],[Actual Price]]-amazon[[#This Row],[Discounted Price]]) / amazon[[#This Row],[Actual Price]] * 100</f>
        <v>62.578222778473091</v>
      </c>
      <c r="J894" s="2" t="str">
        <f>IF(H894&lt;200,"&lt;₹200",IF(H894&lt;=500,"₹200 -  ₹500",IF(H894&gt;500,"&gt;₹500")))</f>
        <v>&gt;₹500</v>
      </c>
      <c r="K894" s="1">
        <v>0.63</v>
      </c>
      <c r="L89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94" s="1" t="str">
        <f>IF(K894&gt;=50%,"Yes","No")</f>
        <v>Yes</v>
      </c>
      <c r="N894">
        <v>4</v>
      </c>
      <c r="O894" t="str">
        <f>IF(amazon[[#This Row],[Rating]]&lt;1,"0",IF(amazon[[#This Row],[Rating]]&lt;2,"1",IF(amazon[[#This Row],[Rating]]&lt;3,"2",IF(amazon[[#This Row],[Rating]]&lt;4,"3",IF(amazon[[#This Row],[Rating]]&lt;5,"4",IF(amazon[[#This Row],[Rating]]&gt;=5,"5"))))))</f>
        <v>4</v>
      </c>
      <c r="P894" s="4">
        <v>151</v>
      </c>
      <c r="Q894" s="10">
        <f>H894*P894</f>
        <v>120649</v>
      </c>
      <c r="R894" s="10">
        <f>amazon[[#This Row],[Average Rating]] + (amazon[[#This Row],[Rating Count]]/1000)</f>
        <v>62.729222778473094</v>
      </c>
      <c r="S894" t="s">
        <v>2784</v>
      </c>
      <c r="T894" t="s">
        <v>2785</v>
      </c>
      <c r="U894" t="s">
        <v>2786</v>
      </c>
      <c r="V894" t="s">
        <v>2787</v>
      </c>
      <c r="W894" t="s">
        <v>2788</v>
      </c>
      <c r="X894" t="s">
        <v>2789</v>
      </c>
      <c r="Y894" t="s">
        <v>2790</v>
      </c>
      <c r="Z894" t="s">
        <v>2791</v>
      </c>
    </row>
    <row r="895" spans="1:26" x14ac:dyDescent="0.4">
      <c r="A895" t="s">
        <v>9824</v>
      </c>
      <c r="B895" t="s">
        <v>9825</v>
      </c>
      <c r="C895" t="s">
        <v>13079</v>
      </c>
      <c r="D895" t="s">
        <v>13246</v>
      </c>
      <c r="E895" t="s">
        <v>13259</v>
      </c>
      <c r="F895" t="s">
        <v>13260</v>
      </c>
      <c r="G895" s="8">
        <v>2088</v>
      </c>
      <c r="H895" s="7">
        <v>5550</v>
      </c>
      <c r="I895" s="7">
        <f>(amazon[[#This Row],[Actual Price]]-amazon[[#This Row],[Discounted Price]]) / amazon[[#This Row],[Actual Price]] * 100</f>
        <v>62.378378378378372</v>
      </c>
      <c r="J895" s="2" t="str">
        <f>IF(H895&lt;200,"&lt;₹200",IF(H895&lt;=500,"₹200 -  ₹500",IF(H895&gt;500,"&gt;₹500")))</f>
        <v>&gt;₹500</v>
      </c>
      <c r="K895" s="1">
        <v>0.62</v>
      </c>
      <c r="L89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95" s="1" t="str">
        <f>IF(K895&gt;=50%,"Yes","No")</f>
        <v>Yes</v>
      </c>
      <c r="N895">
        <v>4</v>
      </c>
      <c r="O895" t="str">
        <f>IF(amazon[[#This Row],[Rating]]&lt;1,"0",IF(amazon[[#This Row],[Rating]]&lt;2,"1",IF(amazon[[#This Row],[Rating]]&lt;3,"2",IF(amazon[[#This Row],[Rating]]&lt;4,"3",IF(amazon[[#This Row],[Rating]]&lt;5,"4",IF(amazon[[#This Row],[Rating]]&gt;=5,"5"))))))</f>
        <v>4</v>
      </c>
      <c r="P895" s="4">
        <v>5292</v>
      </c>
      <c r="Q895" s="10">
        <f>H895*P895</f>
        <v>29370600</v>
      </c>
      <c r="R895" s="10">
        <f>amazon[[#This Row],[Average Rating]] + (amazon[[#This Row],[Rating Count]]/1000)</f>
        <v>67.670378378378373</v>
      </c>
      <c r="S895" t="s">
        <v>9826</v>
      </c>
      <c r="T895" t="s">
        <v>9827</v>
      </c>
      <c r="U895" t="s">
        <v>9828</v>
      </c>
      <c r="V895" t="s">
        <v>9829</v>
      </c>
      <c r="W895" t="s">
        <v>9830</v>
      </c>
      <c r="X895" t="s">
        <v>13066</v>
      </c>
      <c r="Y895" t="s">
        <v>9831</v>
      </c>
      <c r="Z895" t="s">
        <v>9832</v>
      </c>
    </row>
    <row r="896" spans="1:26" x14ac:dyDescent="0.4">
      <c r="A896" t="s">
        <v>3663</v>
      </c>
      <c r="B896" t="s">
        <v>3664</v>
      </c>
      <c r="C896" t="s">
        <v>13076</v>
      </c>
      <c r="D896" t="s">
        <v>13115</v>
      </c>
      <c r="E896" t="s">
        <v>13116</v>
      </c>
      <c r="F896" t="s">
        <v>13117</v>
      </c>
      <c r="G896" s="8">
        <v>249</v>
      </c>
      <c r="H896" s="7">
        <v>649</v>
      </c>
      <c r="I896" s="7">
        <f>(amazon[[#This Row],[Actual Price]]-amazon[[#This Row],[Discounted Price]]) / amazon[[#This Row],[Actual Price]] * 100</f>
        <v>61.633281972265017</v>
      </c>
      <c r="J896" s="2" t="str">
        <f>IF(H896&lt;200,"&lt;₹200",IF(H896&lt;=500,"₹200 -  ₹500",IF(H896&gt;500,"&gt;₹500")))</f>
        <v>&gt;₹500</v>
      </c>
      <c r="K896" s="1">
        <v>0.62</v>
      </c>
      <c r="L89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96" s="1" t="str">
        <f>IF(K896&gt;=50%,"Yes","No")</f>
        <v>Yes</v>
      </c>
      <c r="N896">
        <v>4</v>
      </c>
      <c r="O896" t="str">
        <f>IF(amazon[[#This Row],[Rating]]&lt;1,"0",IF(amazon[[#This Row],[Rating]]&lt;2,"1",IF(amazon[[#This Row],[Rating]]&lt;3,"2",IF(amazon[[#This Row],[Rating]]&lt;4,"3",IF(amazon[[#This Row],[Rating]]&lt;5,"4",IF(amazon[[#This Row],[Rating]]&gt;=5,"5"))))))</f>
        <v>4</v>
      </c>
      <c r="P896" s="4">
        <v>14404</v>
      </c>
      <c r="Q896" s="10">
        <f>H896*P896</f>
        <v>9348196</v>
      </c>
      <c r="R896" s="10">
        <f>amazon[[#This Row],[Average Rating]] + (amazon[[#This Row],[Rating Count]]/1000)</f>
        <v>76.037281972265021</v>
      </c>
      <c r="S896" t="s">
        <v>3665</v>
      </c>
      <c r="T896" t="s">
        <v>3666</v>
      </c>
      <c r="U896" t="s">
        <v>3667</v>
      </c>
      <c r="V896" t="s">
        <v>3668</v>
      </c>
      <c r="W896" t="s">
        <v>3669</v>
      </c>
      <c r="X896" t="s">
        <v>3670</v>
      </c>
      <c r="Y896" t="s">
        <v>3671</v>
      </c>
      <c r="Z896" t="s">
        <v>3672</v>
      </c>
    </row>
    <row r="897" spans="1:26" x14ac:dyDescent="0.4">
      <c r="A897" t="s">
        <v>7045</v>
      </c>
      <c r="B897" t="s">
        <v>7046</v>
      </c>
      <c r="C897" t="s">
        <v>13075</v>
      </c>
      <c r="D897" t="s">
        <v>13087</v>
      </c>
      <c r="E897" t="s">
        <v>13137</v>
      </c>
      <c r="F897" t="s">
        <v>13144</v>
      </c>
      <c r="G897" s="8">
        <v>269</v>
      </c>
      <c r="H897" s="7">
        <v>699</v>
      </c>
      <c r="I897" s="7">
        <f>(amazon[[#This Row],[Actual Price]]-amazon[[#This Row],[Discounted Price]]) / amazon[[#This Row],[Actual Price]] * 100</f>
        <v>61.516452074391992</v>
      </c>
      <c r="J897" s="2" t="str">
        <f>IF(H897&lt;200,"&lt;₹200",IF(H897&lt;=500,"₹200 -  ₹500",IF(H897&gt;500,"&gt;₹500")))</f>
        <v>&gt;₹500</v>
      </c>
      <c r="K897" s="1">
        <v>0.62</v>
      </c>
      <c r="L89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897" s="1" t="str">
        <f>IF(K897&gt;=50%,"Yes","No")</f>
        <v>Yes</v>
      </c>
      <c r="N897">
        <v>4</v>
      </c>
      <c r="O897" t="str">
        <f>IF(amazon[[#This Row],[Rating]]&lt;1,"0",IF(amazon[[#This Row],[Rating]]&lt;2,"1",IF(amazon[[#This Row],[Rating]]&lt;3,"2",IF(amazon[[#This Row],[Rating]]&lt;4,"3",IF(amazon[[#This Row],[Rating]]&lt;5,"4",IF(amazon[[#This Row],[Rating]]&gt;=5,"5"))))))</f>
        <v>4</v>
      </c>
      <c r="P897" s="4">
        <v>93</v>
      </c>
      <c r="Q897" s="10">
        <f>H897*P897</f>
        <v>65007</v>
      </c>
      <c r="R897" s="10">
        <f>amazon[[#This Row],[Average Rating]] + (amazon[[#This Row],[Rating Count]]/1000)</f>
        <v>61.609452074391996</v>
      </c>
      <c r="S897" t="s">
        <v>7047</v>
      </c>
      <c r="T897" t="s">
        <v>7048</v>
      </c>
      <c r="U897" t="s">
        <v>7049</v>
      </c>
      <c r="V897" t="s">
        <v>7050</v>
      </c>
      <c r="W897" t="s">
        <v>7051</v>
      </c>
      <c r="X897" t="s">
        <v>7052</v>
      </c>
      <c r="Y897" t="s">
        <v>7053</v>
      </c>
      <c r="Z897" t="s">
        <v>7054</v>
      </c>
    </row>
    <row r="898" spans="1:26" x14ac:dyDescent="0.4">
      <c r="A898" t="s">
        <v>10346</v>
      </c>
      <c r="B898" t="s">
        <v>10347</v>
      </c>
      <c r="C898" t="s">
        <v>13079</v>
      </c>
      <c r="D898" t="s">
        <v>13264</v>
      </c>
      <c r="E898" t="s">
        <v>13265</v>
      </c>
      <c r="F898" t="s">
        <v>13266</v>
      </c>
      <c r="G898" s="8">
        <v>199</v>
      </c>
      <c r="H898" s="7">
        <v>499</v>
      </c>
      <c r="I898" s="7">
        <f>(amazon[[#This Row],[Actual Price]]-amazon[[#This Row],[Discounted Price]]) / amazon[[#This Row],[Actual Price]] * 100</f>
        <v>60.120240480961925</v>
      </c>
      <c r="J898" s="2" t="str">
        <f>IF(H898&lt;200,"&lt;₹200",IF(H898&lt;=500,"₹200 -  ₹500",IF(H898&gt;500,"&gt;₹500")))</f>
        <v>₹200 -  ₹500</v>
      </c>
      <c r="K898" s="1">
        <v>0.6</v>
      </c>
      <c r="L89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898" s="1" t="str">
        <f>IF(K898&gt;=50%,"Yes","No")</f>
        <v>Yes</v>
      </c>
      <c r="N898">
        <v>4</v>
      </c>
      <c r="O898" t="str">
        <f>IF(amazon[[#This Row],[Rating]]&lt;1,"0",IF(amazon[[#This Row],[Rating]]&lt;2,"1",IF(amazon[[#This Row],[Rating]]&lt;3,"2",IF(amazon[[#This Row],[Rating]]&lt;4,"3",IF(amazon[[#This Row],[Rating]]&lt;5,"4",IF(amazon[[#This Row],[Rating]]&gt;=5,"5"))))))</f>
        <v>4</v>
      </c>
      <c r="P898" s="4">
        <v>10234</v>
      </c>
      <c r="Q898" s="10">
        <f>H898*P898</f>
        <v>5106766</v>
      </c>
      <c r="R898" s="10">
        <f>amazon[[#This Row],[Average Rating]] + (amazon[[#This Row],[Rating Count]]/1000)</f>
        <v>70.35424048096192</v>
      </c>
      <c r="S898" t="s">
        <v>10348</v>
      </c>
      <c r="T898" t="s">
        <v>10349</v>
      </c>
      <c r="U898" t="s">
        <v>10350</v>
      </c>
      <c r="V898" t="s">
        <v>10351</v>
      </c>
      <c r="W898" t="s">
        <v>10352</v>
      </c>
      <c r="X898" t="s">
        <v>10353</v>
      </c>
      <c r="Y898" t="s">
        <v>10354</v>
      </c>
      <c r="Z898" t="s">
        <v>10355</v>
      </c>
    </row>
    <row r="899" spans="1:26" x14ac:dyDescent="0.4">
      <c r="A899" t="s">
        <v>2147</v>
      </c>
      <c r="B899" t="s">
        <v>2148</v>
      </c>
      <c r="C899" t="s">
        <v>13076</v>
      </c>
      <c r="D899" t="s">
        <v>13093</v>
      </c>
      <c r="E899" t="s">
        <v>13094</v>
      </c>
      <c r="F899" t="s">
        <v>13099</v>
      </c>
      <c r="G899" s="8">
        <v>399</v>
      </c>
      <c r="H899" s="7">
        <v>999</v>
      </c>
      <c r="I899" s="7">
        <f>(amazon[[#This Row],[Actual Price]]-amazon[[#This Row],[Discounted Price]]) / amazon[[#This Row],[Actual Price]] * 100</f>
        <v>60.06006006006006</v>
      </c>
      <c r="J899" s="2" t="str">
        <f>IF(H899&lt;200,"&lt;₹200",IF(H899&lt;=500,"₹200 -  ₹500",IF(H899&gt;500,"&gt;₹500")))</f>
        <v>&gt;₹500</v>
      </c>
      <c r="K899" s="1">
        <v>0.6</v>
      </c>
      <c r="L89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899" s="1" t="str">
        <f>IF(K899&gt;=50%,"Yes","No")</f>
        <v>Yes</v>
      </c>
      <c r="N899">
        <v>4</v>
      </c>
      <c r="O899" t="str">
        <f>IF(amazon[[#This Row],[Rating]]&lt;1,"0",IF(amazon[[#This Row],[Rating]]&lt;2,"1",IF(amazon[[#This Row],[Rating]]&lt;3,"2",IF(amazon[[#This Row],[Rating]]&lt;4,"3",IF(amazon[[#This Row],[Rating]]&lt;5,"4",IF(amazon[[#This Row],[Rating]]&gt;=5,"5"))))))</f>
        <v>4</v>
      </c>
      <c r="P899" s="4">
        <v>1236</v>
      </c>
      <c r="Q899" s="10">
        <f>H899*P899</f>
        <v>1234764</v>
      </c>
      <c r="R899" s="10">
        <f>amazon[[#This Row],[Average Rating]] + (amazon[[#This Row],[Rating Count]]/1000)</f>
        <v>61.296060060060057</v>
      </c>
      <c r="S899" t="s">
        <v>2149</v>
      </c>
      <c r="T899" t="s">
        <v>2150</v>
      </c>
      <c r="U899" t="s">
        <v>2151</v>
      </c>
      <c r="V899" t="s">
        <v>2152</v>
      </c>
      <c r="W899" t="s">
        <v>2153</v>
      </c>
      <c r="X899" t="s">
        <v>2154</v>
      </c>
      <c r="Y899" t="s">
        <v>2155</v>
      </c>
      <c r="Z899" t="s">
        <v>2156</v>
      </c>
    </row>
    <row r="900" spans="1:26" x14ac:dyDescent="0.4">
      <c r="A900" t="s">
        <v>3171</v>
      </c>
      <c r="B900" t="s">
        <v>3172</v>
      </c>
      <c r="C900" t="s">
        <v>13076</v>
      </c>
      <c r="D900" t="s">
        <v>13113</v>
      </c>
      <c r="E900" t="s">
        <v>13114</v>
      </c>
      <c r="G900" s="8">
        <v>1599</v>
      </c>
      <c r="H900" s="7">
        <v>3999</v>
      </c>
      <c r="I900" s="7">
        <f>(amazon[[#This Row],[Actual Price]]-amazon[[#This Row],[Discounted Price]]) / amazon[[#This Row],[Actual Price]] * 100</f>
        <v>60.015003750937737</v>
      </c>
      <c r="J900" s="2" t="str">
        <f>IF(H900&lt;200,"&lt;₹200",IF(H900&lt;=500,"₹200 -  ₹500",IF(H900&gt;500,"&gt;₹500")))</f>
        <v>&gt;₹500</v>
      </c>
      <c r="K900" s="1">
        <v>0.6</v>
      </c>
      <c r="L90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00" s="1" t="str">
        <f>IF(K900&gt;=50%,"Yes","No")</f>
        <v>Yes</v>
      </c>
      <c r="N900">
        <v>4</v>
      </c>
      <c r="O900" t="str">
        <f>IF(amazon[[#This Row],[Rating]]&lt;1,"0",IF(amazon[[#This Row],[Rating]]&lt;2,"1",IF(amazon[[#This Row],[Rating]]&lt;3,"2",IF(amazon[[#This Row],[Rating]]&lt;4,"3",IF(amazon[[#This Row],[Rating]]&lt;5,"4",IF(amazon[[#This Row],[Rating]]&gt;=5,"5"))))))</f>
        <v>4</v>
      </c>
      <c r="P900" s="4">
        <v>30254</v>
      </c>
      <c r="Q900" s="10">
        <f>H900*P900</f>
        <v>120985746</v>
      </c>
      <c r="R900" s="10">
        <f>amazon[[#This Row],[Average Rating]] + (amazon[[#This Row],[Rating Count]]/1000)</f>
        <v>90.269003750937742</v>
      </c>
      <c r="S900" t="s">
        <v>3173</v>
      </c>
      <c r="T900" t="s">
        <v>3174</v>
      </c>
      <c r="U900" t="s">
        <v>3175</v>
      </c>
      <c r="V900" t="s">
        <v>3176</v>
      </c>
      <c r="W900" t="s">
        <v>3177</v>
      </c>
      <c r="X900" t="s">
        <v>3178</v>
      </c>
      <c r="Y900" t="s">
        <v>3179</v>
      </c>
      <c r="Z900" t="s">
        <v>3180</v>
      </c>
    </row>
    <row r="901" spans="1:26" x14ac:dyDescent="0.4">
      <c r="A901" t="s">
        <v>5032</v>
      </c>
      <c r="B901" t="s">
        <v>5033</v>
      </c>
      <c r="C901" t="s">
        <v>13077</v>
      </c>
      <c r="D901" t="s">
        <v>13147</v>
      </c>
      <c r="E901" t="s">
        <v>13148</v>
      </c>
      <c r="G901" s="8">
        <v>798</v>
      </c>
      <c r="H901" s="7">
        <v>1995</v>
      </c>
      <c r="I901" s="7">
        <f>(amazon[[#This Row],[Actual Price]]-amazon[[#This Row],[Discounted Price]]) / amazon[[#This Row],[Actual Price]] * 100</f>
        <v>60</v>
      </c>
      <c r="J901" s="2" t="str">
        <f>IF(H901&lt;200,"&lt;₹200",IF(H901&lt;=500,"₹200 -  ₹500",IF(H901&gt;500,"&gt;₹500")))</f>
        <v>&gt;₹500</v>
      </c>
      <c r="K901" s="1">
        <v>0.6</v>
      </c>
      <c r="L90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01" s="1" t="str">
        <f>IF(K901&gt;=50%,"Yes","No")</f>
        <v>Yes</v>
      </c>
      <c r="N901">
        <v>4</v>
      </c>
      <c r="O901" t="str">
        <f>IF(amazon[[#This Row],[Rating]]&lt;1,"0",IF(amazon[[#This Row],[Rating]]&lt;2,"1",IF(amazon[[#This Row],[Rating]]&lt;3,"2",IF(amazon[[#This Row],[Rating]]&lt;4,"3",IF(amazon[[#This Row],[Rating]]&lt;5,"4",IF(amazon[[#This Row],[Rating]]&gt;=5,"5"))))))</f>
        <v>4</v>
      </c>
      <c r="P901" s="4">
        <v>68664</v>
      </c>
      <c r="Q901" s="10">
        <f>H901*P901</f>
        <v>136984680</v>
      </c>
      <c r="R901" s="10">
        <f>amazon[[#This Row],[Average Rating]] + (amazon[[#This Row],[Rating Count]]/1000)</f>
        <v>128.66399999999999</v>
      </c>
      <c r="S901" t="s">
        <v>5035</v>
      </c>
      <c r="T901" t="s">
        <v>5036</v>
      </c>
      <c r="U901" t="s">
        <v>5037</v>
      </c>
      <c r="V901" t="s">
        <v>5038</v>
      </c>
      <c r="W901" t="s">
        <v>5039</v>
      </c>
      <c r="X901" t="s">
        <v>5040</v>
      </c>
      <c r="Y901" t="s">
        <v>5041</v>
      </c>
      <c r="Z901" t="s">
        <v>5042</v>
      </c>
    </row>
    <row r="902" spans="1:26" x14ac:dyDescent="0.4">
      <c r="A902" t="s">
        <v>2108</v>
      </c>
      <c r="B902" t="s">
        <v>2109</v>
      </c>
      <c r="C902" t="s">
        <v>13075</v>
      </c>
      <c r="D902" t="s">
        <v>13087</v>
      </c>
      <c r="E902" t="s">
        <v>13088</v>
      </c>
      <c r="F902" t="s">
        <v>13089</v>
      </c>
      <c r="G902" s="8">
        <v>449</v>
      </c>
      <c r="H902" s="7">
        <v>1099</v>
      </c>
      <c r="I902" s="7">
        <f>(amazon[[#This Row],[Actual Price]]-amazon[[#This Row],[Discounted Price]]) / amazon[[#This Row],[Actual Price]] * 100</f>
        <v>59.144676979071889</v>
      </c>
      <c r="J902" s="2" t="str">
        <f>IF(H902&lt;200,"&lt;₹200",IF(H902&lt;=500,"₹200 -  ₹500",IF(H902&gt;500,"&gt;₹500")))</f>
        <v>&gt;₹500</v>
      </c>
      <c r="K902" s="1">
        <v>0.59</v>
      </c>
      <c r="L90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02" s="1" t="str">
        <f>IF(K902&gt;=50%,"Yes","No")</f>
        <v>Yes</v>
      </c>
      <c r="N902">
        <v>4</v>
      </c>
      <c r="O902" t="str">
        <f>IF(amazon[[#This Row],[Rating]]&lt;1,"0",IF(amazon[[#This Row],[Rating]]&lt;2,"1",IF(amazon[[#This Row],[Rating]]&lt;3,"2",IF(amazon[[#This Row],[Rating]]&lt;4,"3",IF(amazon[[#This Row],[Rating]]&lt;5,"4",IF(amazon[[#This Row],[Rating]]&gt;=5,"5"))))))</f>
        <v>4</v>
      </c>
      <c r="P902" s="4">
        <v>242</v>
      </c>
      <c r="Q902" s="10">
        <f>H902*P902</f>
        <v>265958</v>
      </c>
      <c r="R902" s="10">
        <f>amazon[[#This Row],[Average Rating]] + (amazon[[#This Row],[Rating Count]]/1000)</f>
        <v>59.386676979071886</v>
      </c>
      <c r="S902" t="s">
        <v>2110</v>
      </c>
      <c r="T902" t="s">
        <v>2111</v>
      </c>
      <c r="U902" t="s">
        <v>2112</v>
      </c>
      <c r="V902" t="s">
        <v>2113</v>
      </c>
      <c r="W902" t="s">
        <v>2114</v>
      </c>
      <c r="X902" t="s">
        <v>2115</v>
      </c>
      <c r="Y902" t="s">
        <v>2116</v>
      </c>
      <c r="Z902" t="s">
        <v>2117</v>
      </c>
    </row>
    <row r="903" spans="1:26" x14ac:dyDescent="0.4">
      <c r="A903" t="s">
        <v>2612</v>
      </c>
      <c r="B903" t="s">
        <v>2613</v>
      </c>
      <c r="C903" t="s">
        <v>13076</v>
      </c>
      <c r="D903" t="s">
        <v>13093</v>
      </c>
      <c r="E903" t="s">
        <v>13094</v>
      </c>
      <c r="F903" t="s">
        <v>13099</v>
      </c>
      <c r="G903" s="8">
        <v>1850</v>
      </c>
      <c r="H903" s="7">
        <v>4500</v>
      </c>
      <c r="I903" s="7">
        <f>(amazon[[#This Row],[Actual Price]]-amazon[[#This Row],[Discounted Price]]) / amazon[[#This Row],[Actual Price]] * 100</f>
        <v>58.888888888888893</v>
      </c>
      <c r="J903" s="2" t="str">
        <f>IF(H903&lt;200,"&lt;₹200",IF(H903&lt;=500,"₹200 -  ₹500",IF(H903&gt;500,"&gt;₹500")))</f>
        <v>&gt;₹500</v>
      </c>
      <c r="K903" s="1">
        <v>0.59</v>
      </c>
      <c r="L90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03" s="1" t="str">
        <f>IF(K903&gt;=50%,"Yes","No")</f>
        <v>Yes</v>
      </c>
      <c r="N903">
        <v>4</v>
      </c>
      <c r="O903" t="str">
        <f>IF(amazon[[#This Row],[Rating]]&lt;1,"0",IF(amazon[[#This Row],[Rating]]&lt;2,"1",IF(amazon[[#This Row],[Rating]]&lt;3,"2",IF(amazon[[#This Row],[Rating]]&lt;4,"3",IF(amazon[[#This Row],[Rating]]&lt;5,"4",IF(amazon[[#This Row],[Rating]]&gt;=5,"5"))))))</f>
        <v>4</v>
      </c>
      <c r="P903" s="4">
        <v>184</v>
      </c>
      <c r="Q903" s="10">
        <f>H903*P903</f>
        <v>828000</v>
      </c>
      <c r="R903" s="10">
        <f>amazon[[#This Row],[Average Rating]] + (amazon[[#This Row],[Rating Count]]/1000)</f>
        <v>59.07288888888889</v>
      </c>
      <c r="S903" t="s">
        <v>2614</v>
      </c>
      <c r="T903" t="s">
        <v>2615</v>
      </c>
      <c r="U903" t="s">
        <v>2616</v>
      </c>
      <c r="V903" t="s">
        <v>2617</v>
      </c>
      <c r="W903" t="s">
        <v>2618</v>
      </c>
      <c r="X903" t="s">
        <v>2619</v>
      </c>
      <c r="Y903" t="s">
        <v>2620</v>
      </c>
      <c r="Z903" t="s">
        <v>2621</v>
      </c>
    </row>
    <row r="904" spans="1:26" x14ac:dyDescent="0.4">
      <c r="A904" t="s">
        <v>12974</v>
      </c>
      <c r="B904" t="s">
        <v>12975</v>
      </c>
      <c r="C904" t="s">
        <v>13079</v>
      </c>
      <c r="D904" t="s">
        <v>13243</v>
      </c>
      <c r="E904" t="s">
        <v>13283</v>
      </c>
      <c r="F904" t="s">
        <v>13284</v>
      </c>
      <c r="G904" s="8">
        <v>379</v>
      </c>
      <c r="H904" s="7">
        <v>919</v>
      </c>
      <c r="I904" s="7">
        <f>(amazon[[#This Row],[Actual Price]]-amazon[[#This Row],[Discounted Price]]) / amazon[[#This Row],[Actual Price]] * 100</f>
        <v>58.759521218715996</v>
      </c>
      <c r="J904" s="2" t="str">
        <f>IF(H904&lt;200,"&lt;₹200",IF(H904&lt;=500,"₹200 -  ₹500",IF(H904&gt;500,"&gt;₹500")))</f>
        <v>&gt;₹500</v>
      </c>
      <c r="K904" s="1">
        <v>0.59</v>
      </c>
      <c r="L90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04" s="1" t="str">
        <f>IF(K904&gt;=50%,"Yes","No")</f>
        <v>Yes</v>
      </c>
      <c r="N904">
        <v>4</v>
      </c>
      <c r="O904" t="str">
        <f>IF(amazon[[#This Row],[Rating]]&lt;1,"0",IF(amazon[[#This Row],[Rating]]&lt;2,"1",IF(amazon[[#This Row],[Rating]]&lt;3,"2",IF(amazon[[#This Row],[Rating]]&lt;4,"3",IF(amazon[[#This Row],[Rating]]&lt;5,"4",IF(amazon[[#This Row],[Rating]]&gt;=5,"5"))))))</f>
        <v>4</v>
      </c>
      <c r="P904" s="4">
        <v>1090</v>
      </c>
      <c r="Q904" s="10">
        <f>H904*P904</f>
        <v>1001710</v>
      </c>
      <c r="R904" s="10">
        <f>amazon[[#This Row],[Average Rating]] + (amazon[[#This Row],[Rating Count]]/1000)</f>
        <v>59.849521218715999</v>
      </c>
      <c r="S904" t="s">
        <v>12976</v>
      </c>
      <c r="T904" t="s">
        <v>12977</v>
      </c>
      <c r="U904" t="s">
        <v>12978</v>
      </c>
      <c r="V904" t="s">
        <v>12979</v>
      </c>
      <c r="W904" t="s">
        <v>12980</v>
      </c>
      <c r="X904" t="s">
        <v>12981</v>
      </c>
      <c r="Y904" t="s">
        <v>12982</v>
      </c>
      <c r="Z904" t="s">
        <v>12983</v>
      </c>
    </row>
    <row r="905" spans="1:26" x14ac:dyDescent="0.4">
      <c r="A905" t="s">
        <v>6803</v>
      </c>
      <c r="B905" t="s">
        <v>6804</v>
      </c>
      <c r="C905" t="s">
        <v>13075</v>
      </c>
      <c r="D905" t="s">
        <v>13087</v>
      </c>
      <c r="E905" t="s">
        <v>13141</v>
      </c>
      <c r="F905" t="s">
        <v>13143</v>
      </c>
      <c r="G905" s="8">
        <v>249</v>
      </c>
      <c r="H905" s="7">
        <v>600</v>
      </c>
      <c r="I905" s="7">
        <f>(amazon[[#This Row],[Actual Price]]-amazon[[#This Row],[Discounted Price]]) / amazon[[#This Row],[Actual Price]] * 100</f>
        <v>58.5</v>
      </c>
      <c r="J905" s="2" t="str">
        <f>IF(H905&lt;200,"&lt;₹200",IF(H905&lt;=500,"₹200 -  ₹500",IF(H905&gt;500,"&gt;₹500")))</f>
        <v>&gt;₹500</v>
      </c>
      <c r="K905" s="1">
        <v>0.59</v>
      </c>
      <c r="L90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05" s="1" t="str">
        <f>IF(K905&gt;=50%,"Yes","No")</f>
        <v>Yes</v>
      </c>
      <c r="N905">
        <v>4</v>
      </c>
      <c r="O905" t="str">
        <f>IF(amazon[[#This Row],[Rating]]&lt;1,"0",IF(amazon[[#This Row],[Rating]]&lt;2,"1",IF(amazon[[#This Row],[Rating]]&lt;3,"2",IF(amazon[[#This Row],[Rating]]&lt;4,"3",IF(amazon[[#This Row],[Rating]]&lt;5,"4",IF(amazon[[#This Row],[Rating]]&gt;=5,"5"))))))</f>
        <v>4</v>
      </c>
      <c r="P905" s="4">
        <v>1208</v>
      </c>
      <c r="Q905" s="10">
        <f>H905*P905</f>
        <v>724800</v>
      </c>
      <c r="R905" s="10">
        <f>amazon[[#This Row],[Average Rating]] + (amazon[[#This Row],[Rating Count]]/1000)</f>
        <v>59.707999999999998</v>
      </c>
      <c r="S905" t="s">
        <v>6805</v>
      </c>
      <c r="T905" t="s">
        <v>6806</v>
      </c>
      <c r="U905" t="s">
        <v>6807</v>
      </c>
      <c r="V905" t="s">
        <v>6808</v>
      </c>
      <c r="W905" t="s">
        <v>6809</v>
      </c>
      <c r="X905" t="s">
        <v>6810</v>
      </c>
      <c r="Y905" t="s">
        <v>6811</v>
      </c>
      <c r="Z905" t="s">
        <v>6812</v>
      </c>
    </row>
    <row r="906" spans="1:26" x14ac:dyDescent="0.4">
      <c r="A906" t="s">
        <v>7884</v>
      </c>
      <c r="B906" t="s">
        <v>7885</v>
      </c>
      <c r="C906" t="s">
        <v>13075</v>
      </c>
      <c r="D906" t="s">
        <v>13087</v>
      </c>
      <c r="E906" t="s">
        <v>13170</v>
      </c>
      <c r="F906" t="s">
        <v>13228</v>
      </c>
      <c r="G906" s="8">
        <v>749</v>
      </c>
      <c r="H906" s="7">
        <v>1799</v>
      </c>
      <c r="I906" s="7">
        <f>(amazon[[#This Row],[Actual Price]]-amazon[[#This Row],[Discounted Price]]) / amazon[[#This Row],[Actual Price]] * 100</f>
        <v>58.365758754863819</v>
      </c>
      <c r="J906" s="2" t="str">
        <f>IF(H906&lt;200,"&lt;₹200",IF(H906&lt;=500,"₹200 -  ₹500",IF(H906&gt;500,"&gt;₹500")))</f>
        <v>&gt;₹500</v>
      </c>
      <c r="K906" s="1">
        <v>0.57999999999999996</v>
      </c>
      <c r="L90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06" s="1" t="str">
        <f>IF(K906&gt;=50%,"Yes","No")</f>
        <v>Yes</v>
      </c>
      <c r="N906">
        <v>4</v>
      </c>
      <c r="O906" t="str">
        <f>IF(amazon[[#This Row],[Rating]]&lt;1,"0",IF(amazon[[#This Row],[Rating]]&lt;2,"1",IF(amazon[[#This Row],[Rating]]&lt;3,"2",IF(amazon[[#This Row],[Rating]]&lt;4,"3",IF(amazon[[#This Row],[Rating]]&lt;5,"4",IF(amazon[[#This Row],[Rating]]&gt;=5,"5"))))))</f>
        <v>4</v>
      </c>
      <c r="P906" s="4">
        <v>13199</v>
      </c>
      <c r="Q906" s="10">
        <f>H906*P906</f>
        <v>23745001</v>
      </c>
      <c r="R906" s="10">
        <f>amazon[[#This Row],[Average Rating]] + (amazon[[#This Row],[Rating Count]]/1000)</f>
        <v>71.564758754863817</v>
      </c>
      <c r="S906" t="s">
        <v>7886</v>
      </c>
      <c r="T906" t="s">
        <v>7887</v>
      </c>
      <c r="U906" t="s">
        <v>7888</v>
      </c>
      <c r="V906" t="s">
        <v>7889</v>
      </c>
      <c r="W906" t="s">
        <v>7890</v>
      </c>
      <c r="X906" t="s">
        <v>13062</v>
      </c>
      <c r="Y906" t="s">
        <v>7891</v>
      </c>
      <c r="Z906" t="s">
        <v>7892</v>
      </c>
    </row>
    <row r="907" spans="1:26" x14ac:dyDescent="0.4">
      <c r="A907" t="s">
        <v>2004</v>
      </c>
      <c r="B907" t="s">
        <v>2005</v>
      </c>
      <c r="C907" t="s">
        <v>13076</v>
      </c>
      <c r="D907" t="s">
        <v>13093</v>
      </c>
      <c r="E907" t="s">
        <v>13094</v>
      </c>
      <c r="F907" t="s">
        <v>13097</v>
      </c>
      <c r="G907" s="8">
        <v>209</v>
      </c>
      <c r="H907" s="7">
        <v>499</v>
      </c>
      <c r="I907" s="7">
        <f>(amazon[[#This Row],[Actual Price]]-amazon[[#This Row],[Discounted Price]]) / amazon[[#This Row],[Actual Price]] * 100</f>
        <v>58.116232464929865</v>
      </c>
      <c r="J907" s="2" t="str">
        <f>IF(H907&lt;200,"&lt;₹200",IF(H907&lt;=500,"₹200 -  ₹500",IF(H907&gt;500,"&gt;₹500")))</f>
        <v>₹200 -  ₹500</v>
      </c>
      <c r="K907" s="1">
        <v>0.57999999999999996</v>
      </c>
      <c r="L90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07" s="1" t="str">
        <f>IF(K907&gt;=50%,"Yes","No")</f>
        <v>Yes</v>
      </c>
      <c r="N907">
        <v>4</v>
      </c>
      <c r="O907" t="str">
        <f>IF(amazon[[#This Row],[Rating]]&lt;1,"0",IF(amazon[[#This Row],[Rating]]&lt;2,"1",IF(amazon[[#This Row],[Rating]]&lt;3,"2",IF(amazon[[#This Row],[Rating]]&lt;4,"3",IF(amazon[[#This Row],[Rating]]&lt;5,"4",IF(amazon[[#This Row],[Rating]]&gt;=5,"5"))))))</f>
        <v>4</v>
      </c>
      <c r="P907" s="4">
        <v>479</v>
      </c>
      <c r="Q907" s="10">
        <f>H907*P907</f>
        <v>239021</v>
      </c>
      <c r="R907" s="10">
        <f>amazon[[#This Row],[Average Rating]] + (amazon[[#This Row],[Rating Count]]/1000)</f>
        <v>58.595232464929865</v>
      </c>
      <c r="S907" t="s">
        <v>2006</v>
      </c>
      <c r="T907" t="s">
        <v>2007</v>
      </c>
      <c r="U907" t="s">
        <v>2008</v>
      </c>
      <c r="V907" t="s">
        <v>2009</v>
      </c>
      <c r="W907" t="s">
        <v>2010</v>
      </c>
      <c r="X907" t="s">
        <v>2011</v>
      </c>
      <c r="Y907" t="s">
        <v>2012</v>
      </c>
      <c r="Z907" t="s">
        <v>2013</v>
      </c>
    </row>
    <row r="908" spans="1:26" x14ac:dyDescent="0.4">
      <c r="A908" t="s">
        <v>6679</v>
      </c>
      <c r="B908" t="s">
        <v>6680</v>
      </c>
      <c r="C908" t="s">
        <v>13080</v>
      </c>
      <c r="D908" t="s">
        <v>13206</v>
      </c>
      <c r="E908" t="s">
        <v>13207</v>
      </c>
      <c r="G908" s="8">
        <v>425</v>
      </c>
      <c r="H908" s="7">
        <v>999</v>
      </c>
      <c r="I908" s="7">
        <f>(amazon[[#This Row],[Actual Price]]-amazon[[#This Row],[Discounted Price]]) / amazon[[#This Row],[Actual Price]] * 100</f>
        <v>57.457457457457458</v>
      </c>
      <c r="J908" s="2" t="str">
        <f>IF(H908&lt;200,"&lt;₹200",IF(H908&lt;=500,"₹200 -  ₹500",IF(H908&gt;500,"&gt;₹500")))</f>
        <v>&gt;₹500</v>
      </c>
      <c r="K908" s="1">
        <v>0.56999999999999995</v>
      </c>
      <c r="L90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08" s="1" t="str">
        <f>IF(K908&gt;=50%,"Yes","No")</f>
        <v>Yes</v>
      </c>
      <c r="N908">
        <v>4</v>
      </c>
      <c r="O908" t="str">
        <f>IF(amazon[[#This Row],[Rating]]&lt;1,"0",IF(amazon[[#This Row],[Rating]]&lt;2,"1",IF(amazon[[#This Row],[Rating]]&lt;3,"2",IF(amazon[[#This Row],[Rating]]&lt;4,"3",IF(amazon[[#This Row],[Rating]]&lt;5,"4",IF(amazon[[#This Row],[Rating]]&gt;=5,"5"))))))</f>
        <v>4</v>
      </c>
      <c r="P908" s="4">
        <v>2581</v>
      </c>
      <c r="Q908" s="10">
        <f>H908*P908</f>
        <v>2578419</v>
      </c>
      <c r="R908" s="10">
        <f>amazon[[#This Row],[Average Rating]] + (amazon[[#This Row],[Rating Count]]/1000)</f>
        <v>60.038457457457461</v>
      </c>
      <c r="S908" t="s">
        <v>6682</v>
      </c>
      <c r="T908" t="s">
        <v>6683</v>
      </c>
      <c r="U908" t="s">
        <v>6684</v>
      </c>
      <c r="V908" t="s">
        <v>6685</v>
      </c>
      <c r="W908" t="s">
        <v>6686</v>
      </c>
      <c r="X908" t="s">
        <v>6687</v>
      </c>
      <c r="Y908" t="s">
        <v>6688</v>
      </c>
      <c r="Z908" t="s">
        <v>6689</v>
      </c>
    </row>
    <row r="909" spans="1:26" x14ac:dyDescent="0.4">
      <c r="A909" t="s">
        <v>7753</v>
      </c>
      <c r="B909" t="s">
        <v>7754</v>
      </c>
      <c r="C909" t="s">
        <v>13075</v>
      </c>
      <c r="D909" t="s">
        <v>13087</v>
      </c>
      <c r="E909" t="s">
        <v>13174</v>
      </c>
      <c r="G909" s="8">
        <v>397</v>
      </c>
      <c r="H909" s="7">
        <v>899</v>
      </c>
      <c r="I909" s="7">
        <f>(amazon[[#This Row],[Actual Price]]-amazon[[#This Row],[Discounted Price]]) / amazon[[#This Row],[Actual Price]] * 100</f>
        <v>55.83982202447163</v>
      </c>
      <c r="J909" s="2" t="str">
        <f>IF(H909&lt;200,"&lt;₹200",IF(H909&lt;=500,"₹200 -  ₹500",IF(H909&gt;500,"&gt;₹500")))</f>
        <v>&gt;₹500</v>
      </c>
      <c r="K909" s="1">
        <v>0.56000000000000005</v>
      </c>
      <c r="L90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09" s="1" t="str">
        <f>IF(K909&gt;=50%,"Yes","No")</f>
        <v>Yes</v>
      </c>
      <c r="N909">
        <v>4</v>
      </c>
      <c r="O909" t="str">
        <f>IF(amazon[[#This Row],[Rating]]&lt;1,"0",IF(amazon[[#This Row],[Rating]]&lt;2,"1",IF(amazon[[#This Row],[Rating]]&lt;3,"2",IF(amazon[[#This Row],[Rating]]&lt;4,"3",IF(amazon[[#This Row],[Rating]]&lt;5,"4",IF(amazon[[#This Row],[Rating]]&gt;=5,"5"))))))</f>
        <v>4</v>
      </c>
      <c r="P909" s="4">
        <v>3025</v>
      </c>
      <c r="Q909" s="10">
        <f>H909*P909</f>
        <v>2719475</v>
      </c>
      <c r="R909" s="10">
        <f>amazon[[#This Row],[Average Rating]] + (amazon[[#This Row],[Rating Count]]/1000)</f>
        <v>58.864822024471628</v>
      </c>
      <c r="S909" t="s">
        <v>7755</v>
      </c>
      <c r="T909" t="s">
        <v>7756</v>
      </c>
      <c r="U909" t="s">
        <v>7757</v>
      </c>
      <c r="V909" t="s">
        <v>7758</v>
      </c>
      <c r="W909" t="s">
        <v>13061</v>
      </c>
      <c r="X909" t="s">
        <v>7759</v>
      </c>
      <c r="Y909" t="s">
        <v>7760</v>
      </c>
      <c r="Z909" t="s">
        <v>7761</v>
      </c>
    </row>
    <row r="910" spans="1:26" x14ac:dyDescent="0.4">
      <c r="A910" t="s">
        <v>10234</v>
      </c>
      <c r="B910" t="s">
        <v>10235</v>
      </c>
      <c r="C910" t="s">
        <v>13079</v>
      </c>
      <c r="D910" t="s">
        <v>13243</v>
      </c>
      <c r="E910" t="s">
        <v>13244</v>
      </c>
      <c r="F910" t="s">
        <v>13245</v>
      </c>
      <c r="G910" s="8">
        <v>664</v>
      </c>
      <c r="H910" s="7">
        <v>1490</v>
      </c>
      <c r="I910" s="7">
        <f>(amazon[[#This Row],[Actual Price]]-amazon[[#This Row],[Discounted Price]]) / amazon[[#This Row],[Actual Price]] * 100</f>
        <v>55.436241610738257</v>
      </c>
      <c r="J910" s="2" t="str">
        <f>IF(H910&lt;200,"&lt;₹200",IF(H910&lt;=500,"₹200 -  ₹500",IF(H910&gt;500,"&gt;₹500")))</f>
        <v>&gt;₹500</v>
      </c>
      <c r="K910" s="1">
        <v>0.55000000000000004</v>
      </c>
      <c r="L9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10" s="1" t="str">
        <f>IF(K910&gt;=50%,"Yes","No")</f>
        <v>Yes</v>
      </c>
      <c r="N910">
        <v>4</v>
      </c>
      <c r="O910" t="str">
        <f>IF(amazon[[#This Row],[Rating]]&lt;1,"0",IF(amazon[[#This Row],[Rating]]&lt;2,"1",IF(amazon[[#This Row],[Rating]]&lt;3,"2",IF(amazon[[#This Row],[Rating]]&lt;4,"3",IF(amazon[[#This Row],[Rating]]&lt;5,"4",IF(amazon[[#This Row],[Rating]]&gt;=5,"5"))))))</f>
        <v>4</v>
      </c>
      <c r="P910" s="4">
        <v>2198</v>
      </c>
      <c r="Q910" s="10">
        <f>H910*P910</f>
        <v>3275020</v>
      </c>
      <c r="R910" s="10">
        <f>amazon[[#This Row],[Average Rating]] + (amazon[[#This Row],[Rating Count]]/1000)</f>
        <v>57.634241610738258</v>
      </c>
      <c r="S910" t="s">
        <v>10236</v>
      </c>
      <c r="T910" t="s">
        <v>10237</v>
      </c>
      <c r="U910" t="s">
        <v>10238</v>
      </c>
      <c r="V910" t="s">
        <v>10239</v>
      </c>
      <c r="W910" t="s">
        <v>10240</v>
      </c>
      <c r="X910" t="s">
        <v>10241</v>
      </c>
      <c r="Y910" t="s">
        <v>10242</v>
      </c>
      <c r="Z910" t="s">
        <v>10243</v>
      </c>
    </row>
    <row r="911" spans="1:26" x14ac:dyDescent="0.4">
      <c r="A911" t="s">
        <v>2139</v>
      </c>
      <c r="B911" t="s">
        <v>2140</v>
      </c>
      <c r="C911" t="s">
        <v>13075</v>
      </c>
      <c r="D911" t="s">
        <v>13087</v>
      </c>
      <c r="E911" t="s">
        <v>13088</v>
      </c>
      <c r="F911" t="s">
        <v>13089</v>
      </c>
      <c r="G911" s="8">
        <v>179</v>
      </c>
      <c r="H911" s="7">
        <v>399</v>
      </c>
      <c r="I911" s="7">
        <f>(amazon[[#This Row],[Actual Price]]-amazon[[#This Row],[Discounted Price]]) / amazon[[#This Row],[Actual Price]] * 100</f>
        <v>55.13784461152882</v>
      </c>
      <c r="J911" s="2" t="str">
        <f>IF(H911&lt;200,"&lt;₹200",IF(H911&lt;=500,"₹200 -  ₹500",IF(H911&gt;500,"&gt;₹500")))</f>
        <v>₹200 -  ₹500</v>
      </c>
      <c r="K911" s="1">
        <v>0.55000000000000004</v>
      </c>
      <c r="L9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11" s="1" t="str">
        <f>IF(K911&gt;=50%,"Yes","No")</f>
        <v>Yes</v>
      </c>
      <c r="N911">
        <v>4</v>
      </c>
      <c r="O911" t="str">
        <f>IF(amazon[[#This Row],[Rating]]&lt;1,"0",IF(amazon[[#This Row],[Rating]]&lt;2,"1",IF(amazon[[#This Row],[Rating]]&lt;3,"2",IF(amazon[[#This Row],[Rating]]&lt;4,"3",IF(amazon[[#This Row],[Rating]]&lt;5,"4",IF(amazon[[#This Row],[Rating]]&gt;=5,"5"))))))</f>
        <v>4</v>
      </c>
      <c r="P911" s="4">
        <v>1423</v>
      </c>
      <c r="Q911" s="10">
        <f>H911*P911</f>
        <v>567777</v>
      </c>
      <c r="R911" s="10">
        <f>amazon[[#This Row],[Average Rating]] + (amazon[[#This Row],[Rating Count]]/1000)</f>
        <v>56.560844611528822</v>
      </c>
      <c r="S911" t="s">
        <v>719</v>
      </c>
      <c r="T911" t="s">
        <v>720</v>
      </c>
      <c r="U911" t="s">
        <v>721</v>
      </c>
      <c r="V911" t="s">
        <v>722</v>
      </c>
      <c r="W911" t="s">
        <v>723</v>
      </c>
      <c r="X911" t="s">
        <v>13029</v>
      </c>
      <c r="Y911" t="s">
        <v>2141</v>
      </c>
      <c r="Z911" t="s">
        <v>2142</v>
      </c>
    </row>
    <row r="912" spans="1:26" x14ac:dyDescent="0.4">
      <c r="A912" t="s">
        <v>717</v>
      </c>
      <c r="B912" t="s">
        <v>718</v>
      </c>
      <c r="C912" t="s">
        <v>13075</v>
      </c>
      <c r="D912" t="s">
        <v>13087</v>
      </c>
      <c r="E912" t="s">
        <v>13088</v>
      </c>
      <c r="F912" t="s">
        <v>13089</v>
      </c>
      <c r="G912" s="8">
        <v>179</v>
      </c>
      <c r="H912" s="7">
        <v>399</v>
      </c>
      <c r="I912" s="7">
        <f>(amazon[[#This Row],[Actual Price]]-amazon[[#This Row],[Discounted Price]]) / amazon[[#This Row],[Actual Price]] * 100</f>
        <v>55.13784461152882</v>
      </c>
      <c r="J912" s="2" t="str">
        <f>IF(H912&lt;200,"&lt;₹200",IF(H912&lt;=500,"₹200 -  ₹500",IF(H912&gt;500,"&gt;₹500")))</f>
        <v>₹200 -  ₹500</v>
      </c>
      <c r="K912" s="1">
        <v>0.55000000000000004</v>
      </c>
      <c r="L9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12" s="1" t="str">
        <f>IF(K912&gt;=50%,"Yes","No")</f>
        <v>Yes</v>
      </c>
      <c r="N912">
        <v>4</v>
      </c>
      <c r="O912" t="str">
        <f>IF(amazon[[#This Row],[Rating]]&lt;1,"0",IF(amazon[[#This Row],[Rating]]&lt;2,"1",IF(amazon[[#This Row],[Rating]]&lt;3,"2",IF(amazon[[#This Row],[Rating]]&lt;4,"3",IF(amazon[[#This Row],[Rating]]&lt;5,"4",IF(amazon[[#This Row],[Rating]]&gt;=5,"5"))))))</f>
        <v>4</v>
      </c>
      <c r="P912" s="4">
        <v>1423</v>
      </c>
      <c r="Q912" s="10">
        <f>H912*P912</f>
        <v>567777</v>
      </c>
      <c r="R912" s="10">
        <f>amazon[[#This Row],[Average Rating]] + (amazon[[#This Row],[Rating Count]]/1000)</f>
        <v>56.560844611528822</v>
      </c>
      <c r="S912" t="s">
        <v>719</v>
      </c>
      <c r="T912" t="s">
        <v>720</v>
      </c>
      <c r="U912" t="s">
        <v>721</v>
      </c>
      <c r="V912" t="s">
        <v>722</v>
      </c>
      <c r="W912" t="s">
        <v>723</v>
      </c>
      <c r="X912" t="s">
        <v>13029</v>
      </c>
      <c r="Y912" t="s">
        <v>724</v>
      </c>
      <c r="Z912" t="s">
        <v>725</v>
      </c>
    </row>
    <row r="913" spans="1:26" x14ac:dyDescent="0.4">
      <c r="A913" t="s">
        <v>5600</v>
      </c>
      <c r="B913" t="s">
        <v>5601</v>
      </c>
      <c r="C913" t="s">
        <v>13075</v>
      </c>
      <c r="D913" t="s">
        <v>13087</v>
      </c>
      <c r="E913" t="s">
        <v>13137</v>
      </c>
      <c r="F913" t="s">
        <v>13144</v>
      </c>
      <c r="G913" s="8">
        <v>449</v>
      </c>
      <c r="H913" s="7">
        <v>999</v>
      </c>
      <c r="I913" s="7">
        <f>(amazon[[#This Row],[Actual Price]]-amazon[[#This Row],[Discounted Price]]) / amazon[[#This Row],[Actual Price]] * 100</f>
        <v>55.055055055055057</v>
      </c>
      <c r="J913" s="2" t="str">
        <f>IF(H913&lt;200,"&lt;₹200",IF(H913&lt;=500,"₹200 -  ₹500",IF(H913&gt;500,"&gt;₹500")))</f>
        <v>&gt;₹500</v>
      </c>
      <c r="K913" s="1">
        <v>0.55000000000000004</v>
      </c>
      <c r="L9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13" s="1" t="str">
        <f>IF(K913&gt;=50%,"Yes","No")</f>
        <v>Yes</v>
      </c>
      <c r="N913">
        <v>4</v>
      </c>
      <c r="O913" t="str">
        <f>IF(amazon[[#This Row],[Rating]]&lt;1,"0",IF(amazon[[#This Row],[Rating]]&lt;2,"1",IF(amazon[[#This Row],[Rating]]&lt;3,"2",IF(amazon[[#This Row],[Rating]]&lt;4,"3",IF(amazon[[#This Row],[Rating]]&lt;5,"4",IF(amazon[[#This Row],[Rating]]&gt;=5,"5"))))))</f>
        <v>4</v>
      </c>
      <c r="P913" s="4">
        <v>2102</v>
      </c>
      <c r="Q913" s="10">
        <f>H913*P913</f>
        <v>2099898</v>
      </c>
      <c r="R913" s="10">
        <f>amazon[[#This Row],[Average Rating]] + (amazon[[#This Row],[Rating Count]]/1000)</f>
        <v>57.157055055055054</v>
      </c>
      <c r="S913" t="s">
        <v>5602</v>
      </c>
      <c r="T913" t="s">
        <v>5603</v>
      </c>
      <c r="U913" t="s">
        <v>5604</v>
      </c>
      <c r="V913" t="s">
        <v>5605</v>
      </c>
      <c r="W913" t="s">
        <v>5606</v>
      </c>
      <c r="X913" t="s">
        <v>5607</v>
      </c>
      <c r="Y913" t="s">
        <v>5608</v>
      </c>
      <c r="Z913" t="s">
        <v>5609</v>
      </c>
    </row>
    <row r="914" spans="1:26" x14ac:dyDescent="0.4">
      <c r="A914" t="s">
        <v>11988</v>
      </c>
      <c r="B914" t="s">
        <v>11989</v>
      </c>
      <c r="C914" t="s">
        <v>13079</v>
      </c>
      <c r="D914" t="s">
        <v>13243</v>
      </c>
      <c r="E914" t="s">
        <v>13244</v>
      </c>
      <c r="F914" t="s">
        <v>13312</v>
      </c>
      <c r="G914" s="8">
        <v>899</v>
      </c>
      <c r="H914" s="7">
        <v>1999</v>
      </c>
      <c r="I914" s="7">
        <f>(amazon[[#This Row],[Actual Price]]-amazon[[#This Row],[Discounted Price]]) / amazon[[#This Row],[Actual Price]] * 100</f>
        <v>55.027513756878442</v>
      </c>
      <c r="J914" s="2" t="str">
        <f>IF(H914&lt;200,"&lt;₹200",IF(H914&lt;=500,"₹200 -  ₹500",IF(H914&gt;500,"&gt;₹500")))</f>
        <v>&gt;₹500</v>
      </c>
      <c r="K914" s="1">
        <v>0.55000000000000004</v>
      </c>
      <c r="L9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14" s="1" t="str">
        <f>IF(K914&gt;=50%,"Yes","No")</f>
        <v>Yes</v>
      </c>
      <c r="N914">
        <v>4</v>
      </c>
      <c r="O914" t="str">
        <f>IF(amazon[[#This Row],[Rating]]&lt;1,"0",IF(amazon[[#This Row],[Rating]]&lt;2,"1",IF(amazon[[#This Row],[Rating]]&lt;3,"2",IF(amazon[[#This Row],[Rating]]&lt;4,"3",IF(amazon[[#This Row],[Rating]]&lt;5,"4",IF(amazon[[#This Row],[Rating]]&gt;=5,"5"))))))</f>
        <v>4</v>
      </c>
      <c r="P914" s="4">
        <v>832</v>
      </c>
      <c r="Q914" s="10">
        <f>H914*P914</f>
        <v>1663168</v>
      </c>
      <c r="R914" s="10">
        <f>amazon[[#This Row],[Average Rating]] + (amazon[[#This Row],[Rating Count]]/1000)</f>
        <v>55.859513756878442</v>
      </c>
      <c r="S914" t="s">
        <v>11991</v>
      </c>
      <c r="T914" t="s">
        <v>11992</v>
      </c>
      <c r="U914" t="s">
        <v>11993</v>
      </c>
      <c r="V914" t="s">
        <v>11994</v>
      </c>
      <c r="W914" t="s">
        <v>11995</v>
      </c>
      <c r="X914" t="s">
        <v>11996</v>
      </c>
      <c r="Y914" t="s">
        <v>11997</v>
      </c>
      <c r="Z914" t="s">
        <v>11998</v>
      </c>
    </row>
    <row r="915" spans="1:26" x14ac:dyDescent="0.4">
      <c r="A915" t="s">
        <v>10930</v>
      </c>
      <c r="B915" t="s">
        <v>10931</v>
      </c>
      <c r="C915" t="s">
        <v>13079</v>
      </c>
      <c r="D915" t="s">
        <v>13243</v>
      </c>
      <c r="E915" t="s">
        <v>13250</v>
      </c>
      <c r="F915" t="s">
        <v>13268</v>
      </c>
      <c r="G915" s="8">
        <v>3179</v>
      </c>
      <c r="H915" s="7">
        <v>6999</v>
      </c>
      <c r="I915" s="7">
        <f>(amazon[[#This Row],[Actual Price]]-amazon[[#This Row],[Discounted Price]]) / amazon[[#This Row],[Actual Price]] * 100</f>
        <v>54.579225603657669</v>
      </c>
      <c r="J915" s="2" t="str">
        <f>IF(H915&lt;200,"&lt;₹200",IF(H915&lt;=500,"₹200 -  ₹500",IF(H915&gt;500,"&gt;₹500")))</f>
        <v>&gt;₹500</v>
      </c>
      <c r="K915" s="1">
        <v>0.55000000000000004</v>
      </c>
      <c r="L9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15" s="1" t="str">
        <f>IF(K915&gt;=50%,"Yes","No")</f>
        <v>Yes</v>
      </c>
      <c r="N915">
        <v>4</v>
      </c>
      <c r="O915" t="str">
        <f>IF(amazon[[#This Row],[Rating]]&lt;1,"0",IF(amazon[[#This Row],[Rating]]&lt;2,"1",IF(amazon[[#This Row],[Rating]]&lt;3,"2",IF(amazon[[#This Row],[Rating]]&lt;4,"3",IF(amazon[[#This Row],[Rating]]&lt;5,"4",IF(amazon[[#This Row],[Rating]]&gt;=5,"5"))))))</f>
        <v>4</v>
      </c>
      <c r="P915" s="4">
        <v>743</v>
      </c>
      <c r="Q915" s="10">
        <f>H915*P915</f>
        <v>5200257</v>
      </c>
      <c r="R915" s="10">
        <f>amazon[[#This Row],[Average Rating]] + (amazon[[#This Row],[Rating Count]]/1000)</f>
        <v>55.322225603657671</v>
      </c>
      <c r="S915" t="s">
        <v>10932</v>
      </c>
      <c r="T915" t="s">
        <v>10933</v>
      </c>
      <c r="U915" t="s">
        <v>10934</v>
      </c>
      <c r="V915" t="s">
        <v>10935</v>
      </c>
      <c r="W915" t="s">
        <v>10936</v>
      </c>
      <c r="X915" t="s">
        <v>10937</v>
      </c>
      <c r="Y915" t="s">
        <v>10938</v>
      </c>
      <c r="Z915" t="s">
        <v>10939</v>
      </c>
    </row>
    <row r="916" spans="1:26" x14ac:dyDescent="0.4">
      <c r="A916" t="s">
        <v>4561</v>
      </c>
      <c r="B916" t="s">
        <v>4562</v>
      </c>
      <c r="C916" t="s">
        <v>13076</v>
      </c>
      <c r="D916" t="s">
        <v>13115</v>
      </c>
      <c r="E916" t="s">
        <v>13116</v>
      </c>
      <c r="F916" t="s">
        <v>13117</v>
      </c>
      <c r="G916" s="8">
        <v>1599</v>
      </c>
      <c r="H916" s="7">
        <v>3499</v>
      </c>
      <c r="I916" s="7">
        <f>(amazon[[#This Row],[Actual Price]]-amazon[[#This Row],[Discounted Price]]) / amazon[[#This Row],[Actual Price]] * 100</f>
        <v>54.301228922549306</v>
      </c>
      <c r="J916" s="2" t="str">
        <f>IF(H916&lt;200,"&lt;₹200",IF(H916&lt;=500,"₹200 -  ₹500",IF(H916&gt;500,"&gt;₹500")))</f>
        <v>&gt;₹500</v>
      </c>
      <c r="K916" s="1">
        <v>0.54</v>
      </c>
      <c r="L9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16" s="1" t="str">
        <f>IF(K916&gt;=50%,"Yes","No")</f>
        <v>Yes</v>
      </c>
      <c r="N916">
        <v>4</v>
      </c>
      <c r="O916" t="str">
        <f>IF(amazon[[#This Row],[Rating]]&lt;1,"0",IF(amazon[[#This Row],[Rating]]&lt;2,"1",IF(amazon[[#This Row],[Rating]]&lt;3,"2",IF(amazon[[#This Row],[Rating]]&lt;4,"3",IF(amazon[[#This Row],[Rating]]&lt;5,"4",IF(amazon[[#This Row],[Rating]]&gt;=5,"5"))))))</f>
        <v>4</v>
      </c>
      <c r="P916" s="4">
        <v>36384</v>
      </c>
      <c r="Q916" s="10">
        <f>H916*P916</f>
        <v>127307616</v>
      </c>
      <c r="R916" s="10">
        <f>amazon[[#This Row],[Average Rating]] + (amazon[[#This Row],[Rating Count]]/1000)</f>
        <v>90.6852289225493</v>
      </c>
      <c r="S916" t="s">
        <v>4563</v>
      </c>
      <c r="T916" t="s">
        <v>4564</v>
      </c>
      <c r="U916" t="s">
        <v>4565</v>
      </c>
      <c r="V916" t="s">
        <v>4566</v>
      </c>
      <c r="W916" t="s">
        <v>4567</v>
      </c>
      <c r="X916" t="s">
        <v>4568</v>
      </c>
      <c r="Y916" t="s">
        <v>4569</v>
      </c>
      <c r="Z916" t="s">
        <v>4570</v>
      </c>
    </row>
    <row r="917" spans="1:26" x14ac:dyDescent="0.4">
      <c r="A917" t="s">
        <v>8730</v>
      </c>
      <c r="B917" t="s">
        <v>8731</v>
      </c>
      <c r="C917" t="s">
        <v>13079</v>
      </c>
      <c r="D917" t="s">
        <v>13246</v>
      </c>
      <c r="E917" t="s">
        <v>13247</v>
      </c>
      <c r="G917" s="8">
        <v>6549</v>
      </c>
      <c r="H917" s="7">
        <v>13999</v>
      </c>
      <c r="I917" s="7">
        <f>(amazon[[#This Row],[Actual Price]]-amazon[[#This Row],[Discounted Price]]) / amazon[[#This Row],[Actual Price]] * 100</f>
        <v>53.218087006214731</v>
      </c>
      <c r="J917" s="2" t="str">
        <f>IF(H917&lt;200,"&lt;₹200",IF(H917&lt;=500,"₹200 -  ₹500",IF(H917&gt;500,"&gt;₹500")))</f>
        <v>&gt;₹500</v>
      </c>
      <c r="K917" s="1">
        <v>0.53</v>
      </c>
      <c r="L9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17" s="1" t="str">
        <f>IF(K917&gt;=50%,"Yes","No")</f>
        <v>Yes</v>
      </c>
      <c r="N917">
        <v>4</v>
      </c>
      <c r="O917" t="str">
        <f>IF(amazon[[#This Row],[Rating]]&lt;1,"0",IF(amazon[[#This Row],[Rating]]&lt;2,"1",IF(amazon[[#This Row],[Rating]]&lt;3,"2",IF(amazon[[#This Row],[Rating]]&lt;4,"3",IF(amazon[[#This Row],[Rating]]&lt;5,"4",IF(amazon[[#This Row],[Rating]]&gt;=5,"5"))))))</f>
        <v>4</v>
      </c>
      <c r="P917" s="4">
        <v>2961</v>
      </c>
      <c r="Q917" s="10">
        <f>H917*P917</f>
        <v>41451039</v>
      </c>
      <c r="R917" s="10">
        <f>amazon[[#This Row],[Average Rating]] + (amazon[[#This Row],[Rating Count]]/1000)</f>
        <v>56.179087006214729</v>
      </c>
      <c r="S917" t="s">
        <v>8733</v>
      </c>
      <c r="T917" t="s">
        <v>8734</v>
      </c>
      <c r="U917" t="s">
        <v>8735</v>
      </c>
      <c r="V917" t="s">
        <v>8736</v>
      </c>
      <c r="W917" t="s">
        <v>8737</v>
      </c>
      <c r="X917" t="s">
        <v>8738</v>
      </c>
      <c r="Y917" t="s">
        <v>8739</v>
      </c>
      <c r="Z917" t="s">
        <v>8740</v>
      </c>
    </row>
    <row r="918" spans="1:26" x14ac:dyDescent="0.4">
      <c r="A918" t="s">
        <v>7764</v>
      </c>
      <c r="B918" t="s">
        <v>7765</v>
      </c>
      <c r="C918" t="s">
        <v>13075</v>
      </c>
      <c r="D918" t="s">
        <v>13087</v>
      </c>
      <c r="E918" t="s">
        <v>13170</v>
      </c>
      <c r="F918" t="s">
        <v>13191</v>
      </c>
      <c r="G918" s="8">
        <v>699</v>
      </c>
      <c r="H918" s="7">
        <v>1490</v>
      </c>
      <c r="I918" s="7">
        <f>(amazon[[#This Row],[Actual Price]]-amazon[[#This Row],[Discounted Price]]) / amazon[[#This Row],[Actual Price]] * 100</f>
        <v>53.087248322147651</v>
      </c>
      <c r="J918" s="2" t="str">
        <f>IF(H918&lt;200,"&lt;₹200",IF(H918&lt;=500,"₹200 -  ₹500",IF(H918&gt;500,"&gt;₹500")))</f>
        <v>&gt;₹500</v>
      </c>
      <c r="K918" s="1">
        <v>0.53</v>
      </c>
      <c r="L9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18" s="1" t="str">
        <f>IF(K918&gt;=50%,"Yes","No")</f>
        <v>Yes</v>
      </c>
      <c r="N918">
        <v>4</v>
      </c>
      <c r="O918" t="str">
        <f>IF(amazon[[#This Row],[Rating]]&lt;1,"0",IF(amazon[[#This Row],[Rating]]&lt;2,"1",IF(amazon[[#This Row],[Rating]]&lt;3,"2",IF(amazon[[#This Row],[Rating]]&lt;4,"3",IF(amazon[[#This Row],[Rating]]&lt;5,"4",IF(amazon[[#This Row],[Rating]]&gt;=5,"5"))))))</f>
        <v>4</v>
      </c>
      <c r="P918" s="4">
        <v>5736</v>
      </c>
      <c r="Q918" s="10">
        <f>H918*P918</f>
        <v>8546640</v>
      </c>
      <c r="R918" s="10">
        <f>amazon[[#This Row],[Average Rating]] + (amazon[[#This Row],[Rating Count]]/1000)</f>
        <v>58.823248322147649</v>
      </c>
      <c r="S918" t="s">
        <v>7766</v>
      </c>
      <c r="T918" t="s">
        <v>7767</v>
      </c>
      <c r="U918" t="s">
        <v>7768</v>
      </c>
      <c r="V918" t="s">
        <v>7769</v>
      </c>
      <c r="W918" t="s">
        <v>7770</v>
      </c>
      <c r="X918" t="s">
        <v>7771</v>
      </c>
      <c r="Y918" t="s">
        <v>7772</v>
      </c>
      <c r="Z918" t="s">
        <v>7773</v>
      </c>
    </row>
    <row r="919" spans="1:26" x14ac:dyDescent="0.4">
      <c r="A919" t="s">
        <v>11686</v>
      </c>
      <c r="B919" t="s">
        <v>11687</v>
      </c>
      <c r="C919" t="s">
        <v>13079</v>
      </c>
      <c r="D919" t="s">
        <v>13243</v>
      </c>
      <c r="E919" t="s">
        <v>13244</v>
      </c>
      <c r="F919" t="s">
        <v>13257</v>
      </c>
      <c r="G919" s="8">
        <v>799</v>
      </c>
      <c r="H919" s="7">
        <v>1699</v>
      </c>
      <c r="I919" s="7">
        <f>(amazon[[#This Row],[Actual Price]]-amazon[[#This Row],[Discounted Price]]) / amazon[[#This Row],[Actual Price]] * 100</f>
        <v>52.972336668628607</v>
      </c>
      <c r="J919" s="2" t="str">
        <f>IF(H919&lt;200,"&lt;₹200",IF(H919&lt;=500,"₹200 -  ₹500",IF(H919&gt;500,"&gt;₹500")))</f>
        <v>&gt;₹500</v>
      </c>
      <c r="K919" s="1">
        <v>0.53</v>
      </c>
      <c r="L9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19" s="1" t="str">
        <f>IF(K919&gt;=50%,"Yes","No")</f>
        <v>Yes</v>
      </c>
      <c r="N919">
        <v>4</v>
      </c>
      <c r="O919" t="str">
        <f>IF(amazon[[#This Row],[Rating]]&lt;1,"0",IF(amazon[[#This Row],[Rating]]&lt;2,"1",IF(amazon[[#This Row],[Rating]]&lt;3,"2",IF(amazon[[#This Row],[Rating]]&lt;4,"3",IF(amazon[[#This Row],[Rating]]&lt;5,"4",IF(amazon[[#This Row],[Rating]]&gt;=5,"5"))))))</f>
        <v>4</v>
      </c>
      <c r="P919" s="4">
        <v>97</v>
      </c>
      <c r="Q919" s="10">
        <f>H919*P919</f>
        <v>164803</v>
      </c>
      <c r="R919" s="10">
        <f>amazon[[#This Row],[Average Rating]] + (amazon[[#This Row],[Rating Count]]/1000)</f>
        <v>53.069336668628608</v>
      </c>
      <c r="S919" t="s">
        <v>11688</v>
      </c>
      <c r="T919" t="s">
        <v>11689</v>
      </c>
      <c r="U919" t="s">
        <v>11690</v>
      </c>
      <c r="V919" t="s">
        <v>11691</v>
      </c>
      <c r="W919" t="s">
        <v>11692</v>
      </c>
      <c r="X919" t="s">
        <v>11693</v>
      </c>
      <c r="Y919" t="s">
        <v>11694</v>
      </c>
      <c r="Z919" t="s">
        <v>11695</v>
      </c>
    </row>
    <row r="920" spans="1:26" x14ac:dyDescent="0.4">
      <c r="A920" t="s">
        <v>10829</v>
      </c>
      <c r="B920" t="s">
        <v>10830</v>
      </c>
      <c r="C920" t="s">
        <v>13083</v>
      </c>
      <c r="D920" t="s">
        <v>13301</v>
      </c>
      <c r="E920" t="s">
        <v>13302</v>
      </c>
      <c r="F920" t="s">
        <v>13303</v>
      </c>
      <c r="G920" s="8">
        <v>899</v>
      </c>
      <c r="H920" s="7">
        <v>1900</v>
      </c>
      <c r="I920" s="7">
        <f>(amazon[[#This Row],[Actual Price]]-amazon[[#This Row],[Discounted Price]]) / amazon[[#This Row],[Actual Price]] * 100</f>
        <v>52.684210526315788</v>
      </c>
      <c r="J920" s="2" t="str">
        <f>IF(H920&lt;200,"&lt;₹200",IF(H920&lt;=500,"₹200 -  ₹500",IF(H920&gt;500,"&gt;₹500")))</f>
        <v>&gt;₹500</v>
      </c>
      <c r="K920" s="1">
        <v>0.53</v>
      </c>
      <c r="L9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20" s="1" t="str">
        <f>IF(K920&gt;=50%,"Yes","No")</f>
        <v>Yes</v>
      </c>
      <c r="N920">
        <v>4</v>
      </c>
      <c r="O920" t="str">
        <f>IF(amazon[[#This Row],[Rating]]&lt;1,"0",IF(amazon[[#This Row],[Rating]]&lt;2,"1",IF(amazon[[#This Row],[Rating]]&lt;3,"2",IF(amazon[[#This Row],[Rating]]&lt;4,"3",IF(amazon[[#This Row],[Rating]]&lt;5,"4",IF(amazon[[#This Row],[Rating]]&gt;=5,"5"))))))</f>
        <v>4</v>
      </c>
      <c r="P920" s="4">
        <v>3663</v>
      </c>
      <c r="Q920" s="10">
        <f>H920*P920</f>
        <v>6959700</v>
      </c>
      <c r="R920" s="10">
        <f>amazon[[#This Row],[Average Rating]] + (amazon[[#This Row],[Rating Count]]/1000)</f>
        <v>56.347210526315784</v>
      </c>
      <c r="S920" t="s">
        <v>10832</v>
      </c>
      <c r="T920" t="s">
        <v>10833</v>
      </c>
      <c r="U920" t="s">
        <v>10834</v>
      </c>
      <c r="V920" t="s">
        <v>10835</v>
      </c>
      <c r="W920" t="s">
        <v>10836</v>
      </c>
      <c r="X920" t="s">
        <v>10837</v>
      </c>
      <c r="Y920" t="s">
        <v>10838</v>
      </c>
      <c r="Z920" t="s">
        <v>10839</v>
      </c>
    </row>
    <row r="921" spans="1:26" x14ac:dyDescent="0.4">
      <c r="A921" t="s">
        <v>2397</v>
      </c>
      <c r="B921" t="s">
        <v>2398</v>
      </c>
      <c r="C921" t="s">
        <v>13076</v>
      </c>
      <c r="D921" t="s">
        <v>13093</v>
      </c>
      <c r="E921" t="s">
        <v>13095</v>
      </c>
      <c r="F921" t="s">
        <v>13096</v>
      </c>
      <c r="G921" s="8">
        <v>8999</v>
      </c>
      <c r="H921" s="7">
        <v>18999</v>
      </c>
      <c r="I921" s="7">
        <f>(amazon[[#This Row],[Actual Price]]-amazon[[#This Row],[Discounted Price]]) / amazon[[#This Row],[Actual Price]] * 100</f>
        <v>52.63434917627243</v>
      </c>
      <c r="J921" s="2" t="str">
        <f>IF(H921&lt;200,"&lt;₹200",IF(H921&lt;=500,"₹200 -  ₹500",IF(H921&gt;500,"&gt;₹500")))</f>
        <v>&gt;₹500</v>
      </c>
      <c r="K921" s="1">
        <v>0.53</v>
      </c>
      <c r="L9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21" s="1" t="str">
        <f>IF(K921&gt;=50%,"Yes","No")</f>
        <v>Yes</v>
      </c>
      <c r="N921">
        <v>4</v>
      </c>
      <c r="O921" t="str">
        <f>IF(amazon[[#This Row],[Rating]]&lt;1,"0",IF(amazon[[#This Row],[Rating]]&lt;2,"1",IF(amazon[[#This Row],[Rating]]&lt;3,"2",IF(amazon[[#This Row],[Rating]]&lt;4,"3",IF(amazon[[#This Row],[Rating]]&lt;5,"4",IF(amazon[[#This Row],[Rating]]&gt;=5,"5"))))))</f>
        <v>4</v>
      </c>
      <c r="P921" s="4">
        <v>6347</v>
      </c>
      <c r="Q921" s="10">
        <f>H921*P921</f>
        <v>120586653</v>
      </c>
      <c r="R921" s="10">
        <f>amazon[[#This Row],[Average Rating]] + (amazon[[#This Row],[Rating Count]]/1000)</f>
        <v>58.981349176272431</v>
      </c>
      <c r="S921" t="s">
        <v>2399</v>
      </c>
      <c r="T921" t="s">
        <v>2400</v>
      </c>
      <c r="U921" t="s">
        <v>2401</v>
      </c>
      <c r="V921" t="s">
        <v>2402</v>
      </c>
      <c r="W921" t="s">
        <v>2403</v>
      </c>
      <c r="X921" t="s">
        <v>2404</v>
      </c>
      <c r="Y921" t="s">
        <v>2405</v>
      </c>
      <c r="Z921" t="s">
        <v>2406</v>
      </c>
    </row>
    <row r="922" spans="1:26" x14ac:dyDescent="0.4">
      <c r="A922" t="s">
        <v>10397</v>
      </c>
      <c r="B922" t="s">
        <v>10398</v>
      </c>
      <c r="C922" t="s">
        <v>13079</v>
      </c>
      <c r="D922" t="s">
        <v>13243</v>
      </c>
      <c r="E922" t="s">
        <v>13244</v>
      </c>
      <c r="F922" t="s">
        <v>13271</v>
      </c>
      <c r="G922" s="8">
        <v>949</v>
      </c>
      <c r="H922" s="7">
        <v>1999</v>
      </c>
      <c r="I922" s="7">
        <f>(amazon[[#This Row],[Actual Price]]-amazon[[#This Row],[Discounted Price]]) / amazon[[#This Row],[Actual Price]] * 100</f>
        <v>52.526263131565784</v>
      </c>
      <c r="J922" s="2" t="str">
        <f>IF(H922&lt;200,"&lt;₹200",IF(H922&lt;=500,"₹200 -  ₹500",IF(H922&gt;500,"&gt;₹500")))</f>
        <v>&gt;₹500</v>
      </c>
      <c r="K922" s="1">
        <v>0.53</v>
      </c>
      <c r="L9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22" s="1" t="str">
        <f>IF(K922&gt;=50%,"Yes","No")</f>
        <v>Yes</v>
      </c>
      <c r="N922">
        <v>4</v>
      </c>
      <c r="O922" t="str">
        <f>IF(amazon[[#This Row],[Rating]]&lt;1,"0",IF(amazon[[#This Row],[Rating]]&lt;2,"1",IF(amazon[[#This Row],[Rating]]&lt;3,"2",IF(amazon[[#This Row],[Rating]]&lt;4,"3",IF(amazon[[#This Row],[Rating]]&lt;5,"4",IF(amazon[[#This Row],[Rating]]&gt;=5,"5"))))))</f>
        <v>4</v>
      </c>
      <c r="P922" s="4">
        <v>1679</v>
      </c>
      <c r="Q922" s="10">
        <f>H922*P922</f>
        <v>3356321</v>
      </c>
      <c r="R922" s="10">
        <f>amazon[[#This Row],[Average Rating]] + (amazon[[#This Row],[Rating Count]]/1000)</f>
        <v>54.205263131565786</v>
      </c>
      <c r="S922" t="s">
        <v>10399</v>
      </c>
      <c r="T922" t="s">
        <v>10400</v>
      </c>
      <c r="U922" t="s">
        <v>10401</v>
      </c>
      <c r="V922" t="s">
        <v>10402</v>
      </c>
      <c r="W922" t="s">
        <v>10403</v>
      </c>
      <c r="X922" t="s">
        <v>10404</v>
      </c>
      <c r="Y922" t="s">
        <v>10405</v>
      </c>
      <c r="Z922" t="s">
        <v>10406</v>
      </c>
    </row>
    <row r="923" spans="1:26" x14ac:dyDescent="0.4">
      <c r="A923" t="s">
        <v>5503</v>
      </c>
      <c r="B923" t="s">
        <v>5504</v>
      </c>
      <c r="C923" t="s">
        <v>13076</v>
      </c>
      <c r="D923" t="s">
        <v>13123</v>
      </c>
      <c r="E923" t="s">
        <v>13124</v>
      </c>
      <c r="F923" t="s">
        <v>13136</v>
      </c>
      <c r="G923" s="8">
        <v>1199</v>
      </c>
      <c r="H923" s="7">
        <v>2499</v>
      </c>
      <c r="I923" s="7">
        <f>(amazon[[#This Row],[Actual Price]]-amazon[[#This Row],[Discounted Price]]) / amazon[[#This Row],[Actual Price]] * 100</f>
        <v>52.020808323329334</v>
      </c>
      <c r="J923" s="2" t="str">
        <f>IF(H923&lt;200,"&lt;₹200",IF(H923&lt;=500,"₹200 -  ₹500",IF(H923&gt;500,"&gt;₹500")))</f>
        <v>&gt;₹500</v>
      </c>
      <c r="K923" s="1">
        <v>0.52</v>
      </c>
      <c r="L9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23" s="1" t="str">
        <f>IF(K923&gt;=50%,"Yes","No")</f>
        <v>Yes</v>
      </c>
      <c r="N923">
        <v>4</v>
      </c>
      <c r="O923" t="str">
        <f>IF(amazon[[#This Row],[Rating]]&lt;1,"0",IF(amazon[[#This Row],[Rating]]&lt;2,"1",IF(amazon[[#This Row],[Rating]]&lt;3,"2",IF(amazon[[#This Row],[Rating]]&lt;4,"3",IF(amazon[[#This Row],[Rating]]&lt;5,"4",IF(amazon[[#This Row],[Rating]]&gt;=5,"5"))))))</f>
        <v>4</v>
      </c>
      <c r="P923" s="4">
        <v>33584</v>
      </c>
      <c r="Q923" s="10">
        <f>H923*P923</f>
        <v>83926416</v>
      </c>
      <c r="R923" s="10">
        <f>amazon[[#This Row],[Average Rating]] + (amazon[[#This Row],[Rating Count]]/1000)</f>
        <v>85.604808323329337</v>
      </c>
      <c r="S923" t="s">
        <v>5505</v>
      </c>
      <c r="T923" t="s">
        <v>5506</v>
      </c>
      <c r="U923" t="s">
        <v>5507</v>
      </c>
      <c r="V923" t="s">
        <v>5508</v>
      </c>
      <c r="W923" t="s">
        <v>5509</v>
      </c>
      <c r="X923" t="s">
        <v>5510</v>
      </c>
      <c r="Y923" t="s">
        <v>5511</v>
      </c>
      <c r="Z923" t="s">
        <v>5512</v>
      </c>
    </row>
    <row r="924" spans="1:26" x14ac:dyDescent="0.4">
      <c r="A924" t="s">
        <v>12009</v>
      </c>
      <c r="B924" t="s">
        <v>12010</v>
      </c>
      <c r="C924" t="s">
        <v>13079</v>
      </c>
      <c r="D924" t="s">
        <v>13243</v>
      </c>
      <c r="E924" t="s">
        <v>13244</v>
      </c>
      <c r="F924" t="s">
        <v>13252</v>
      </c>
      <c r="G924" s="8">
        <v>295</v>
      </c>
      <c r="H924" s="7">
        <v>599</v>
      </c>
      <c r="I924" s="7">
        <f>(amazon[[#This Row],[Actual Price]]-amazon[[#This Row],[Discounted Price]]) / amazon[[#This Row],[Actual Price]] * 100</f>
        <v>50.751252086811348</v>
      </c>
      <c r="J924" s="2" t="str">
        <f>IF(H924&lt;200,"&lt;₹200",IF(H924&lt;=500,"₹200 -  ₹500",IF(H924&gt;500,"&gt;₹500")))</f>
        <v>&gt;₹500</v>
      </c>
      <c r="K924" s="1">
        <v>0.51</v>
      </c>
      <c r="L9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24" s="1" t="str">
        <f>IF(K924&gt;=50%,"Yes","No")</f>
        <v>Yes</v>
      </c>
      <c r="N924">
        <v>4</v>
      </c>
      <c r="O924" t="str">
        <f>IF(amazon[[#This Row],[Rating]]&lt;1,"0",IF(amazon[[#This Row],[Rating]]&lt;2,"1",IF(amazon[[#This Row],[Rating]]&lt;3,"2",IF(amazon[[#This Row],[Rating]]&lt;4,"3",IF(amazon[[#This Row],[Rating]]&lt;5,"4",IF(amazon[[#This Row],[Rating]]&gt;=5,"5"))))))</f>
        <v>4</v>
      </c>
      <c r="P924" s="4">
        <v>1644</v>
      </c>
      <c r="Q924" s="10">
        <f>H924*P924</f>
        <v>984756</v>
      </c>
      <c r="R924" s="10">
        <f>amazon[[#This Row],[Average Rating]] + (amazon[[#This Row],[Rating Count]]/1000)</f>
        <v>52.395252086811347</v>
      </c>
      <c r="S924" t="s">
        <v>12011</v>
      </c>
      <c r="T924" t="s">
        <v>12012</v>
      </c>
      <c r="U924" t="s">
        <v>12013</v>
      </c>
      <c r="V924" t="s">
        <v>12014</v>
      </c>
      <c r="W924" t="s">
        <v>12015</v>
      </c>
      <c r="X924" t="s">
        <v>12016</v>
      </c>
      <c r="Y924" t="s">
        <v>12017</v>
      </c>
      <c r="Z924" t="s">
        <v>12018</v>
      </c>
    </row>
    <row r="925" spans="1:26" x14ac:dyDescent="0.4">
      <c r="A925" t="s">
        <v>9355</v>
      </c>
      <c r="B925" t="s">
        <v>9356</v>
      </c>
      <c r="C925" t="s">
        <v>13079</v>
      </c>
      <c r="D925" t="s">
        <v>13246</v>
      </c>
      <c r="E925" t="s">
        <v>13259</v>
      </c>
      <c r="F925" t="s">
        <v>13260</v>
      </c>
      <c r="G925" s="8">
        <v>3599</v>
      </c>
      <c r="H925" s="7">
        <v>7299</v>
      </c>
      <c r="I925" s="7">
        <f>(amazon[[#This Row],[Actual Price]]-amazon[[#This Row],[Discounted Price]]) / amazon[[#This Row],[Actual Price]] * 100</f>
        <v>50.691875599397171</v>
      </c>
      <c r="J925" s="2" t="str">
        <f>IF(H925&lt;200,"&lt;₹200",IF(H925&lt;=500,"₹200 -  ₹500",IF(H925&gt;500,"&gt;₹500")))</f>
        <v>&gt;₹500</v>
      </c>
      <c r="K925" s="1">
        <v>0.51</v>
      </c>
      <c r="L9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925" s="1" t="str">
        <f>IF(K925&gt;=50%,"Yes","No")</f>
        <v>Yes</v>
      </c>
      <c r="N925">
        <v>4</v>
      </c>
      <c r="O925" t="str">
        <f>IF(amazon[[#This Row],[Rating]]&lt;1,"0",IF(amazon[[#This Row],[Rating]]&lt;2,"1",IF(amazon[[#This Row],[Rating]]&lt;3,"2",IF(amazon[[#This Row],[Rating]]&lt;4,"3",IF(amazon[[#This Row],[Rating]]&lt;5,"4",IF(amazon[[#This Row],[Rating]]&gt;=5,"5"))))))</f>
        <v>4</v>
      </c>
      <c r="P925" s="4">
        <v>10324</v>
      </c>
      <c r="Q925" s="10">
        <f>H925*P925</f>
        <v>75354876</v>
      </c>
      <c r="R925" s="10">
        <f>amazon[[#This Row],[Average Rating]] + (amazon[[#This Row],[Rating Count]]/1000)</f>
        <v>61.01587559939717</v>
      </c>
      <c r="S925" t="s">
        <v>9357</v>
      </c>
      <c r="T925" t="s">
        <v>9358</v>
      </c>
      <c r="U925" t="s">
        <v>9359</v>
      </c>
      <c r="V925" t="s">
        <v>9360</v>
      </c>
      <c r="W925" t="s">
        <v>9361</v>
      </c>
      <c r="X925" t="s">
        <v>9362</v>
      </c>
      <c r="Y925" t="s">
        <v>9363</v>
      </c>
      <c r="Z925" t="s">
        <v>9364</v>
      </c>
    </row>
    <row r="926" spans="1:26" x14ac:dyDescent="0.4">
      <c r="A926" t="s">
        <v>2821</v>
      </c>
      <c r="B926" t="s">
        <v>2822</v>
      </c>
      <c r="C926" t="s">
        <v>13076</v>
      </c>
      <c r="D926" t="s">
        <v>13093</v>
      </c>
      <c r="E926" t="s">
        <v>13094</v>
      </c>
      <c r="F926" t="s">
        <v>13089</v>
      </c>
      <c r="G926" s="8">
        <v>299</v>
      </c>
      <c r="H926" s="7">
        <v>599</v>
      </c>
      <c r="I926" s="7">
        <f>(amazon[[#This Row],[Actual Price]]-amazon[[#This Row],[Discounted Price]]) / amazon[[#This Row],[Actual Price]] * 100</f>
        <v>50.083472454090149</v>
      </c>
      <c r="J926" s="2" t="str">
        <f>IF(H926&lt;200,"&lt;₹200",IF(H926&lt;=500,"₹200 -  ₹500",IF(H926&gt;500,"&gt;₹500")))</f>
        <v>&gt;₹500</v>
      </c>
      <c r="K926" s="1">
        <v>0.5</v>
      </c>
      <c r="L9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26" s="1" t="str">
        <f>IF(K926&gt;=50%,"Yes","No")</f>
        <v>Yes</v>
      </c>
      <c r="N926">
        <v>4</v>
      </c>
      <c r="O926" t="str">
        <f>IF(amazon[[#This Row],[Rating]]&lt;1,"0",IF(amazon[[#This Row],[Rating]]&lt;2,"1",IF(amazon[[#This Row],[Rating]]&lt;3,"2",IF(amazon[[#This Row],[Rating]]&lt;4,"3",IF(amazon[[#This Row],[Rating]]&lt;5,"4",IF(amazon[[#This Row],[Rating]]&gt;=5,"5"))))))</f>
        <v>4</v>
      </c>
      <c r="P926" s="4">
        <v>171</v>
      </c>
      <c r="Q926" s="10">
        <f>H926*P926</f>
        <v>102429</v>
      </c>
      <c r="R926" s="10">
        <f>amazon[[#This Row],[Average Rating]] + (amazon[[#This Row],[Rating Count]]/1000)</f>
        <v>50.254472454090148</v>
      </c>
      <c r="S926" t="s">
        <v>2823</v>
      </c>
      <c r="T926" t="s">
        <v>2824</v>
      </c>
      <c r="U926" t="s">
        <v>2825</v>
      </c>
      <c r="V926" t="s">
        <v>2826</v>
      </c>
      <c r="W926" t="s">
        <v>2827</v>
      </c>
      <c r="X926" t="s">
        <v>2828</v>
      </c>
      <c r="Y926" t="s">
        <v>2829</v>
      </c>
      <c r="Z926" t="s">
        <v>2830</v>
      </c>
    </row>
    <row r="927" spans="1:26" x14ac:dyDescent="0.4">
      <c r="A927" t="s">
        <v>4721</v>
      </c>
      <c r="B927" t="s">
        <v>4722</v>
      </c>
      <c r="C927" t="s">
        <v>13076</v>
      </c>
      <c r="D927" t="s">
        <v>13113</v>
      </c>
      <c r="E927" t="s">
        <v>13114</v>
      </c>
      <c r="G927" s="8">
        <v>1999</v>
      </c>
      <c r="H927" s="7">
        <v>3999</v>
      </c>
      <c r="I927" s="7">
        <f>(amazon[[#This Row],[Actual Price]]-amazon[[#This Row],[Discounted Price]]) / amazon[[#This Row],[Actual Price]] * 100</f>
        <v>50.01250312578145</v>
      </c>
      <c r="J927" s="2" t="str">
        <f>IF(H927&lt;200,"&lt;₹200",IF(H927&lt;=500,"₹200 -  ₹500",IF(H927&gt;500,"&gt;₹500")))</f>
        <v>&gt;₹500</v>
      </c>
      <c r="K927" s="1">
        <v>0.5</v>
      </c>
      <c r="L9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27" s="1" t="str">
        <f>IF(K927&gt;=50%,"Yes","No")</f>
        <v>Yes</v>
      </c>
      <c r="N927">
        <v>4</v>
      </c>
      <c r="O927" t="str">
        <f>IF(amazon[[#This Row],[Rating]]&lt;1,"0",IF(amazon[[#This Row],[Rating]]&lt;2,"1",IF(amazon[[#This Row],[Rating]]&lt;3,"2",IF(amazon[[#This Row],[Rating]]&lt;4,"3",IF(amazon[[#This Row],[Rating]]&lt;5,"4",IF(amazon[[#This Row],[Rating]]&gt;=5,"5"))))))</f>
        <v>4</v>
      </c>
      <c r="P927" s="4">
        <v>30254</v>
      </c>
      <c r="Q927" s="10">
        <f>H927*P927</f>
        <v>120985746</v>
      </c>
      <c r="R927" s="10">
        <f>amazon[[#This Row],[Average Rating]] + (amazon[[#This Row],[Rating Count]]/1000)</f>
        <v>80.266503125781455</v>
      </c>
      <c r="S927" t="s">
        <v>4723</v>
      </c>
      <c r="T927" t="s">
        <v>4724</v>
      </c>
      <c r="U927" t="s">
        <v>4725</v>
      </c>
      <c r="V927" t="s">
        <v>4726</v>
      </c>
      <c r="W927" t="s">
        <v>4727</v>
      </c>
      <c r="X927" t="s">
        <v>4728</v>
      </c>
      <c r="Y927" t="s">
        <v>4729</v>
      </c>
      <c r="Z927" t="s">
        <v>4730</v>
      </c>
    </row>
    <row r="928" spans="1:26" x14ac:dyDescent="0.4">
      <c r="A928" t="s">
        <v>3398</v>
      </c>
      <c r="B928" t="s">
        <v>3399</v>
      </c>
      <c r="C928" t="s">
        <v>13076</v>
      </c>
      <c r="D928" t="s">
        <v>13113</v>
      </c>
      <c r="E928" t="s">
        <v>13114</v>
      </c>
      <c r="G928" s="8">
        <v>1999</v>
      </c>
      <c r="H928" s="7">
        <v>3990</v>
      </c>
      <c r="I928" s="7">
        <f>(amazon[[#This Row],[Actual Price]]-amazon[[#This Row],[Discounted Price]]) / amazon[[#This Row],[Actual Price]] * 100</f>
        <v>49.899749373433586</v>
      </c>
      <c r="J928" s="2" t="str">
        <f>IF(H928&lt;200,"&lt;₹200",IF(H928&lt;=500,"₹200 -  ₹500",IF(H928&gt;500,"&gt;₹500")))</f>
        <v>&gt;₹500</v>
      </c>
      <c r="K928" s="1">
        <v>0.5</v>
      </c>
      <c r="L9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28" s="1" t="str">
        <f>IF(K928&gt;=50%,"Yes","No")</f>
        <v>Yes</v>
      </c>
      <c r="N928">
        <v>4</v>
      </c>
      <c r="O928" t="str">
        <f>IF(amazon[[#This Row],[Rating]]&lt;1,"0",IF(amazon[[#This Row],[Rating]]&lt;2,"1",IF(amazon[[#This Row],[Rating]]&lt;3,"2",IF(amazon[[#This Row],[Rating]]&lt;4,"3",IF(amazon[[#This Row],[Rating]]&lt;5,"4",IF(amazon[[#This Row],[Rating]]&gt;=5,"5"))))))</f>
        <v>4</v>
      </c>
      <c r="P928" s="4">
        <v>30254</v>
      </c>
      <c r="Q928" s="10">
        <f>H928*P928</f>
        <v>120713460</v>
      </c>
      <c r="R928" s="10">
        <f>amazon[[#This Row],[Average Rating]] + (amazon[[#This Row],[Rating Count]]/1000)</f>
        <v>80.153749373433584</v>
      </c>
      <c r="S928" t="s">
        <v>3400</v>
      </c>
      <c r="T928" t="s">
        <v>3174</v>
      </c>
      <c r="U928" t="s">
        <v>3175</v>
      </c>
      <c r="V928" t="s">
        <v>3176</v>
      </c>
      <c r="W928" t="s">
        <v>3177</v>
      </c>
      <c r="X928" t="s">
        <v>3178</v>
      </c>
      <c r="Y928" t="s">
        <v>3401</v>
      </c>
      <c r="Z928" t="s">
        <v>3402</v>
      </c>
    </row>
    <row r="929" spans="1:26" x14ac:dyDescent="0.4">
      <c r="A929" t="s">
        <v>11526</v>
      </c>
      <c r="B929" t="s">
        <v>11527</v>
      </c>
      <c r="C929" t="s">
        <v>13079</v>
      </c>
      <c r="D929" t="s">
        <v>13243</v>
      </c>
      <c r="E929" t="s">
        <v>13244</v>
      </c>
      <c r="F929" t="s">
        <v>13270</v>
      </c>
      <c r="G929" s="8">
        <v>299</v>
      </c>
      <c r="H929" s="7">
        <v>595</v>
      </c>
      <c r="I929" s="7">
        <f>(amazon[[#This Row],[Actual Price]]-amazon[[#This Row],[Discounted Price]]) / amazon[[#This Row],[Actual Price]] * 100</f>
        <v>49.747899159663866</v>
      </c>
      <c r="J929" s="2" t="str">
        <f>IF(H929&lt;200,"&lt;₹200",IF(H929&lt;=500,"₹200 -  ₹500",IF(H929&gt;500,"&gt;₹500")))</f>
        <v>&gt;₹500</v>
      </c>
      <c r="K929" s="1">
        <v>0.5</v>
      </c>
      <c r="L9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29" s="1" t="str">
        <f>IF(K929&gt;=50%,"Yes","No")</f>
        <v>Yes</v>
      </c>
      <c r="N929">
        <v>4</v>
      </c>
      <c r="O929" t="str">
        <f>IF(amazon[[#This Row],[Rating]]&lt;1,"0",IF(amazon[[#This Row],[Rating]]&lt;2,"1",IF(amazon[[#This Row],[Rating]]&lt;3,"2",IF(amazon[[#This Row],[Rating]]&lt;4,"3",IF(amazon[[#This Row],[Rating]]&lt;5,"4",IF(amazon[[#This Row],[Rating]]&gt;=5,"5"))))))</f>
        <v>4</v>
      </c>
      <c r="P929" s="4">
        <v>314</v>
      </c>
      <c r="Q929" s="10">
        <f>H929*P929</f>
        <v>186830</v>
      </c>
      <c r="R929" s="10">
        <f>amazon[[#This Row],[Average Rating]] + (amazon[[#This Row],[Rating Count]]/1000)</f>
        <v>50.061899159663866</v>
      </c>
      <c r="S929" t="s">
        <v>11528</v>
      </c>
      <c r="T929" t="s">
        <v>11529</v>
      </c>
      <c r="U929" t="s">
        <v>11530</v>
      </c>
      <c r="V929" t="s">
        <v>11531</v>
      </c>
      <c r="W929" t="s">
        <v>11532</v>
      </c>
      <c r="X929" t="s">
        <v>11533</v>
      </c>
      <c r="Y929" t="s">
        <v>11534</v>
      </c>
      <c r="Z929" t="s">
        <v>11535</v>
      </c>
    </row>
    <row r="930" spans="1:26" x14ac:dyDescent="0.4">
      <c r="A930" t="s">
        <v>10051</v>
      </c>
      <c r="B930" t="s">
        <v>10052</v>
      </c>
      <c r="C930" t="s">
        <v>13079</v>
      </c>
      <c r="D930" t="s">
        <v>13243</v>
      </c>
      <c r="E930" t="s">
        <v>13244</v>
      </c>
      <c r="F930" t="s">
        <v>13271</v>
      </c>
      <c r="G930" s="8">
        <v>1414</v>
      </c>
      <c r="H930" s="7">
        <v>2799</v>
      </c>
      <c r="I930" s="7">
        <f>(amazon[[#This Row],[Actual Price]]-amazon[[#This Row],[Discounted Price]]) / amazon[[#This Row],[Actual Price]] * 100</f>
        <v>49.481957842086459</v>
      </c>
      <c r="J930" s="2" t="str">
        <f>IF(H930&lt;200,"&lt;₹200",IF(H930&lt;=500,"₹200 -  ₹500",IF(H930&gt;500,"&gt;₹500")))</f>
        <v>&gt;₹500</v>
      </c>
      <c r="K930" s="1">
        <v>0.49</v>
      </c>
      <c r="L9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30" s="1" t="str">
        <f>IF(K930&gt;=50%,"Yes","No")</f>
        <v>No</v>
      </c>
      <c r="N930">
        <v>4</v>
      </c>
      <c r="O930" t="str">
        <f>IF(amazon[[#This Row],[Rating]]&lt;1,"0",IF(amazon[[#This Row],[Rating]]&lt;2,"1",IF(amazon[[#This Row],[Rating]]&lt;3,"2",IF(amazon[[#This Row],[Rating]]&lt;4,"3",IF(amazon[[#This Row],[Rating]]&lt;5,"4",IF(amazon[[#This Row],[Rating]]&gt;=5,"5"))))))</f>
        <v>4</v>
      </c>
      <c r="P930" s="4">
        <v>1498</v>
      </c>
      <c r="Q930" s="10">
        <f>H930*P930</f>
        <v>4192902</v>
      </c>
      <c r="R930" s="10">
        <f>amazon[[#This Row],[Average Rating]] + (amazon[[#This Row],[Rating Count]]/1000)</f>
        <v>50.979957842086456</v>
      </c>
      <c r="S930" t="s">
        <v>10053</v>
      </c>
      <c r="T930" t="s">
        <v>10054</v>
      </c>
      <c r="U930" t="s">
        <v>10055</v>
      </c>
      <c r="V930" t="s">
        <v>10056</v>
      </c>
      <c r="W930" t="s">
        <v>10057</v>
      </c>
      <c r="X930" t="s">
        <v>10058</v>
      </c>
      <c r="Y930" t="s">
        <v>10059</v>
      </c>
      <c r="Z930" t="s">
        <v>10060</v>
      </c>
    </row>
    <row r="931" spans="1:26" x14ac:dyDescent="0.4">
      <c r="A931" t="s">
        <v>12502</v>
      </c>
      <c r="B931" t="s">
        <v>12503</v>
      </c>
      <c r="C931" t="s">
        <v>13079</v>
      </c>
      <c r="D931" t="s">
        <v>13243</v>
      </c>
      <c r="E931" t="s">
        <v>13244</v>
      </c>
      <c r="F931" t="s">
        <v>13258</v>
      </c>
      <c r="G931" s="8">
        <v>3041.67</v>
      </c>
      <c r="H931" s="7">
        <v>5999</v>
      </c>
      <c r="I931" s="7">
        <f>(amazon[[#This Row],[Actual Price]]-amazon[[#This Row],[Discounted Price]]) / amazon[[#This Row],[Actual Price]] * 100</f>
        <v>49.297049508251369</v>
      </c>
      <c r="J931" s="2" t="str">
        <f>IF(H931&lt;200,"&lt;₹200",IF(H931&lt;=500,"₹200 -  ₹500",IF(H931&gt;500,"&gt;₹500")))</f>
        <v>&gt;₹500</v>
      </c>
      <c r="K931" s="1">
        <v>0.49</v>
      </c>
      <c r="L9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31" s="1" t="str">
        <f>IF(K931&gt;=50%,"Yes","No")</f>
        <v>No</v>
      </c>
      <c r="N931">
        <v>4</v>
      </c>
      <c r="O931" t="str">
        <f>IF(amazon[[#This Row],[Rating]]&lt;1,"0",IF(amazon[[#This Row],[Rating]]&lt;2,"1",IF(amazon[[#This Row],[Rating]]&lt;3,"2",IF(amazon[[#This Row],[Rating]]&lt;4,"3",IF(amazon[[#This Row],[Rating]]&lt;5,"4",IF(amazon[[#This Row],[Rating]]&gt;=5,"5"))))))</f>
        <v>4</v>
      </c>
      <c r="P931" s="4">
        <v>777</v>
      </c>
      <c r="Q931" s="10">
        <f>H931*P931</f>
        <v>4661223</v>
      </c>
      <c r="R931" s="10">
        <f>amazon[[#This Row],[Average Rating]] + (amazon[[#This Row],[Rating Count]]/1000)</f>
        <v>50.07404950825137</v>
      </c>
      <c r="S931" t="s">
        <v>12504</v>
      </c>
      <c r="T931" t="s">
        <v>12505</v>
      </c>
      <c r="U931" t="s">
        <v>12506</v>
      </c>
      <c r="V931" t="s">
        <v>12507</v>
      </c>
      <c r="W931" t="s">
        <v>12508</v>
      </c>
      <c r="X931" t="s">
        <v>12509</v>
      </c>
      <c r="Y931" t="s">
        <v>12510</v>
      </c>
      <c r="Z931" t="s">
        <v>12511</v>
      </c>
    </row>
    <row r="932" spans="1:26" x14ac:dyDescent="0.4">
      <c r="A932" t="s">
        <v>10204</v>
      </c>
      <c r="B932" t="s">
        <v>10205</v>
      </c>
      <c r="C932" t="s">
        <v>13079</v>
      </c>
      <c r="D932" t="s">
        <v>13243</v>
      </c>
      <c r="E932" t="s">
        <v>13244</v>
      </c>
      <c r="F932" t="s">
        <v>13258</v>
      </c>
      <c r="G932" s="8">
        <v>3249</v>
      </c>
      <c r="H932" s="7">
        <v>6375</v>
      </c>
      <c r="I932" s="7">
        <f>(amazon[[#This Row],[Actual Price]]-amazon[[#This Row],[Discounted Price]]) / amazon[[#This Row],[Actual Price]] * 100</f>
        <v>49.035294117647062</v>
      </c>
      <c r="J932" s="2" t="str">
        <f>IF(H932&lt;200,"&lt;₹200",IF(H932&lt;=500,"₹200 -  ₹500",IF(H932&gt;500,"&gt;₹500")))</f>
        <v>&gt;₹500</v>
      </c>
      <c r="K932" s="1">
        <v>0.49</v>
      </c>
      <c r="L9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32" s="1" t="str">
        <f>IF(K932&gt;=50%,"Yes","No")</f>
        <v>No</v>
      </c>
      <c r="N932">
        <v>4</v>
      </c>
      <c r="O932" t="str">
        <f>IF(amazon[[#This Row],[Rating]]&lt;1,"0",IF(amazon[[#This Row],[Rating]]&lt;2,"1",IF(amazon[[#This Row],[Rating]]&lt;3,"2",IF(amazon[[#This Row],[Rating]]&lt;4,"3",IF(amazon[[#This Row],[Rating]]&lt;5,"4",IF(amazon[[#This Row],[Rating]]&gt;=5,"5"))))))</f>
        <v>4</v>
      </c>
      <c r="P932" s="4">
        <v>4978</v>
      </c>
      <c r="Q932" s="10">
        <f>H932*P932</f>
        <v>31734750</v>
      </c>
      <c r="R932" s="10">
        <f>amazon[[#This Row],[Average Rating]] + (amazon[[#This Row],[Rating Count]]/1000)</f>
        <v>54.013294117647064</v>
      </c>
      <c r="S932" t="s">
        <v>10206</v>
      </c>
      <c r="T932" t="s">
        <v>10207</v>
      </c>
      <c r="U932" t="s">
        <v>10208</v>
      </c>
      <c r="V932" t="s">
        <v>10209</v>
      </c>
      <c r="W932" t="s">
        <v>10210</v>
      </c>
      <c r="X932" t="s">
        <v>10211</v>
      </c>
      <c r="Y932" t="s">
        <v>10212</v>
      </c>
      <c r="Z932" t="s">
        <v>10213</v>
      </c>
    </row>
    <row r="933" spans="1:26" x14ac:dyDescent="0.4">
      <c r="A933" t="s">
        <v>10809</v>
      </c>
      <c r="B933" t="s">
        <v>10810</v>
      </c>
      <c r="C933" t="s">
        <v>13079</v>
      </c>
      <c r="D933" t="s">
        <v>13243</v>
      </c>
      <c r="E933" t="s">
        <v>13283</v>
      </c>
      <c r="F933" t="s">
        <v>13292</v>
      </c>
      <c r="G933" s="8">
        <v>9199</v>
      </c>
      <c r="H933" s="7">
        <v>18000</v>
      </c>
      <c r="I933" s="7">
        <f>(amazon[[#This Row],[Actual Price]]-amazon[[#This Row],[Discounted Price]]) / amazon[[#This Row],[Actual Price]] * 100</f>
        <v>48.894444444444446</v>
      </c>
      <c r="J933" s="2" t="str">
        <f>IF(H933&lt;200,"&lt;₹200",IF(H933&lt;=500,"₹200 -  ₹500",IF(H933&gt;500,"&gt;₹500")))</f>
        <v>&gt;₹500</v>
      </c>
      <c r="K933" s="1">
        <v>0.49</v>
      </c>
      <c r="L9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33" s="1" t="str">
        <f>IF(K933&gt;=50%,"Yes","No")</f>
        <v>No</v>
      </c>
      <c r="N933">
        <v>4</v>
      </c>
      <c r="O933" t="str">
        <f>IF(amazon[[#This Row],[Rating]]&lt;1,"0",IF(amazon[[#This Row],[Rating]]&lt;2,"1",IF(amazon[[#This Row],[Rating]]&lt;3,"2",IF(amazon[[#This Row],[Rating]]&lt;4,"3",IF(amazon[[#This Row],[Rating]]&lt;5,"4",IF(amazon[[#This Row],[Rating]]&gt;=5,"5"))))))</f>
        <v>4</v>
      </c>
      <c r="P933" s="4">
        <v>16020</v>
      </c>
      <c r="Q933" s="10">
        <f>H933*P933</f>
        <v>288360000</v>
      </c>
      <c r="R933" s="10">
        <f>amazon[[#This Row],[Average Rating]] + (amazon[[#This Row],[Rating Count]]/1000)</f>
        <v>64.914444444444442</v>
      </c>
      <c r="S933" t="s">
        <v>10811</v>
      </c>
      <c r="T933" t="s">
        <v>10812</v>
      </c>
      <c r="U933" t="s">
        <v>10813</v>
      </c>
      <c r="V933" t="s">
        <v>10814</v>
      </c>
      <c r="W933" t="s">
        <v>10815</v>
      </c>
      <c r="X933" t="s">
        <v>10816</v>
      </c>
      <c r="Y933" t="s">
        <v>10817</v>
      </c>
      <c r="Z933" t="s">
        <v>10818</v>
      </c>
    </row>
    <row r="934" spans="1:26" x14ac:dyDescent="0.4">
      <c r="A934" t="s">
        <v>11416</v>
      </c>
      <c r="B934" t="s">
        <v>11417</v>
      </c>
      <c r="C934" t="s">
        <v>13079</v>
      </c>
      <c r="D934" t="s">
        <v>13243</v>
      </c>
      <c r="E934" t="s">
        <v>13250</v>
      </c>
      <c r="F934" t="s">
        <v>13251</v>
      </c>
      <c r="G934" s="8">
        <v>717</v>
      </c>
      <c r="H934" s="7">
        <v>1390</v>
      </c>
      <c r="I934" s="7">
        <f>(amazon[[#This Row],[Actual Price]]-amazon[[#This Row],[Discounted Price]]) / amazon[[#This Row],[Actual Price]] * 100</f>
        <v>48.417266187050359</v>
      </c>
      <c r="J934" s="2" t="str">
        <f>IF(H934&lt;200,"&lt;₹200",IF(H934&lt;=500,"₹200 -  ₹500",IF(H934&gt;500,"&gt;₹500")))</f>
        <v>&gt;₹500</v>
      </c>
      <c r="K934" s="1">
        <v>0.48</v>
      </c>
      <c r="L9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34" s="1" t="str">
        <f>IF(K934&gt;=50%,"Yes","No")</f>
        <v>No</v>
      </c>
      <c r="N934">
        <v>4</v>
      </c>
      <c r="O934" t="str">
        <f>IF(amazon[[#This Row],[Rating]]&lt;1,"0",IF(amazon[[#This Row],[Rating]]&lt;2,"1",IF(amazon[[#This Row],[Rating]]&lt;3,"2",IF(amazon[[#This Row],[Rating]]&lt;4,"3",IF(amazon[[#This Row],[Rating]]&lt;5,"4",IF(amazon[[#This Row],[Rating]]&gt;=5,"5"))))))</f>
        <v>4</v>
      </c>
      <c r="P934" s="4">
        <v>4867</v>
      </c>
      <c r="Q934" s="10">
        <f>H934*P934</f>
        <v>6765130</v>
      </c>
      <c r="R934" s="10">
        <f>amazon[[#This Row],[Average Rating]] + (amazon[[#This Row],[Rating Count]]/1000)</f>
        <v>53.284266187050356</v>
      </c>
      <c r="S934" t="s">
        <v>11418</v>
      </c>
      <c r="T934" t="s">
        <v>11419</v>
      </c>
      <c r="U934" t="s">
        <v>11420</v>
      </c>
      <c r="V934" t="s">
        <v>11421</v>
      </c>
      <c r="W934" t="s">
        <v>11422</v>
      </c>
      <c r="X934" t="s">
        <v>11423</v>
      </c>
      <c r="Y934" t="s">
        <v>11424</v>
      </c>
      <c r="Z934" t="s">
        <v>11425</v>
      </c>
    </row>
    <row r="935" spans="1:26" x14ac:dyDescent="0.4">
      <c r="A935" t="s">
        <v>8708</v>
      </c>
      <c r="B935" t="s">
        <v>8709</v>
      </c>
      <c r="C935" t="s">
        <v>13079</v>
      </c>
      <c r="D935" t="s">
        <v>13243</v>
      </c>
      <c r="E935" t="s">
        <v>13244</v>
      </c>
      <c r="F935" t="s">
        <v>13258</v>
      </c>
      <c r="G935" s="8">
        <v>1290</v>
      </c>
      <c r="H935" s="7">
        <v>2500</v>
      </c>
      <c r="I935" s="7">
        <f>(amazon[[#This Row],[Actual Price]]-amazon[[#This Row],[Discounted Price]]) / amazon[[#This Row],[Actual Price]] * 100</f>
        <v>48.4</v>
      </c>
      <c r="J935" s="2" t="str">
        <f>IF(H935&lt;200,"&lt;₹200",IF(H935&lt;=500,"₹200 -  ₹500",IF(H935&gt;500,"&gt;₹500")))</f>
        <v>&gt;₹500</v>
      </c>
      <c r="K935" s="1">
        <v>0.48</v>
      </c>
      <c r="L9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35" s="1" t="str">
        <f>IF(K935&gt;=50%,"Yes","No")</f>
        <v>No</v>
      </c>
      <c r="N935">
        <v>4</v>
      </c>
      <c r="O935" t="str">
        <f>IF(amazon[[#This Row],[Rating]]&lt;1,"0",IF(amazon[[#This Row],[Rating]]&lt;2,"1",IF(amazon[[#This Row],[Rating]]&lt;3,"2",IF(amazon[[#This Row],[Rating]]&lt;4,"3",IF(amazon[[#This Row],[Rating]]&lt;5,"4",IF(amazon[[#This Row],[Rating]]&gt;=5,"5"))))))</f>
        <v>4</v>
      </c>
      <c r="P935" s="4">
        <v>6530</v>
      </c>
      <c r="Q935" s="10">
        <f>H935*P935</f>
        <v>16325000</v>
      </c>
      <c r="R935" s="10">
        <f>amazon[[#This Row],[Average Rating]] + (amazon[[#This Row],[Rating Count]]/1000)</f>
        <v>54.93</v>
      </c>
      <c r="S935" t="s">
        <v>8711</v>
      </c>
      <c r="T935" t="s">
        <v>8712</v>
      </c>
      <c r="U935" t="s">
        <v>8713</v>
      </c>
      <c r="V935" t="s">
        <v>8714</v>
      </c>
      <c r="W935" t="s">
        <v>8715</v>
      </c>
      <c r="X935" t="s">
        <v>8716</v>
      </c>
      <c r="Y935" t="s">
        <v>8717</v>
      </c>
      <c r="Z935" t="s">
        <v>8718</v>
      </c>
    </row>
    <row r="936" spans="1:26" x14ac:dyDescent="0.4">
      <c r="A936" t="s">
        <v>1724</v>
      </c>
      <c r="B936" t="s">
        <v>1725</v>
      </c>
      <c r="C936" t="s">
        <v>13075</v>
      </c>
      <c r="D936" t="s">
        <v>13087</v>
      </c>
      <c r="E936" t="s">
        <v>13088</v>
      </c>
      <c r="F936" t="s">
        <v>13089</v>
      </c>
      <c r="G936" s="8">
        <v>129</v>
      </c>
      <c r="H936" s="7">
        <v>249</v>
      </c>
      <c r="I936" s="7">
        <f>(amazon[[#This Row],[Actual Price]]-amazon[[#This Row],[Discounted Price]]) / amazon[[#This Row],[Actual Price]] * 100</f>
        <v>48.192771084337352</v>
      </c>
      <c r="J936" s="2" t="str">
        <f>IF(H936&lt;200,"&lt;₹200",IF(H936&lt;=500,"₹200 -  ₹500",IF(H936&gt;500,"&gt;₹500")))</f>
        <v>₹200 -  ₹500</v>
      </c>
      <c r="K936" s="1">
        <v>0.48</v>
      </c>
      <c r="L9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36" s="1" t="str">
        <f>IF(K936&gt;=50%,"Yes","No")</f>
        <v>No</v>
      </c>
      <c r="N936">
        <v>4</v>
      </c>
      <c r="O936" t="str">
        <f>IF(amazon[[#This Row],[Rating]]&lt;1,"0",IF(amazon[[#This Row],[Rating]]&lt;2,"1",IF(amazon[[#This Row],[Rating]]&lt;3,"2",IF(amazon[[#This Row],[Rating]]&lt;4,"3",IF(amazon[[#This Row],[Rating]]&lt;5,"4",IF(amazon[[#This Row],[Rating]]&gt;=5,"5"))))))</f>
        <v>4</v>
      </c>
      <c r="P936" s="4">
        <v>9378</v>
      </c>
      <c r="Q936" s="10">
        <f>H936*P936</f>
        <v>2335122</v>
      </c>
      <c r="R936" s="10">
        <f>amazon[[#This Row],[Average Rating]] + (amazon[[#This Row],[Rating Count]]/1000)</f>
        <v>57.570771084337352</v>
      </c>
      <c r="S936" t="s">
        <v>1726</v>
      </c>
      <c r="T936" t="s">
        <v>236</v>
      </c>
      <c r="U936" t="s">
        <v>237</v>
      </c>
      <c r="V936" t="s">
        <v>238</v>
      </c>
      <c r="W936" t="s">
        <v>239</v>
      </c>
      <c r="X936" t="s">
        <v>240</v>
      </c>
      <c r="Y936" t="s">
        <v>1727</v>
      </c>
      <c r="Z936" t="s">
        <v>1728</v>
      </c>
    </row>
    <row r="937" spans="1:26" x14ac:dyDescent="0.4">
      <c r="A937" t="s">
        <v>8028</v>
      </c>
      <c r="B937" t="s">
        <v>8029</v>
      </c>
      <c r="C937" t="s">
        <v>13075</v>
      </c>
      <c r="D937" t="s">
        <v>13090</v>
      </c>
      <c r="E937" t="s">
        <v>13177</v>
      </c>
      <c r="G937" s="8">
        <v>1565</v>
      </c>
      <c r="H937" s="7">
        <v>2999</v>
      </c>
      <c r="I937" s="7">
        <f>(amazon[[#This Row],[Actual Price]]-amazon[[#This Row],[Discounted Price]]) / amazon[[#This Row],[Actual Price]] * 100</f>
        <v>47.815938646215407</v>
      </c>
      <c r="J937" s="2" t="str">
        <f>IF(H937&lt;200,"&lt;₹200",IF(H937&lt;=500,"₹200 -  ₹500",IF(H937&gt;500,"&gt;₹500")))</f>
        <v>&gt;₹500</v>
      </c>
      <c r="K937" s="1">
        <v>0.48</v>
      </c>
      <c r="L9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37" s="1" t="str">
        <f>IF(K937&gt;=50%,"Yes","No")</f>
        <v>No</v>
      </c>
      <c r="N937">
        <v>4</v>
      </c>
      <c r="O937" t="str">
        <f>IF(amazon[[#This Row],[Rating]]&lt;1,"0",IF(amazon[[#This Row],[Rating]]&lt;2,"1",IF(amazon[[#This Row],[Rating]]&lt;3,"2",IF(amazon[[#This Row],[Rating]]&lt;4,"3",IF(amazon[[#This Row],[Rating]]&lt;5,"4",IF(amazon[[#This Row],[Rating]]&gt;=5,"5"))))))</f>
        <v>4</v>
      </c>
      <c r="P937" s="4">
        <v>11113</v>
      </c>
      <c r="Q937" s="10">
        <f>H937*P937</f>
        <v>33327887</v>
      </c>
      <c r="R937" s="10">
        <f>amazon[[#This Row],[Average Rating]] + (amazon[[#This Row],[Rating Count]]/1000)</f>
        <v>58.928938646215407</v>
      </c>
      <c r="S937" t="s">
        <v>8030</v>
      </c>
      <c r="T937" t="s">
        <v>8031</v>
      </c>
      <c r="U937" t="s">
        <v>8032</v>
      </c>
      <c r="V937" t="s">
        <v>8033</v>
      </c>
      <c r="W937" t="s">
        <v>8034</v>
      </c>
      <c r="X937" t="s">
        <v>8035</v>
      </c>
      <c r="Y937" t="s">
        <v>8036</v>
      </c>
      <c r="Z937" t="s">
        <v>8037</v>
      </c>
    </row>
    <row r="938" spans="1:26" x14ac:dyDescent="0.4">
      <c r="A938" t="s">
        <v>10031</v>
      </c>
      <c r="B938" t="s">
        <v>10032</v>
      </c>
      <c r="C938" t="s">
        <v>13079</v>
      </c>
      <c r="D938" t="s">
        <v>13243</v>
      </c>
      <c r="E938" t="s">
        <v>13250</v>
      </c>
      <c r="F938" t="s">
        <v>13268</v>
      </c>
      <c r="G938" s="8">
        <v>3199</v>
      </c>
      <c r="H938" s="7">
        <v>5999</v>
      </c>
      <c r="I938" s="7">
        <f>(amazon[[#This Row],[Actual Price]]-amazon[[#This Row],[Discounted Price]]) / amazon[[#This Row],[Actual Price]] * 100</f>
        <v>46.674445740956827</v>
      </c>
      <c r="J938" s="2" t="str">
        <f>IF(H938&lt;200,"&lt;₹200",IF(H938&lt;=500,"₹200 -  ₹500",IF(H938&gt;500,"&gt;₹500")))</f>
        <v>&gt;₹500</v>
      </c>
      <c r="K938" s="1">
        <v>0.47</v>
      </c>
      <c r="L9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38" s="1" t="str">
        <f>IF(K938&gt;=50%,"Yes","No")</f>
        <v>No</v>
      </c>
      <c r="N938">
        <v>4</v>
      </c>
      <c r="O938" t="str">
        <f>IF(amazon[[#This Row],[Rating]]&lt;1,"0",IF(amazon[[#This Row],[Rating]]&lt;2,"1",IF(amazon[[#This Row],[Rating]]&lt;3,"2",IF(amazon[[#This Row],[Rating]]&lt;4,"3",IF(amazon[[#This Row],[Rating]]&lt;5,"4",IF(amazon[[#This Row],[Rating]]&gt;=5,"5"))))))</f>
        <v>4</v>
      </c>
      <c r="P938" s="4">
        <v>3242</v>
      </c>
      <c r="Q938" s="10">
        <f>H938*P938</f>
        <v>19448758</v>
      </c>
      <c r="R938" s="10">
        <f>amazon[[#This Row],[Average Rating]] + (amazon[[#This Row],[Rating Count]]/1000)</f>
        <v>49.916445740956824</v>
      </c>
      <c r="S938" t="s">
        <v>10033</v>
      </c>
      <c r="T938" t="s">
        <v>10034</v>
      </c>
      <c r="U938" t="s">
        <v>10035</v>
      </c>
      <c r="V938" t="s">
        <v>10036</v>
      </c>
      <c r="W938" t="s">
        <v>10037</v>
      </c>
      <c r="X938" t="s">
        <v>10038</v>
      </c>
      <c r="Y938" t="s">
        <v>10039</v>
      </c>
      <c r="Z938" t="s">
        <v>10040</v>
      </c>
    </row>
    <row r="939" spans="1:26" x14ac:dyDescent="0.4">
      <c r="A939" t="s">
        <v>9150</v>
      </c>
      <c r="B939" t="s">
        <v>9151</v>
      </c>
      <c r="C939" t="s">
        <v>13079</v>
      </c>
      <c r="D939" t="s">
        <v>13243</v>
      </c>
      <c r="E939" t="s">
        <v>13244</v>
      </c>
      <c r="F939" t="s">
        <v>13267</v>
      </c>
      <c r="G939" s="8">
        <v>2699</v>
      </c>
      <c r="H939" s="7">
        <v>5000</v>
      </c>
      <c r="I939" s="7">
        <f>(amazon[[#This Row],[Actual Price]]-amazon[[#This Row],[Discounted Price]]) / amazon[[#This Row],[Actual Price]] * 100</f>
        <v>46.02</v>
      </c>
      <c r="J939" s="2" t="str">
        <f>IF(H939&lt;200,"&lt;₹200",IF(H939&lt;=500,"₹200 -  ₹500",IF(H939&gt;500,"&gt;₹500")))</f>
        <v>&gt;₹500</v>
      </c>
      <c r="K939" s="1">
        <v>0.46</v>
      </c>
      <c r="L9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39" s="1" t="str">
        <f>IF(K939&gt;=50%,"Yes","No")</f>
        <v>No</v>
      </c>
      <c r="N939">
        <v>4</v>
      </c>
      <c r="O939" t="str">
        <f>IF(amazon[[#This Row],[Rating]]&lt;1,"0",IF(amazon[[#This Row],[Rating]]&lt;2,"1",IF(amazon[[#This Row],[Rating]]&lt;3,"2",IF(amazon[[#This Row],[Rating]]&lt;4,"3",IF(amazon[[#This Row],[Rating]]&lt;5,"4",IF(amazon[[#This Row],[Rating]]&gt;=5,"5"))))))</f>
        <v>4</v>
      </c>
      <c r="P939" s="4">
        <v>26164</v>
      </c>
      <c r="Q939" s="10">
        <f>H939*P939</f>
        <v>130820000</v>
      </c>
      <c r="R939" s="10">
        <f>amazon[[#This Row],[Average Rating]] + (amazon[[#This Row],[Rating Count]]/1000)</f>
        <v>72.183999999999997</v>
      </c>
      <c r="S939" t="s">
        <v>9152</v>
      </c>
      <c r="T939" t="s">
        <v>9153</v>
      </c>
      <c r="U939" t="s">
        <v>9154</v>
      </c>
      <c r="V939" t="s">
        <v>9155</v>
      </c>
      <c r="W939" t="s">
        <v>9156</v>
      </c>
      <c r="X939" t="s">
        <v>9157</v>
      </c>
      <c r="Y939" t="s">
        <v>9158</v>
      </c>
      <c r="Z939" t="s">
        <v>9159</v>
      </c>
    </row>
    <row r="940" spans="1:26" x14ac:dyDescent="0.4">
      <c r="A940" t="s">
        <v>2506</v>
      </c>
      <c r="B940" t="s">
        <v>2507</v>
      </c>
      <c r="C940" t="s">
        <v>13076</v>
      </c>
      <c r="D940" t="s">
        <v>13093</v>
      </c>
      <c r="E940" t="s">
        <v>13095</v>
      </c>
      <c r="F940" t="s">
        <v>13096</v>
      </c>
      <c r="G940" s="8">
        <v>18999</v>
      </c>
      <c r="H940" s="7">
        <v>35000</v>
      </c>
      <c r="I940" s="7">
        <f>(amazon[[#This Row],[Actual Price]]-amazon[[#This Row],[Discounted Price]]) / amazon[[#This Row],[Actual Price]] * 100</f>
        <v>45.717142857142854</v>
      </c>
      <c r="J940" s="2" t="str">
        <f>IF(H940&lt;200,"&lt;₹200",IF(H940&lt;=500,"₹200 -  ₹500",IF(H940&gt;500,"&gt;₹500")))</f>
        <v>&gt;₹500</v>
      </c>
      <c r="K940" s="1">
        <v>0.46</v>
      </c>
      <c r="L9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40" s="1" t="str">
        <f>IF(K940&gt;=50%,"Yes","No")</f>
        <v>No</v>
      </c>
      <c r="N940">
        <v>4</v>
      </c>
      <c r="O940" t="str">
        <f>IF(amazon[[#This Row],[Rating]]&lt;1,"0",IF(amazon[[#This Row],[Rating]]&lt;2,"1",IF(amazon[[#This Row],[Rating]]&lt;3,"2",IF(amazon[[#This Row],[Rating]]&lt;4,"3",IF(amazon[[#This Row],[Rating]]&lt;5,"4",IF(amazon[[#This Row],[Rating]]&gt;=5,"5"))))))</f>
        <v>4</v>
      </c>
      <c r="P940" s="4">
        <v>1001</v>
      </c>
      <c r="Q940" s="10">
        <f>H940*P940</f>
        <v>35035000</v>
      </c>
      <c r="R940" s="10">
        <f>amazon[[#This Row],[Average Rating]] + (amazon[[#This Row],[Rating Count]]/1000)</f>
        <v>46.718142857142851</v>
      </c>
      <c r="S940" t="s">
        <v>2508</v>
      </c>
      <c r="T940" t="s">
        <v>2509</v>
      </c>
      <c r="U940" t="s">
        <v>2510</v>
      </c>
      <c r="V940" t="s">
        <v>2511</v>
      </c>
      <c r="W940" t="s">
        <v>2512</v>
      </c>
      <c r="X940" t="s">
        <v>2513</v>
      </c>
      <c r="Y940" t="s">
        <v>2514</v>
      </c>
      <c r="Z940" t="s">
        <v>2515</v>
      </c>
    </row>
    <row r="941" spans="1:26" x14ac:dyDescent="0.4">
      <c r="A941" t="s">
        <v>4378</v>
      </c>
      <c r="B941" t="s">
        <v>4379</v>
      </c>
      <c r="C941" t="s">
        <v>13076</v>
      </c>
      <c r="D941" t="s">
        <v>13115</v>
      </c>
      <c r="E941" t="s">
        <v>13116</v>
      </c>
      <c r="F941" t="s">
        <v>13117</v>
      </c>
      <c r="G941" s="8">
        <v>2179</v>
      </c>
      <c r="H941" s="7">
        <v>3999</v>
      </c>
      <c r="I941" s="7">
        <f>(amazon[[#This Row],[Actual Price]]-amazon[[#This Row],[Discounted Price]]) / amazon[[#This Row],[Actual Price]] * 100</f>
        <v>45.511377844461116</v>
      </c>
      <c r="J941" s="2" t="str">
        <f>IF(H941&lt;200,"&lt;₹200",IF(H941&lt;=500,"₹200 -  ₹500",IF(H941&gt;500,"&gt;₹500")))</f>
        <v>&gt;₹500</v>
      </c>
      <c r="K941" s="1">
        <v>0.46</v>
      </c>
      <c r="L9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41" s="1" t="str">
        <f>IF(K941&gt;=50%,"Yes","No")</f>
        <v>No</v>
      </c>
      <c r="N941">
        <v>4</v>
      </c>
      <c r="O941" t="str">
        <f>IF(amazon[[#This Row],[Rating]]&lt;1,"0",IF(amazon[[#This Row],[Rating]]&lt;2,"1",IF(amazon[[#This Row],[Rating]]&lt;3,"2",IF(amazon[[#This Row],[Rating]]&lt;4,"3",IF(amazon[[#This Row],[Rating]]&lt;5,"4",IF(amazon[[#This Row],[Rating]]&gt;=5,"5"))))))</f>
        <v>4</v>
      </c>
      <c r="P941" s="4">
        <v>8380</v>
      </c>
      <c r="Q941" s="10">
        <f>H941*P941</f>
        <v>33511620</v>
      </c>
      <c r="R941" s="10">
        <f>amazon[[#This Row],[Average Rating]] + (amazon[[#This Row],[Rating Count]]/1000)</f>
        <v>53.891377844461118</v>
      </c>
      <c r="S941" t="s">
        <v>4380</v>
      </c>
      <c r="T941" t="s">
        <v>4381</v>
      </c>
      <c r="U941" t="s">
        <v>4382</v>
      </c>
      <c r="V941" t="s">
        <v>4383</v>
      </c>
      <c r="W941" t="s">
        <v>4384</v>
      </c>
      <c r="X941" t="s">
        <v>4385</v>
      </c>
      <c r="Y941" t="s">
        <v>4386</v>
      </c>
      <c r="Z941" t="s">
        <v>4387</v>
      </c>
    </row>
    <row r="942" spans="1:26" x14ac:dyDescent="0.4">
      <c r="A942" t="s">
        <v>12311</v>
      </c>
      <c r="B942" t="s">
        <v>12312</v>
      </c>
      <c r="C942" t="s">
        <v>13079</v>
      </c>
      <c r="D942" t="s">
        <v>13243</v>
      </c>
      <c r="E942" t="s">
        <v>13244</v>
      </c>
      <c r="F942" t="s">
        <v>13257</v>
      </c>
      <c r="G942" s="8">
        <v>549</v>
      </c>
      <c r="H942" s="7">
        <v>999</v>
      </c>
      <c r="I942" s="7">
        <f>(amazon[[#This Row],[Actual Price]]-amazon[[#This Row],[Discounted Price]]) / amazon[[#This Row],[Actual Price]] * 100</f>
        <v>45.045045045045043</v>
      </c>
      <c r="J942" s="2" t="str">
        <f>IF(H942&lt;200,"&lt;₹200",IF(H942&lt;=500,"₹200 -  ₹500",IF(H942&gt;500,"&gt;₹500")))</f>
        <v>&gt;₹500</v>
      </c>
      <c r="K942" s="1">
        <v>0.45</v>
      </c>
      <c r="L9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42" s="1" t="str">
        <f>IF(K942&gt;=50%,"Yes","No")</f>
        <v>No</v>
      </c>
      <c r="N942">
        <v>4</v>
      </c>
      <c r="O942" t="str">
        <f>IF(amazon[[#This Row],[Rating]]&lt;1,"0",IF(amazon[[#This Row],[Rating]]&lt;2,"1",IF(amazon[[#This Row],[Rating]]&lt;3,"2",IF(amazon[[#This Row],[Rating]]&lt;4,"3",IF(amazon[[#This Row],[Rating]]&lt;5,"4",IF(amazon[[#This Row],[Rating]]&gt;=5,"5"))))))</f>
        <v>4</v>
      </c>
      <c r="P942" s="4">
        <v>1313</v>
      </c>
      <c r="Q942" s="10">
        <f>H942*P942</f>
        <v>1311687</v>
      </c>
      <c r="R942" s="10">
        <f>amazon[[#This Row],[Average Rating]] + (amazon[[#This Row],[Rating Count]]/1000)</f>
        <v>46.358045045045046</v>
      </c>
      <c r="S942" t="s">
        <v>12313</v>
      </c>
      <c r="T942" t="s">
        <v>12314</v>
      </c>
      <c r="U942" t="s">
        <v>12315</v>
      </c>
      <c r="V942" t="s">
        <v>12316</v>
      </c>
      <c r="W942" t="s">
        <v>12317</v>
      </c>
      <c r="X942" t="s">
        <v>12318</v>
      </c>
      <c r="Y942" t="s">
        <v>12319</v>
      </c>
      <c r="Z942" t="s">
        <v>12320</v>
      </c>
    </row>
    <row r="943" spans="1:26" x14ac:dyDescent="0.4">
      <c r="A943" t="s">
        <v>9100</v>
      </c>
      <c r="B943" t="s">
        <v>9101</v>
      </c>
      <c r="C943" t="s">
        <v>13079</v>
      </c>
      <c r="D943" t="s">
        <v>13243</v>
      </c>
      <c r="E943" t="s">
        <v>13250</v>
      </c>
      <c r="F943" t="s">
        <v>13251</v>
      </c>
      <c r="G943" s="8">
        <v>1099</v>
      </c>
      <c r="H943" s="7">
        <v>1999</v>
      </c>
      <c r="I943" s="7">
        <f>(amazon[[#This Row],[Actual Price]]-amazon[[#This Row],[Discounted Price]]) / amazon[[#This Row],[Actual Price]] * 100</f>
        <v>45.022511255627812</v>
      </c>
      <c r="J943" s="2" t="str">
        <f>IF(H943&lt;200,"&lt;₹200",IF(H943&lt;=500,"₹200 -  ₹500",IF(H943&gt;500,"&gt;₹500")))</f>
        <v>&gt;₹500</v>
      </c>
      <c r="K943" s="1">
        <v>0.45</v>
      </c>
      <c r="L9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43" s="1" t="str">
        <f>IF(K943&gt;=50%,"Yes","No")</f>
        <v>No</v>
      </c>
      <c r="N943">
        <v>4</v>
      </c>
      <c r="O943" t="str">
        <f>IF(amazon[[#This Row],[Rating]]&lt;1,"0",IF(amazon[[#This Row],[Rating]]&lt;2,"1",IF(amazon[[#This Row],[Rating]]&lt;3,"2",IF(amazon[[#This Row],[Rating]]&lt;4,"3",IF(amazon[[#This Row],[Rating]]&lt;5,"4",IF(amazon[[#This Row],[Rating]]&gt;=5,"5"))))))</f>
        <v>4</v>
      </c>
      <c r="P943" s="4">
        <v>604</v>
      </c>
      <c r="Q943" s="10">
        <f>H943*P943</f>
        <v>1207396</v>
      </c>
      <c r="R943" s="10">
        <f>amazon[[#This Row],[Average Rating]] + (amazon[[#This Row],[Rating Count]]/1000)</f>
        <v>45.626511255627811</v>
      </c>
      <c r="S943" t="s">
        <v>9102</v>
      </c>
      <c r="T943" t="s">
        <v>9103</v>
      </c>
      <c r="U943" t="s">
        <v>9104</v>
      </c>
      <c r="V943" t="s">
        <v>9105</v>
      </c>
      <c r="W943" t="s">
        <v>9106</v>
      </c>
      <c r="X943" t="s">
        <v>9107</v>
      </c>
      <c r="Y943" t="s">
        <v>9108</v>
      </c>
      <c r="Z943" t="s">
        <v>9109</v>
      </c>
    </row>
    <row r="944" spans="1:26" x14ac:dyDescent="0.4">
      <c r="A944" t="s">
        <v>762</v>
      </c>
      <c r="B944" t="s">
        <v>763</v>
      </c>
      <c r="C944" t="s">
        <v>13075</v>
      </c>
      <c r="D944" t="s">
        <v>13087</v>
      </c>
      <c r="E944" t="s">
        <v>13088</v>
      </c>
      <c r="F944" t="s">
        <v>13089</v>
      </c>
      <c r="G944" s="8">
        <v>139</v>
      </c>
      <c r="H944" s="7">
        <v>249</v>
      </c>
      <c r="I944" s="7">
        <f>(amazon[[#This Row],[Actual Price]]-amazon[[#This Row],[Discounted Price]]) / amazon[[#This Row],[Actual Price]] * 100</f>
        <v>44.176706827309239</v>
      </c>
      <c r="J944" s="2" t="str">
        <f>IF(H944&lt;200,"&lt;₹200",IF(H944&lt;=500,"₹200 -  ₹500",IF(H944&gt;500,"&gt;₹500")))</f>
        <v>₹200 -  ₹500</v>
      </c>
      <c r="K944" s="1">
        <v>0.44</v>
      </c>
      <c r="L9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44" s="1" t="str">
        <f>IF(K944&gt;=50%,"Yes","No")</f>
        <v>No</v>
      </c>
      <c r="N944">
        <v>4</v>
      </c>
      <c r="O944" t="str">
        <f>IF(amazon[[#This Row],[Rating]]&lt;1,"0",IF(amazon[[#This Row],[Rating]]&lt;2,"1",IF(amazon[[#This Row],[Rating]]&lt;3,"2",IF(amazon[[#This Row],[Rating]]&lt;4,"3",IF(amazon[[#This Row],[Rating]]&lt;5,"4",IF(amazon[[#This Row],[Rating]]&gt;=5,"5"))))))</f>
        <v>4</v>
      </c>
      <c r="P944" s="4">
        <v>9378</v>
      </c>
      <c r="Q944" s="10">
        <f>H944*P944</f>
        <v>2335122</v>
      </c>
      <c r="R944" s="10">
        <f>amazon[[#This Row],[Average Rating]] + (amazon[[#This Row],[Rating Count]]/1000)</f>
        <v>53.554706827309239</v>
      </c>
      <c r="S944" t="s">
        <v>764</v>
      </c>
      <c r="T944" t="s">
        <v>236</v>
      </c>
      <c r="U944" t="s">
        <v>237</v>
      </c>
      <c r="V944" t="s">
        <v>238</v>
      </c>
      <c r="W944" t="s">
        <v>239</v>
      </c>
      <c r="X944" t="s">
        <v>765</v>
      </c>
      <c r="Y944" t="s">
        <v>766</v>
      </c>
      <c r="Z944" t="s">
        <v>767</v>
      </c>
    </row>
    <row r="945" spans="1:26" x14ac:dyDescent="0.4">
      <c r="A945" t="s">
        <v>4050</v>
      </c>
      <c r="B945" t="s">
        <v>4051</v>
      </c>
      <c r="C945" t="s">
        <v>13075</v>
      </c>
      <c r="D945" t="s">
        <v>13087</v>
      </c>
      <c r="E945" t="s">
        <v>13088</v>
      </c>
      <c r="F945" t="s">
        <v>13089</v>
      </c>
      <c r="G945" s="8">
        <v>139</v>
      </c>
      <c r="H945" s="7">
        <v>249</v>
      </c>
      <c r="I945" s="7">
        <f>(amazon[[#This Row],[Actual Price]]-amazon[[#This Row],[Discounted Price]]) / amazon[[#This Row],[Actual Price]] * 100</f>
        <v>44.176706827309239</v>
      </c>
      <c r="J945" s="2" t="str">
        <f>IF(H945&lt;200,"&lt;₹200",IF(H945&lt;=500,"₹200 -  ₹500",IF(H945&gt;500,"&gt;₹500")))</f>
        <v>₹200 -  ₹500</v>
      </c>
      <c r="K945" s="1">
        <v>0.44</v>
      </c>
      <c r="L9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45" s="1" t="str">
        <f>IF(K945&gt;=50%,"Yes","No")</f>
        <v>No</v>
      </c>
      <c r="N945">
        <v>4</v>
      </c>
      <c r="O945" t="str">
        <f>IF(amazon[[#This Row],[Rating]]&lt;1,"0",IF(amazon[[#This Row],[Rating]]&lt;2,"1",IF(amazon[[#This Row],[Rating]]&lt;3,"2",IF(amazon[[#This Row],[Rating]]&lt;4,"3",IF(amazon[[#This Row],[Rating]]&lt;5,"4",IF(amazon[[#This Row],[Rating]]&gt;=5,"5"))))))</f>
        <v>4</v>
      </c>
      <c r="P945" s="4">
        <v>9377</v>
      </c>
      <c r="Q945" s="10">
        <f>H945*P945</f>
        <v>2334873</v>
      </c>
      <c r="R945" s="10">
        <f>amazon[[#This Row],[Average Rating]] + (amazon[[#This Row],[Rating Count]]/1000)</f>
        <v>53.553706827309242</v>
      </c>
      <c r="S945" t="s">
        <v>764</v>
      </c>
      <c r="T945" t="s">
        <v>236</v>
      </c>
      <c r="U945" t="s">
        <v>237</v>
      </c>
      <c r="V945" t="s">
        <v>238</v>
      </c>
      <c r="W945" t="s">
        <v>239</v>
      </c>
      <c r="X945" t="s">
        <v>240</v>
      </c>
      <c r="Y945" t="s">
        <v>4052</v>
      </c>
      <c r="Z945" t="s">
        <v>4053</v>
      </c>
    </row>
    <row r="946" spans="1:26" x14ac:dyDescent="0.4">
      <c r="A946" t="s">
        <v>7024</v>
      </c>
      <c r="B946" t="s">
        <v>7025</v>
      </c>
      <c r="C946" t="s">
        <v>13075</v>
      </c>
      <c r="D946" t="s">
        <v>13087</v>
      </c>
      <c r="E946" t="s">
        <v>13194</v>
      </c>
      <c r="F946" t="s">
        <v>13213</v>
      </c>
      <c r="G946" s="8">
        <v>849</v>
      </c>
      <c r="H946" s="7">
        <v>1499</v>
      </c>
      <c r="I946" s="7">
        <f>(amazon[[#This Row],[Actual Price]]-amazon[[#This Row],[Discounted Price]]) / amazon[[#This Row],[Actual Price]] * 100</f>
        <v>43.362241494329552</v>
      </c>
      <c r="J946" s="2" t="str">
        <f>IF(H946&lt;200,"&lt;₹200",IF(H946&lt;=500,"₹200 -  ₹500",IF(H946&gt;500,"&gt;₹500")))</f>
        <v>&gt;₹500</v>
      </c>
      <c r="K946" s="1">
        <v>0.43</v>
      </c>
      <c r="L9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46" s="1" t="str">
        <f>IF(K946&gt;=50%,"Yes","No")</f>
        <v>No</v>
      </c>
      <c r="N946">
        <v>4</v>
      </c>
      <c r="O946" t="str">
        <f>IF(amazon[[#This Row],[Rating]]&lt;1,"0",IF(amazon[[#This Row],[Rating]]&lt;2,"1",IF(amazon[[#This Row],[Rating]]&lt;3,"2",IF(amazon[[#This Row],[Rating]]&lt;4,"3",IF(amazon[[#This Row],[Rating]]&lt;5,"4",IF(amazon[[#This Row],[Rating]]&gt;=5,"5"))))))</f>
        <v>4</v>
      </c>
      <c r="P946" s="4">
        <v>7352</v>
      </c>
      <c r="Q946" s="10">
        <f>H946*P946</f>
        <v>11020648</v>
      </c>
      <c r="R946" s="10">
        <f>amazon[[#This Row],[Average Rating]] + (amazon[[#This Row],[Rating Count]]/1000)</f>
        <v>50.714241494329556</v>
      </c>
      <c r="S946" t="s">
        <v>7027</v>
      </c>
      <c r="T946" t="s">
        <v>7028</v>
      </c>
      <c r="U946" t="s">
        <v>7029</v>
      </c>
      <c r="V946" t="s">
        <v>7030</v>
      </c>
      <c r="W946" t="s">
        <v>7031</v>
      </c>
      <c r="X946" t="s">
        <v>7032</v>
      </c>
      <c r="Y946" t="s">
        <v>7033</v>
      </c>
      <c r="Z946" t="s">
        <v>7034</v>
      </c>
    </row>
    <row r="947" spans="1:26" x14ac:dyDescent="0.4">
      <c r="A947" t="s">
        <v>27</v>
      </c>
      <c r="B947" t="s">
        <v>28</v>
      </c>
      <c r="C947" t="s">
        <v>13075</v>
      </c>
      <c r="D947" t="s">
        <v>13087</v>
      </c>
      <c r="E947" t="s">
        <v>13088</v>
      </c>
      <c r="F947" t="s">
        <v>13089</v>
      </c>
      <c r="G947" s="8">
        <v>199</v>
      </c>
      <c r="H947" s="7">
        <v>349</v>
      </c>
      <c r="I947" s="7">
        <f>(amazon[[#This Row],[Actual Price]]-amazon[[#This Row],[Discounted Price]]) / amazon[[#This Row],[Actual Price]] * 100</f>
        <v>42.97994269340974</v>
      </c>
      <c r="J947" s="2" t="str">
        <f>IF(H947&lt;200,"&lt;₹200",IF(H947&lt;=500,"₹200 -  ₹500",IF(H947&gt;500,"&gt;₹500")))</f>
        <v>₹200 -  ₹500</v>
      </c>
      <c r="K947" s="1">
        <v>0.43</v>
      </c>
      <c r="L9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47" s="1" t="str">
        <f>IF(K947&gt;=50%,"Yes","No")</f>
        <v>No</v>
      </c>
      <c r="N947">
        <v>4</v>
      </c>
      <c r="O947" t="str">
        <f>IF(amazon[[#This Row],[Rating]]&lt;1,"0",IF(amazon[[#This Row],[Rating]]&lt;2,"1",IF(amazon[[#This Row],[Rating]]&lt;3,"2",IF(amazon[[#This Row],[Rating]]&lt;4,"3",IF(amazon[[#This Row],[Rating]]&lt;5,"4",IF(amazon[[#This Row],[Rating]]&gt;=5,"5"))))))</f>
        <v>4</v>
      </c>
      <c r="P947" s="4">
        <v>43994</v>
      </c>
      <c r="Q947" s="10">
        <f>H947*P947</f>
        <v>15353906</v>
      </c>
      <c r="R947" s="10">
        <f>amazon[[#This Row],[Average Rating]] + (amazon[[#This Row],[Rating Count]]/1000)</f>
        <v>86.973942693409739</v>
      </c>
      <c r="S947" t="s">
        <v>29</v>
      </c>
      <c r="T947" t="s">
        <v>30</v>
      </c>
      <c r="U947" t="s">
        <v>31</v>
      </c>
      <c r="V947" t="s">
        <v>32</v>
      </c>
      <c r="W947" t="s">
        <v>33</v>
      </c>
      <c r="X947" t="s">
        <v>34</v>
      </c>
      <c r="Y947" t="s">
        <v>35</v>
      </c>
      <c r="Z947" t="s">
        <v>36</v>
      </c>
    </row>
    <row r="948" spans="1:26" x14ac:dyDescent="0.4">
      <c r="A948" t="s">
        <v>3388</v>
      </c>
      <c r="B948" t="s">
        <v>3389</v>
      </c>
      <c r="C948" t="s">
        <v>13076</v>
      </c>
      <c r="D948" t="s">
        <v>13123</v>
      </c>
      <c r="E948" t="s">
        <v>13124</v>
      </c>
      <c r="F948" t="s">
        <v>13125</v>
      </c>
      <c r="G948" s="8">
        <v>399</v>
      </c>
      <c r="H948" s="7">
        <v>699</v>
      </c>
      <c r="I948" s="7">
        <f>(amazon[[#This Row],[Actual Price]]-amazon[[#This Row],[Discounted Price]]) / amazon[[#This Row],[Actual Price]] * 100</f>
        <v>42.918454935622321</v>
      </c>
      <c r="J948" s="2" t="str">
        <f>IF(H948&lt;200,"&lt;₹200",IF(H948&lt;=500,"₹200 -  ₹500",IF(H948&gt;500,"&gt;₹500")))</f>
        <v>&gt;₹500</v>
      </c>
      <c r="K948" s="1">
        <v>0.43</v>
      </c>
      <c r="L9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48" s="1" t="str">
        <f>IF(K948&gt;=50%,"Yes","No")</f>
        <v>No</v>
      </c>
      <c r="N948">
        <v>4</v>
      </c>
      <c r="O948" t="str">
        <f>IF(amazon[[#This Row],[Rating]]&lt;1,"0",IF(amazon[[#This Row],[Rating]]&lt;2,"1",IF(amazon[[#This Row],[Rating]]&lt;3,"2",IF(amazon[[#This Row],[Rating]]&lt;4,"3",IF(amazon[[#This Row],[Rating]]&lt;5,"4",IF(amazon[[#This Row],[Rating]]&gt;=5,"5"))))))</f>
        <v>4</v>
      </c>
      <c r="P948" s="4">
        <v>37817</v>
      </c>
      <c r="Q948" s="10">
        <f>H948*P948</f>
        <v>26434083</v>
      </c>
      <c r="R948" s="10">
        <f>amazon[[#This Row],[Average Rating]] + (amazon[[#This Row],[Rating Count]]/1000)</f>
        <v>80.735454935622329</v>
      </c>
      <c r="S948" t="s">
        <v>3390</v>
      </c>
      <c r="T948" t="s">
        <v>3391</v>
      </c>
      <c r="U948" t="s">
        <v>3392</v>
      </c>
      <c r="V948" t="s">
        <v>3393</v>
      </c>
      <c r="W948" t="s">
        <v>3394</v>
      </c>
      <c r="X948" t="s">
        <v>3395</v>
      </c>
      <c r="Y948" t="s">
        <v>3396</v>
      </c>
      <c r="Z948" t="s">
        <v>3397</v>
      </c>
    </row>
    <row r="949" spans="1:26" x14ac:dyDescent="0.4">
      <c r="A949" t="s">
        <v>9049</v>
      </c>
      <c r="B949" t="s">
        <v>9050</v>
      </c>
      <c r="C949" t="s">
        <v>13079</v>
      </c>
      <c r="D949" t="s">
        <v>13243</v>
      </c>
      <c r="E949" t="s">
        <v>13244</v>
      </c>
      <c r="F949" t="s">
        <v>13245</v>
      </c>
      <c r="G949" s="8">
        <v>749</v>
      </c>
      <c r="H949" s="7">
        <v>1299</v>
      </c>
      <c r="I949" s="7">
        <f>(amazon[[#This Row],[Actual Price]]-amazon[[#This Row],[Discounted Price]]) / amazon[[#This Row],[Actual Price]] * 100</f>
        <v>42.340261739799843</v>
      </c>
      <c r="J949" s="2" t="str">
        <f>IF(H949&lt;200,"&lt;₹200",IF(H949&lt;=500,"₹200 -  ₹500",IF(H949&gt;500,"&gt;₹500")))</f>
        <v>&gt;₹500</v>
      </c>
      <c r="K949" s="1">
        <v>0.42</v>
      </c>
      <c r="L9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49" s="1" t="str">
        <f>IF(K949&gt;=50%,"Yes","No")</f>
        <v>No</v>
      </c>
      <c r="N949">
        <v>4</v>
      </c>
      <c r="O949" t="str">
        <f>IF(amazon[[#This Row],[Rating]]&lt;1,"0",IF(amazon[[#This Row],[Rating]]&lt;2,"1",IF(amazon[[#This Row],[Rating]]&lt;3,"2",IF(amazon[[#This Row],[Rating]]&lt;4,"3",IF(amazon[[#This Row],[Rating]]&lt;5,"4",IF(amazon[[#This Row],[Rating]]&gt;=5,"5"))))))</f>
        <v>4</v>
      </c>
      <c r="P949" s="4">
        <v>119</v>
      </c>
      <c r="Q949" s="10">
        <f>H949*P949</f>
        <v>154581</v>
      </c>
      <c r="R949" s="10">
        <f>amazon[[#This Row],[Average Rating]] + (amazon[[#This Row],[Rating Count]]/1000)</f>
        <v>42.459261739799842</v>
      </c>
      <c r="S949" t="s">
        <v>9051</v>
      </c>
      <c r="T949" t="s">
        <v>9052</v>
      </c>
      <c r="U949" t="s">
        <v>9053</v>
      </c>
      <c r="V949" t="s">
        <v>9054</v>
      </c>
      <c r="W949" t="s">
        <v>9055</v>
      </c>
      <c r="X949" t="s">
        <v>9056</v>
      </c>
      <c r="Y949" t="s">
        <v>9057</v>
      </c>
      <c r="Z949" t="s">
        <v>9058</v>
      </c>
    </row>
    <row r="950" spans="1:26" x14ac:dyDescent="0.4">
      <c r="A950" t="s">
        <v>4604</v>
      </c>
      <c r="B950" t="s">
        <v>4605</v>
      </c>
      <c r="C950" t="s">
        <v>13076</v>
      </c>
      <c r="D950" t="s">
        <v>13115</v>
      </c>
      <c r="E950" t="s">
        <v>13116</v>
      </c>
      <c r="F950" t="s">
        <v>13117</v>
      </c>
      <c r="G950" s="8">
        <v>699</v>
      </c>
      <c r="H950" s="7">
        <v>1199</v>
      </c>
      <c r="I950" s="7">
        <f>(amazon[[#This Row],[Actual Price]]-amazon[[#This Row],[Discounted Price]]) / amazon[[#This Row],[Actual Price]] * 100</f>
        <v>41.701417848206837</v>
      </c>
      <c r="J950" s="2" t="str">
        <f>IF(H950&lt;200,"&lt;₹200",IF(H950&lt;=500,"₹200 -  ₹500",IF(H950&gt;500,"&gt;₹500")))</f>
        <v>&gt;₹500</v>
      </c>
      <c r="K950" s="1">
        <v>0.42</v>
      </c>
      <c r="L9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50" s="1" t="str">
        <f>IF(K950&gt;=50%,"Yes","No")</f>
        <v>No</v>
      </c>
      <c r="N950">
        <v>4</v>
      </c>
      <c r="O950" t="str">
        <f>IF(amazon[[#This Row],[Rating]]&lt;1,"0",IF(amazon[[#This Row],[Rating]]&lt;2,"1",IF(amazon[[#This Row],[Rating]]&lt;3,"2",IF(amazon[[#This Row],[Rating]]&lt;4,"3",IF(amazon[[#This Row],[Rating]]&lt;5,"4",IF(amazon[[#This Row],[Rating]]&gt;=5,"5"))))))</f>
        <v>4</v>
      </c>
      <c r="P950" s="4">
        <v>14404</v>
      </c>
      <c r="Q950" s="10">
        <f>H950*P950</f>
        <v>17270396</v>
      </c>
      <c r="R950" s="10">
        <f>amazon[[#This Row],[Average Rating]] + (amazon[[#This Row],[Rating Count]]/1000)</f>
        <v>56.105417848206841</v>
      </c>
      <c r="S950" t="s">
        <v>4606</v>
      </c>
      <c r="T950" t="s">
        <v>3666</v>
      </c>
      <c r="U950" t="s">
        <v>3667</v>
      </c>
      <c r="V950" t="s">
        <v>3668</v>
      </c>
      <c r="W950" t="s">
        <v>3669</v>
      </c>
      <c r="X950" t="s">
        <v>3670</v>
      </c>
      <c r="Y950" t="s">
        <v>4607</v>
      </c>
      <c r="Z950" t="s">
        <v>4608</v>
      </c>
    </row>
    <row r="951" spans="1:26" x14ac:dyDescent="0.4">
      <c r="A951" t="s">
        <v>11876</v>
      </c>
      <c r="B951" t="s">
        <v>11877</v>
      </c>
      <c r="C951" t="s">
        <v>13079</v>
      </c>
      <c r="D951" t="s">
        <v>13243</v>
      </c>
      <c r="E951" t="s">
        <v>13250</v>
      </c>
      <c r="F951" t="s">
        <v>13251</v>
      </c>
      <c r="G951" s="8">
        <v>645</v>
      </c>
      <c r="H951" s="7">
        <v>1100</v>
      </c>
      <c r="I951" s="7">
        <f>(amazon[[#This Row],[Actual Price]]-amazon[[#This Row],[Discounted Price]]) / amazon[[#This Row],[Actual Price]] * 100</f>
        <v>41.363636363636367</v>
      </c>
      <c r="J951" s="2" t="str">
        <f>IF(H951&lt;200,"&lt;₹200",IF(H951&lt;=500,"₹200 -  ₹500",IF(H951&gt;500,"&gt;₹500")))</f>
        <v>&gt;₹500</v>
      </c>
      <c r="K951" s="1">
        <v>0.41</v>
      </c>
      <c r="L9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951" s="1" t="str">
        <f>IF(K951&gt;=50%,"Yes","No")</f>
        <v>No</v>
      </c>
      <c r="N951">
        <v>4</v>
      </c>
      <c r="O951" t="str">
        <f>IF(amazon[[#This Row],[Rating]]&lt;1,"0",IF(amazon[[#This Row],[Rating]]&lt;2,"1",IF(amazon[[#This Row],[Rating]]&lt;3,"2",IF(amazon[[#This Row],[Rating]]&lt;4,"3",IF(amazon[[#This Row],[Rating]]&lt;5,"4",IF(amazon[[#This Row],[Rating]]&gt;=5,"5"))))))</f>
        <v>4</v>
      </c>
      <c r="P951" s="4">
        <v>3271</v>
      </c>
      <c r="Q951" s="10">
        <f>H951*P951</f>
        <v>3598100</v>
      </c>
      <c r="R951" s="10">
        <f>amazon[[#This Row],[Average Rating]] + (amazon[[#This Row],[Rating Count]]/1000)</f>
        <v>44.634636363636368</v>
      </c>
      <c r="S951" t="s">
        <v>11878</v>
      </c>
      <c r="T951" t="s">
        <v>11879</v>
      </c>
      <c r="U951" t="s">
        <v>11880</v>
      </c>
      <c r="V951" t="s">
        <v>11881</v>
      </c>
      <c r="W951" t="s">
        <v>11882</v>
      </c>
      <c r="X951" t="s">
        <v>11883</v>
      </c>
      <c r="Y951" t="s">
        <v>11884</v>
      </c>
      <c r="Z951" t="s">
        <v>11885</v>
      </c>
    </row>
    <row r="952" spans="1:26" x14ac:dyDescent="0.4">
      <c r="A952" t="s">
        <v>7122</v>
      </c>
      <c r="B952" t="s">
        <v>7123</v>
      </c>
      <c r="C952" t="s">
        <v>13075</v>
      </c>
      <c r="D952" t="s">
        <v>13087</v>
      </c>
      <c r="E952" t="s">
        <v>13141</v>
      </c>
      <c r="F952" t="s">
        <v>13142</v>
      </c>
      <c r="G952" s="8">
        <v>149</v>
      </c>
      <c r="H952" s="7">
        <v>249</v>
      </c>
      <c r="I952" s="7">
        <f>(amazon[[#This Row],[Actual Price]]-amazon[[#This Row],[Discounted Price]]) / amazon[[#This Row],[Actual Price]] * 100</f>
        <v>40.160642570281126</v>
      </c>
      <c r="J952" s="2" t="str">
        <f>IF(H952&lt;200,"&lt;₹200",IF(H952&lt;=500,"₹200 -  ₹500",IF(H952&gt;500,"&gt;₹500")))</f>
        <v>₹200 -  ₹500</v>
      </c>
      <c r="K952" s="1">
        <v>0.4</v>
      </c>
      <c r="L9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52" s="1" t="str">
        <f>IF(K952&gt;=50%,"Yes","No")</f>
        <v>No</v>
      </c>
      <c r="N952">
        <v>4</v>
      </c>
      <c r="O952" t="str">
        <f>IF(amazon[[#This Row],[Rating]]&lt;1,"0",IF(amazon[[#This Row],[Rating]]&lt;2,"1",IF(amazon[[#This Row],[Rating]]&lt;3,"2",IF(amazon[[#This Row],[Rating]]&lt;4,"3",IF(amazon[[#This Row],[Rating]]&lt;5,"4",IF(amazon[[#This Row],[Rating]]&gt;=5,"5"))))))</f>
        <v>4</v>
      </c>
      <c r="P952" s="4">
        <v>5057</v>
      </c>
      <c r="Q952" s="10">
        <f>H952*P952</f>
        <v>1259193</v>
      </c>
      <c r="R952" s="10">
        <f>amazon[[#This Row],[Average Rating]] + (amazon[[#This Row],[Rating Count]]/1000)</f>
        <v>45.217642570281129</v>
      </c>
      <c r="S952" t="s">
        <v>7124</v>
      </c>
      <c r="T952" t="s">
        <v>7125</v>
      </c>
      <c r="U952" t="s">
        <v>7126</v>
      </c>
      <c r="V952" t="s">
        <v>7127</v>
      </c>
      <c r="W952" t="s">
        <v>7128</v>
      </c>
      <c r="X952" t="s">
        <v>7129</v>
      </c>
      <c r="Y952" t="s">
        <v>7130</v>
      </c>
      <c r="Z952" t="s">
        <v>7131</v>
      </c>
    </row>
    <row r="953" spans="1:26" x14ac:dyDescent="0.4">
      <c r="A953" t="s">
        <v>8561</v>
      </c>
      <c r="B953" t="s">
        <v>8562</v>
      </c>
      <c r="C953" t="s">
        <v>13079</v>
      </c>
      <c r="D953" t="s">
        <v>13246</v>
      </c>
      <c r="E953" t="s">
        <v>13247</v>
      </c>
      <c r="F953" t="s">
        <v>13249</v>
      </c>
      <c r="G953" s="8">
        <v>1199</v>
      </c>
      <c r="H953" s="7">
        <v>2000</v>
      </c>
      <c r="I953" s="7">
        <f>(amazon[[#This Row],[Actual Price]]-amazon[[#This Row],[Discounted Price]]) / amazon[[#This Row],[Actual Price]] * 100</f>
        <v>40.050000000000004</v>
      </c>
      <c r="J953" s="2" t="str">
        <f>IF(H953&lt;200,"&lt;₹200",IF(H953&lt;=500,"₹200 -  ₹500",IF(H953&gt;500,"&gt;₹500")))</f>
        <v>&gt;₹500</v>
      </c>
      <c r="K953" s="1">
        <v>0.4</v>
      </c>
      <c r="L95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53" s="1" t="str">
        <f>IF(K953&gt;=50%,"Yes","No")</f>
        <v>No</v>
      </c>
      <c r="N953">
        <v>4</v>
      </c>
      <c r="O953" t="str">
        <f>IF(amazon[[#This Row],[Rating]]&lt;1,"0",IF(amazon[[#This Row],[Rating]]&lt;2,"1",IF(amazon[[#This Row],[Rating]]&lt;3,"2",IF(amazon[[#This Row],[Rating]]&lt;4,"3",IF(amazon[[#This Row],[Rating]]&lt;5,"4",IF(amazon[[#This Row],[Rating]]&gt;=5,"5"))))))</f>
        <v>4</v>
      </c>
      <c r="P953" s="4">
        <v>18543</v>
      </c>
      <c r="Q953" s="10">
        <f>H953*P953</f>
        <v>37086000</v>
      </c>
      <c r="R953" s="10">
        <f>amazon[[#This Row],[Average Rating]] + (amazon[[#This Row],[Rating Count]]/1000)</f>
        <v>58.593000000000004</v>
      </c>
      <c r="S953" t="s">
        <v>8564</v>
      </c>
      <c r="T953" t="s">
        <v>8565</v>
      </c>
      <c r="U953" t="s">
        <v>8566</v>
      </c>
      <c r="V953" t="s">
        <v>8567</v>
      </c>
      <c r="W953" t="s">
        <v>8568</v>
      </c>
      <c r="X953" t="s">
        <v>8569</v>
      </c>
      <c r="Y953" t="s">
        <v>8570</v>
      </c>
      <c r="Z953" t="s">
        <v>8571</v>
      </c>
    </row>
    <row r="954" spans="1:26" x14ac:dyDescent="0.4">
      <c r="A954" t="s">
        <v>8760</v>
      </c>
      <c r="B954" t="s">
        <v>8761</v>
      </c>
      <c r="C954" t="s">
        <v>13079</v>
      </c>
      <c r="D954" t="s">
        <v>13243</v>
      </c>
      <c r="E954" t="s">
        <v>13244</v>
      </c>
      <c r="F954" t="s">
        <v>13245</v>
      </c>
      <c r="G954" s="8">
        <v>1199</v>
      </c>
      <c r="H954" s="7">
        <v>2000</v>
      </c>
      <c r="I954" s="7">
        <f>(amazon[[#This Row],[Actual Price]]-amazon[[#This Row],[Discounted Price]]) / amazon[[#This Row],[Actual Price]] * 100</f>
        <v>40.050000000000004</v>
      </c>
      <c r="J954" s="2" t="str">
        <f>IF(H954&lt;200,"&lt;₹200",IF(H954&lt;=500,"₹200 -  ₹500",IF(H954&gt;500,"&gt;₹500")))</f>
        <v>&gt;₹500</v>
      </c>
      <c r="K954" s="1">
        <v>0.4</v>
      </c>
      <c r="L95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54" s="1" t="str">
        <f>IF(K954&gt;=50%,"Yes","No")</f>
        <v>No</v>
      </c>
      <c r="N954">
        <v>4</v>
      </c>
      <c r="O954" t="str">
        <f>IF(amazon[[#This Row],[Rating]]&lt;1,"0",IF(amazon[[#This Row],[Rating]]&lt;2,"1",IF(amazon[[#This Row],[Rating]]&lt;3,"2",IF(amazon[[#This Row],[Rating]]&lt;4,"3",IF(amazon[[#This Row],[Rating]]&lt;5,"4",IF(amazon[[#This Row],[Rating]]&gt;=5,"5"))))))</f>
        <v>4</v>
      </c>
      <c r="P954" s="4">
        <v>14030</v>
      </c>
      <c r="Q954" s="10">
        <f>H954*P954</f>
        <v>28060000</v>
      </c>
      <c r="R954" s="10">
        <f>amazon[[#This Row],[Average Rating]] + (amazon[[#This Row],[Rating Count]]/1000)</f>
        <v>54.080000000000005</v>
      </c>
      <c r="S954" t="s">
        <v>8763</v>
      </c>
      <c r="T954" t="s">
        <v>8764</v>
      </c>
      <c r="U954" t="s">
        <v>8765</v>
      </c>
      <c r="V954" t="s">
        <v>8766</v>
      </c>
      <c r="W954" t="s">
        <v>8767</v>
      </c>
      <c r="X954" t="s">
        <v>8768</v>
      </c>
      <c r="Y954" t="s">
        <v>8769</v>
      </c>
      <c r="Z954" t="s">
        <v>8770</v>
      </c>
    </row>
    <row r="955" spans="1:26" x14ac:dyDescent="0.4">
      <c r="A955" t="s">
        <v>4102</v>
      </c>
      <c r="B955" t="s">
        <v>4103</v>
      </c>
      <c r="C955" t="s">
        <v>13076</v>
      </c>
      <c r="D955" t="s">
        <v>13115</v>
      </c>
      <c r="E955" t="s">
        <v>13116</v>
      </c>
      <c r="F955" t="s">
        <v>13126</v>
      </c>
      <c r="G955" s="8">
        <v>599</v>
      </c>
      <c r="H955" s="7">
        <v>999</v>
      </c>
      <c r="I955" s="7">
        <f>(amazon[[#This Row],[Actual Price]]-amazon[[#This Row],[Discounted Price]]) / amazon[[#This Row],[Actual Price]] * 100</f>
        <v>40.04004004004004</v>
      </c>
      <c r="J955" s="2" t="str">
        <f>IF(H955&lt;200,"&lt;₹200",IF(H955&lt;=500,"₹200 -  ₹500",IF(H955&gt;500,"&gt;₹500")))</f>
        <v>&gt;₹500</v>
      </c>
      <c r="K955" s="1">
        <v>0.4</v>
      </c>
      <c r="L95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55" s="1" t="str">
        <f>IF(K955&gt;=50%,"Yes","No")</f>
        <v>No</v>
      </c>
      <c r="N955">
        <v>4</v>
      </c>
      <c r="O955" t="str">
        <f>IF(amazon[[#This Row],[Rating]]&lt;1,"0",IF(amazon[[#This Row],[Rating]]&lt;2,"1",IF(amazon[[#This Row],[Rating]]&lt;3,"2",IF(amazon[[#This Row],[Rating]]&lt;4,"3",IF(amazon[[#This Row],[Rating]]&lt;5,"4",IF(amazon[[#This Row],[Rating]]&gt;=5,"5"))))))</f>
        <v>4</v>
      </c>
      <c r="P955" s="4">
        <v>18654</v>
      </c>
      <c r="Q955" s="10">
        <f>H955*P955</f>
        <v>18635346</v>
      </c>
      <c r="R955" s="10">
        <f>amazon[[#This Row],[Average Rating]] + (amazon[[#This Row],[Rating Count]]/1000)</f>
        <v>58.694040040040036</v>
      </c>
      <c r="S955" t="s">
        <v>4104</v>
      </c>
      <c r="T955" t="s">
        <v>4105</v>
      </c>
      <c r="U955" t="s">
        <v>4106</v>
      </c>
      <c r="V955" t="s">
        <v>4107</v>
      </c>
      <c r="W955" t="s">
        <v>4108</v>
      </c>
      <c r="X955" t="s">
        <v>4109</v>
      </c>
      <c r="Y955" t="s">
        <v>4110</v>
      </c>
      <c r="Z955" t="s">
        <v>4111</v>
      </c>
    </row>
    <row r="956" spans="1:26" x14ac:dyDescent="0.4">
      <c r="A956" t="s">
        <v>7355</v>
      </c>
      <c r="B956" t="s">
        <v>7356</v>
      </c>
      <c r="C956" t="s">
        <v>13075</v>
      </c>
      <c r="D956" t="s">
        <v>13087</v>
      </c>
      <c r="E956" t="s">
        <v>13137</v>
      </c>
      <c r="F956" t="s">
        <v>13205</v>
      </c>
      <c r="G956" s="8">
        <v>599</v>
      </c>
      <c r="H956" s="7">
        <v>999</v>
      </c>
      <c r="I956" s="7">
        <f>(amazon[[#This Row],[Actual Price]]-amazon[[#This Row],[Discounted Price]]) / amazon[[#This Row],[Actual Price]] * 100</f>
        <v>40.04004004004004</v>
      </c>
      <c r="J956" s="2" t="str">
        <f>IF(H956&lt;200,"&lt;₹200",IF(H956&lt;=500,"₹200 -  ₹500",IF(H956&gt;500,"&gt;₹500")))</f>
        <v>&gt;₹500</v>
      </c>
      <c r="K956" s="1">
        <v>0.4</v>
      </c>
      <c r="L95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56" s="1" t="str">
        <f>IF(K956&gt;=50%,"Yes","No")</f>
        <v>No</v>
      </c>
      <c r="N956">
        <v>4</v>
      </c>
      <c r="O956" t="str">
        <f>IF(amazon[[#This Row],[Rating]]&lt;1,"0",IF(amazon[[#This Row],[Rating]]&lt;2,"1",IF(amazon[[#This Row],[Rating]]&lt;3,"2",IF(amazon[[#This Row],[Rating]]&lt;4,"3",IF(amazon[[#This Row],[Rating]]&lt;5,"4",IF(amazon[[#This Row],[Rating]]&gt;=5,"5"))))))</f>
        <v>4</v>
      </c>
      <c r="P956" s="4">
        <v>7601</v>
      </c>
      <c r="Q956" s="10">
        <f>H956*P956</f>
        <v>7593399</v>
      </c>
      <c r="R956" s="10">
        <f>amazon[[#This Row],[Average Rating]] + (amazon[[#This Row],[Rating Count]]/1000)</f>
        <v>47.641040040040039</v>
      </c>
      <c r="S956" t="s">
        <v>7357</v>
      </c>
      <c r="T956" t="s">
        <v>7358</v>
      </c>
      <c r="U956" t="s">
        <v>7359</v>
      </c>
      <c r="V956" t="s">
        <v>7360</v>
      </c>
      <c r="W956" t="s">
        <v>7361</v>
      </c>
      <c r="X956" t="s">
        <v>7362</v>
      </c>
      <c r="Y956" t="s">
        <v>7363</v>
      </c>
      <c r="Z956" t="s">
        <v>7364</v>
      </c>
    </row>
    <row r="957" spans="1:26" x14ac:dyDescent="0.4">
      <c r="A957" t="s">
        <v>6349</v>
      </c>
      <c r="B957" t="s">
        <v>6350</v>
      </c>
      <c r="C957" t="s">
        <v>13075</v>
      </c>
      <c r="D957" t="s">
        <v>13087</v>
      </c>
      <c r="E957" t="s">
        <v>13141</v>
      </c>
      <c r="F957" t="s">
        <v>13157</v>
      </c>
      <c r="G957" s="8">
        <v>1349</v>
      </c>
      <c r="H957" s="7">
        <v>2198</v>
      </c>
      <c r="I957" s="7">
        <f>(amazon[[#This Row],[Actual Price]]-amazon[[#This Row],[Discounted Price]]) / amazon[[#This Row],[Actual Price]] * 100</f>
        <v>38.626023657870789</v>
      </c>
      <c r="J957" s="2" t="str">
        <f>IF(H957&lt;200,"&lt;₹200",IF(H957&lt;=500,"₹200 -  ₹500",IF(H957&gt;500,"&gt;₹500")))</f>
        <v>&gt;₹500</v>
      </c>
      <c r="K957" s="1">
        <v>0.39</v>
      </c>
      <c r="L95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57" s="1" t="str">
        <f>IF(K957&gt;=50%,"Yes","No")</f>
        <v>No</v>
      </c>
      <c r="N957">
        <v>4</v>
      </c>
      <c r="O957" t="str">
        <f>IF(amazon[[#This Row],[Rating]]&lt;1,"0",IF(amazon[[#This Row],[Rating]]&lt;2,"1",IF(amazon[[#This Row],[Rating]]&lt;3,"2",IF(amazon[[#This Row],[Rating]]&lt;4,"3",IF(amazon[[#This Row],[Rating]]&lt;5,"4",IF(amazon[[#This Row],[Rating]]&gt;=5,"5"))))))</f>
        <v>4</v>
      </c>
      <c r="P957" s="4">
        <v>7113</v>
      </c>
      <c r="Q957" s="10">
        <f>H957*P957</f>
        <v>15634374</v>
      </c>
      <c r="R957" s="10">
        <f>amazon[[#This Row],[Average Rating]] + (amazon[[#This Row],[Rating Count]]/1000)</f>
        <v>45.739023657870788</v>
      </c>
      <c r="S957" t="s">
        <v>6351</v>
      </c>
      <c r="T957" t="s">
        <v>6352</v>
      </c>
      <c r="U957" t="s">
        <v>6353</v>
      </c>
      <c r="V957" t="s">
        <v>6354</v>
      </c>
      <c r="W957" t="s">
        <v>6355</v>
      </c>
      <c r="X957" t="s">
        <v>6356</v>
      </c>
      <c r="Y957" t="s">
        <v>6357</v>
      </c>
      <c r="Z957" t="s">
        <v>6358</v>
      </c>
    </row>
    <row r="958" spans="1:26" x14ac:dyDescent="0.4">
      <c r="A958" t="s">
        <v>8483</v>
      </c>
      <c r="B958" t="s">
        <v>8484</v>
      </c>
      <c r="C958" t="s">
        <v>13075</v>
      </c>
      <c r="D958" t="s">
        <v>13241</v>
      </c>
      <c r="E958" t="s">
        <v>13242</v>
      </c>
      <c r="G958" s="8">
        <v>37247</v>
      </c>
      <c r="H958" s="7">
        <v>59890</v>
      </c>
      <c r="I958" s="7">
        <f>(amazon[[#This Row],[Actual Price]]-amazon[[#This Row],[Discounted Price]]) / amazon[[#This Row],[Actual Price]] * 100</f>
        <v>37.807647353481386</v>
      </c>
      <c r="J958" s="2" t="str">
        <f>IF(H958&lt;200,"&lt;₹200",IF(H958&lt;=500,"₹200 -  ₹500",IF(H958&gt;500,"&gt;₹500")))</f>
        <v>&gt;₹500</v>
      </c>
      <c r="K958" s="1">
        <v>0.38</v>
      </c>
      <c r="L95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58" s="1" t="str">
        <f>IF(K958&gt;=50%,"Yes","No")</f>
        <v>No</v>
      </c>
      <c r="N958">
        <v>4</v>
      </c>
      <c r="O958" t="str">
        <f>IF(amazon[[#This Row],[Rating]]&lt;1,"0",IF(amazon[[#This Row],[Rating]]&lt;2,"1",IF(amazon[[#This Row],[Rating]]&lt;3,"2",IF(amazon[[#This Row],[Rating]]&lt;4,"3",IF(amazon[[#This Row],[Rating]]&lt;5,"4",IF(amazon[[#This Row],[Rating]]&gt;=5,"5"))))))</f>
        <v>4</v>
      </c>
      <c r="P958" s="4">
        <v>323</v>
      </c>
      <c r="Q958" s="10">
        <f>H958*P958</f>
        <v>19344470</v>
      </c>
      <c r="R958" s="10">
        <f>amazon[[#This Row],[Average Rating]] + (amazon[[#This Row],[Rating Count]]/1000)</f>
        <v>38.130647353481386</v>
      </c>
      <c r="S958" t="s">
        <v>8486</v>
      </c>
      <c r="T958" t="s">
        <v>8487</v>
      </c>
      <c r="U958" t="s">
        <v>8488</v>
      </c>
      <c r="V958" t="s">
        <v>8489</v>
      </c>
      <c r="W958" t="s">
        <v>8490</v>
      </c>
      <c r="X958" t="s">
        <v>8491</v>
      </c>
      <c r="Y958" t="s">
        <v>8492</v>
      </c>
      <c r="Z958" t="s">
        <v>8493</v>
      </c>
    </row>
    <row r="959" spans="1:26" x14ac:dyDescent="0.4">
      <c r="A959" t="s">
        <v>11846</v>
      </c>
      <c r="B959" t="s">
        <v>11847</v>
      </c>
      <c r="C959" t="s">
        <v>13079</v>
      </c>
      <c r="D959" t="s">
        <v>13246</v>
      </c>
      <c r="E959" t="s">
        <v>13259</v>
      </c>
      <c r="F959" t="s">
        <v>13261</v>
      </c>
      <c r="G959" s="8">
        <v>7799</v>
      </c>
      <c r="H959" s="7">
        <v>12500</v>
      </c>
      <c r="I959" s="7">
        <f>(amazon[[#This Row],[Actual Price]]-amazon[[#This Row],[Discounted Price]]) / amazon[[#This Row],[Actual Price]] * 100</f>
        <v>37.608000000000004</v>
      </c>
      <c r="J959" s="2" t="str">
        <f>IF(H959&lt;200,"&lt;₹200",IF(H959&lt;=500,"₹200 -  ₹500",IF(H959&gt;500,"&gt;₹500")))</f>
        <v>&gt;₹500</v>
      </c>
      <c r="K959" s="1">
        <v>0.38</v>
      </c>
      <c r="L95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59" s="1" t="str">
        <f>IF(K959&gt;=50%,"Yes","No")</f>
        <v>No</v>
      </c>
      <c r="N959">
        <v>4</v>
      </c>
      <c r="O959" t="str">
        <f>IF(amazon[[#This Row],[Rating]]&lt;1,"0",IF(amazon[[#This Row],[Rating]]&lt;2,"1",IF(amazon[[#This Row],[Rating]]&lt;3,"2",IF(amazon[[#This Row],[Rating]]&lt;4,"3",IF(amazon[[#This Row],[Rating]]&lt;5,"4",IF(amazon[[#This Row],[Rating]]&gt;=5,"5"))))))</f>
        <v>4</v>
      </c>
      <c r="P959" s="4">
        <v>5160</v>
      </c>
      <c r="Q959" s="10">
        <f>H959*P959</f>
        <v>64500000</v>
      </c>
      <c r="R959" s="10">
        <f>amazon[[#This Row],[Average Rating]] + (amazon[[#This Row],[Rating Count]]/1000)</f>
        <v>42.768000000000001</v>
      </c>
      <c r="S959" t="s">
        <v>11848</v>
      </c>
      <c r="T959" t="s">
        <v>11849</v>
      </c>
      <c r="U959" t="s">
        <v>11850</v>
      </c>
      <c r="V959" t="s">
        <v>11851</v>
      </c>
      <c r="W959" t="s">
        <v>11852</v>
      </c>
      <c r="X959" t="s">
        <v>11853</v>
      </c>
      <c r="Y959" t="s">
        <v>11854</v>
      </c>
      <c r="Z959" t="s">
        <v>11855</v>
      </c>
    </row>
    <row r="960" spans="1:26" x14ac:dyDescent="0.4">
      <c r="A960" t="s">
        <v>178</v>
      </c>
      <c r="B960" t="s">
        <v>179</v>
      </c>
      <c r="C960" t="s">
        <v>13075</v>
      </c>
      <c r="D960" t="s">
        <v>13087</v>
      </c>
      <c r="E960" t="s">
        <v>13088</v>
      </c>
      <c r="F960" t="s">
        <v>13089</v>
      </c>
      <c r="G960" s="8">
        <v>249</v>
      </c>
      <c r="H960" s="7">
        <v>399</v>
      </c>
      <c r="I960" s="7">
        <f>(amazon[[#This Row],[Actual Price]]-amazon[[#This Row],[Discounted Price]]) / amazon[[#This Row],[Actual Price]] * 100</f>
        <v>37.593984962406012</v>
      </c>
      <c r="J960" s="2" t="str">
        <f>IF(H960&lt;200,"&lt;₹200",IF(H960&lt;=500,"₹200 -  ₹500",IF(H960&gt;500,"&gt;₹500")))</f>
        <v>₹200 -  ₹500</v>
      </c>
      <c r="K960" s="1">
        <v>0.38</v>
      </c>
      <c r="L96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60" s="1" t="str">
        <f>IF(K960&gt;=50%,"Yes","No")</f>
        <v>No</v>
      </c>
      <c r="N960">
        <v>4</v>
      </c>
      <c r="O960" t="str">
        <f>IF(amazon[[#This Row],[Rating]]&lt;1,"0",IF(amazon[[#This Row],[Rating]]&lt;2,"1",IF(amazon[[#This Row],[Rating]]&lt;3,"2",IF(amazon[[#This Row],[Rating]]&lt;4,"3",IF(amazon[[#This Row],[Rating]]&lt;5,"4",IF(amazon[[#This Row],[Rating]]&gt;=5,"5"))))))</f>
        <v>4</v>
      </c>
      <c r="P960" s="4">
        <v>43994</v>
      </c>
      <c r="Q960" s="10">
        <f>H960*P960</f>
        <v>17553606</v>
      </c>
      <c r="R960" s="10">
        <f>amazon[[#This Row],[Average Rating]] + (amazon[[#This Row],[Rating Count]]/1000)</f>
        <v>81.587984962406011</v>
      </c>
      <c r="S960" t="s">
        <v>180</v>
      </c>
      <c r="T960" t="s">
        <v>30</v>
      </c>
      <c r="U960" t="s">
        <v>31</v>
      </c>
      <c r="V960" t="s">
        <v>32</v>
      </c>
      <c r="W960" t="s">
        <v>33</v>
      </c>
      <c r="X960" t="s">
        <v>34</v>
      </c>
      <c r="Y960" t="s">
        <v>181</v>
      </c>
      <c r="Z960" t="s">
        <v>182</v>
      </c>
    </row>
    <row r="961" spans="1:26" x14ac:dyDescent="0.4">
      <c r="A961" t="s">
        <v>1511</v>
      </c>
      <c r="B961" t="s">
        <v>1512</v>
      </c>
      <c r="C961" t="s">
        <v>13075</v>
      </c>
      <c r="D961" t="s">
        <v>13087</v>
      </c>
      <c r="E961" t="s">
        <v>13088</v>
      </c>
      <c r="F961" t="s">
        <v>13089</v>
      </c>
      <c r="G961" s="8">
        <v>249</v>
      </c>
      <c r="H961" s="7">
        <v>399</v>
      </c>
      <c r="I961" s="7">
        <f>(amazon[[#This Row],[Actual Price]]-amazon[[#This Row],[Discounted Price]]) / amazon[[#This Row],[Actual Price]] * 100</f>
        <v>37.593984962406012</v>
      </c>
      <c r="J961" s="2" t="str">
        <f>IF(H961&lt;200,"&lt;₹200",IF(H961&lt;=500,"₹200 -  ₹500",IF(H961&gt;500,"&gt;₹500")))</f>
        <v>₹200 -  ₹500</v>
      </c>
      <c r="K961" s="1">
        <v>0.38</v>
      </c>
      <c r="L96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61" s="1" t="str">
        <f>IF(K961&gt;=50%,"Yes","No")</f>
        <v>No</v>
      </c>
      <c r="N961">
        <v>4</v>
      </c>
      <c r="O961" t="str">
        <f>IF(amazon[[#This Row],[Rating]]&lt;1,"0",IF(amazon[[#This Row],[Rating]]&lt;2,"1",IF(amazon[[#This Row],[Rating]]&lt;3,"2",IF(amazon[[#This Row],[Rating]]&lt;4,"3",IF(amazon[[#This Row],[Rating]]&lt;5,"4",IF(amazon[[#This Row],[Rating]]&gt;=5,"5"))))))</f>
        <v>4</v>
      </c>
      <c r="P961" s="4">
        <v>6558</v>
      </c>
      <c r="Q961" s="10">
        <f>H961*P961</f>
        <v>2616642</v>
      </c>
      <c r="R961" s="10">
        <f>amazon[[#This Row],[Average Rating]] + (amazon[[#This Row],[Rating Count]]/1000)</f>
        <v>44.151984962406011</v>
      </c>
      <c r="S961" t="s">
        <v>1513</v>
      </c>
      <c r="T961" t="s">
        <v>1514</v>
      </c>
      <c r="U961" t="s">
        <v>1515</v>
      </c>
      <c r="V961" t="s">
        <v>1516</v>
      </c>
      <c r="W961" t="s">
        <v>1517</v>
      </c>
      <c r="X961" t="s">
        <v>1518</v>
      </c>
      <c r="Y961" t="s">
        <v>1519</v>
      </c>
      <c r="Z961" t="s">
        <v>1520</v>
      </c>
    </row>
    <row r="962" spans="1:26" x14ac:dyDescent="0.4">
      <c r="A962" t="s">
        <v>3564</v>
      </c>
      <c r="B962" t="s">
        <v>3565</v>
      </c>
      <c r="C962" t="s">
        <v>13076</v>
      </c>
      <c r="D962" t="s">
        <v>13115</v>
      </c>
      <c r="E962" t="s">
        <v>13116</v>
      </c>
      <c r="F962" t="s">
        <v>13117</v>
      </c>
      <c r="G962" s="8">
        <v>999</v>
      </c>
      <c r="H962" s="7">
        <v>1599</v>
      </c>
      <c r="I962" s="7">
        <f>(amazon[[#This Row],[Actual Price]]-amazon[[#This Row],[Discounted Price]]) / amazon[[#This Row],[Actual Price]] * 100</f>
        <v>37.523452157598499</v>
      </c>
      <c r="J962" s="2" t="str">
        <f>IF(H962&lt;200,"&lt;₹200",IF(H962&lt;=500,"₹200 -  ₹500",IF(H962&gt;500,"&gt;₹500")))</f>
        <v>&gt;₹500</v>
      </c>
      <c r="K962" s="1">
        <v>0.38</v>
      </c>
      <c r="L96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62" s="1" t="str">
        <f>IF(K962&gt;=50%,"Yes","No")</f>
        <v>No</v>
      </c>
      <c r="N962">
        <v>4</v>
      </c>
      <c r="O962" t="str">
        <f>IF(amazon[[#This Row],[Rating]]&lt;1,"0",IF(amazon[[#This Row],[Rating]]&lt;2,"1",IF(amazon[[#This Row],[Rating]]&lt;3,"2",IF(amazon[[#This Row],[Rating]]&lt;4,"3",IF(amazon[[#This Row],[Rating]]&lt;5,"4",IF(amazon[[#This Row],[Rating]]&gt;=5,"5"))))))</f>
        <v>4</v>
      </c>
      <c r="P962" s="4">
        <v>7222</v>
      </c>
      <c r="Q962" s="10">
        <f>H962*P962</f>
        <v>11547978</v>
      </c>
      <c r="R962" s="10">
        <f>amazon[[#This Row],[Average Rating]] + (amazon[[#This Row],[Rating Count]]/1000)</f>
        <v>44.7454521575985</v>
      </c>
      <c r="S962" t="s">
        <v>3566</v>
      </c>
      <c r="T962" t="s">
        <v>3567</v>
      </c>
      <c r="U962" t="s">
        <v>3568</v>
      </c>
      <c r="V962" t="s">
        <v>3569</v>
      </c>
      <c r="W962" t="s">
        <v>3570</v>
      </c>
      <c r="X962" t="s">
        <v>3571</v>
      </c>
      <c r="Y962" t="s">
        <v>3572</v>
      </c>
      <c r="Z962" t="s">
        <v>3573</v>
      </c>
    </row>
    <row r="963" spans="1:26" x14ac:dyDescent="0.4">
      <c r="A963" t="s">
        <v>3761</v>
      </c>
      <c r="B963" t="s">
        <v>3762</v>
      </c>
      <c r="C963" t="s">
        <v>13076</v>
      </c>
      <c r="D963" t="s">
        <v>13115</v>
      </c>
      <c r="E963" t="s">
        <v>13116</v>
      </c>
      <c r="F963" t="s">
        <v>13117</v>
      </c>
      <c r="G963" s="8">
        <v>999</v>
      </c>
      <c r="H963" s="7">
        <v>1599</v>
      </c>
      <c r="I963" s="7">
        <f>(amazon[[#This Row],[Actual Price]]-amazon[[#This Row],[Discounted Price]]) / amazon[[#This Row],[Actual Price]] * 100</f>
        <v>37.523452157598499</v>
      </c>
      <c r="J963" s="2" t="str">
        <f>IF(H963&lt;200,"&lt;₹200",IF(H963&lt;=500,"₹200 -  ₹500",IF(H963&gt;500,"&gt;₹500")))</f>
        <v>&gt;₹500</v>
      </c>
      <c r="K963" s="1">
        <v>0.38</v>
      </c>
      <c r="L96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63" s="1" t="str">
        <f>IF(K963&gt;=50%,"Yes","No")</f>
        <v>No</v>
      </c>
      <c r="N963">
        <v>4</v>
      </c>
      <c r="O963" t="str">
        <f>IF(amazon[[#This Row],[Rating]]&lt;1,"0",IF(amazon[[#This Row],[Rating]]&lt;2,"1",IF(amazon[[#This Row],[Rating]]&lt;3,"2",IF(amazon[[#This Row],[Rating]]&lt;4,"3",IF(amazon[[#This Row],[Rating]]&lt;5,"4",IF(amazon[[#This Row],[Rating]]&gt;=5,"5"))))))</f>
        <v>4</v>
      </c>
      <c r="P963" s="4">
        <v>7222</v>
      </c>
      <c r="Q963" s="10">
        <f>H963*P963</f>
        <v>11547978</v>
      </c>
      <c r="R963" s="10">
        <f>amazon[[#This Row],[Average Rating]] + (amazon[[#This Row],[Rating Count]]/1000)</f>
        <v>44.7454521575985</v>
      </c>
      <c r="S963" t="s">
        <v>3763</v>
      </c>
      <c r="T963" t="s">
        <v>3567</v>
      </c>
      <c r="U963" t="s">
        <v>3568</v>
      </c>
      <c r="V963" t="s">
        <v>3569</v>
      </c>
      <c r="W963" t="s">
        <v>3570</v>
      </c>
      <c r="X963" t="s">
        <v>3571</v>
      </c>
      <c r="Y963" t="s">
        <v>3764</v>
      </c>
      <c r="Z963" t="s">
        <v>3765</v>
      </c>
    </row>
    <row r="964" spans="1:26" x14ac:dyDescent="0.4">
      <c r="A964" t="s">
        <v>9201</v>
      </c>
      <c r="B964" t="s">
        <v>9202</v>
      </c>
      <c r="C964" t="s">
        <v>13079</v>
      </c>
      <c r="D964" t="s">
        <v>13243</v>
      </c>
      <c r="E964" t="s">
        <v>13244</v>
      </c>
      <c r="F964" t="s">
        <v>13245</v>
      </c>
      <c r="G964" s="8">
        <v>1199</v>
      </c>
      <c r="H964" s="7">
        <v>1900</v>
      </c>
      <c r="I964" s="7">
        <f>(amazon[[#This Row],[Actual Price]]-amazon[[#This Row],[Discounted Price]]) / amazon[[#This Row],[Actual Price]] * 100</f>
        <v>36.89473684210526</v>
      </c>
      <c r="J964" s="2" t="str">
        <f>IF(H964&lt;200,"&lt;₹200",IF(H964&lt;=500,"₹200 -  ₹500",IF(H964&gt;500,"&gt;₹500")))</f>
        <v>&gt;₹500</v>
      </c>
      <c r="K964" s="1">
        <v>0.37</v>
      </c>
      <c r="L96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64" s="1" t="str">
        <f>IF(K964&gt;=50%,"Yes","No")</f>
        <v>No</v>
      </c>
      <c r="N964">
        <v>4</v>
      </c>
      <c r="O964" t="str">
        <f>IF(amazon[[#This Row],[Rating]]&lt;1,"0",IF(amazon[[#This Row],[Rating]]&lt;2,"1",IF(amazon[[#This Row],[Rating]]&lt;3,"2",IF(amazon[[#This Row],[Rating]]&lt;4,"3",IF(amazon[[#This Row],[Rating]]&lt;5,"4",IF(amazon[[#This Row],[Rating]]&gt;=5,"5"))))))</f>
        <v>4</v>
      </c>
      <c r="P964" s="4">
        <v>1765</v>
      </c>
      <c r="Q964" s="10">
        <f>H964*P964</f>
        <v>3353500</v>
      </c>
      <c r="R964" s="10">
        <f>amazon[[#This Row],[Average Rating]] + (amazon[[#This Row],[Rating Count]]/1000)</f>
        <v>38.659736842105261</v>
      </c>
      <c r="S964" t="s">
        <v>9203</v>
      </c>
      <c r="T964" t="s">
        <v>9204</v>
      </c>
      <c r="U964" t="s">
        <v>9205</v>
      </c>
      <c r="V964" t="s">
        <v>9206</v>
      </c>
      <c r="W964" t="s">
        <v>9207</v>
      </c>
      <c r="X964" t="s">
        <v>9208</v>
      </c>
      <c r="Y964" t="s">
        <v>9209</v>
      </c>
      <c r="Z964" t="s">
        <v>9210</v>
      </c>
    </row>
    <row r="965" spans="1:26" x14ac:dyDescent="0.4">
      <c r="A965" t="s">
        <v>11103</v>
      </c>
      <c r="B965" t="s">
        <v>11104</v>
      </c>
      <c r="C965" t="s">
        <v>13079</v>
      </c>
      <c r="D965" t="s">
        <v>13246</v>
      </c>
      <c r="E965" t="s">
        <v>13307</v>
      </c>
      <c r="G965" s="8">
        <v>2249</v>
      </c>
      <c r="H965" s="7">
        <v>3550</v>
      </c>
      <c r="I965" s="7">
        <f>(amazon[[#This Row],[Actual Price]]-amazon[[#This Row],[Discounted Price]]) / amazon[[#This Row],[Actual Price]] * 100</f>
        <v>36.647887323943664</v>
      </c>
      <c r="J965" s="2" t="str">
        <f>IF(H965&lt;200,"&lt;₹200",IF(H965&lt;=500,"₹200 -  ₹500",IF(H965&gt;500,"&gt;₹500")))</f>
        <v>&gt;₹500</v>
      </c>
      <c r="K965" s="1">
        <v>0.37</v>
      </c>
      <c r="L96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65" s="1" t="str">
        <f>IF(K965&gt;=50%,"Yes","No")</f>
        <v>No</v>
      </c>
      <c r="N965">
        <v>4</v>
      </c>
      <c r="O965" t="str">
        <f>IF(amazon[[#This Row],[Rating]]&lt;1,"0",IF(amazon[[#This Row],[Rating]]&lt;2,"1",IF(amazon[[#This Row],[Rating]]&lt;3,"2",IF(amazon[[#This Row],[Rating]]&lt;4,"3",IF(amazon[[#This Row],[Rating]]&lt;5,"4",IF(amazon[[#This Row],[Rating]]&gt;=5,"5"))))))</f>
        <v>4</v>
      </c>
      <c r="P965" s="4">
        <v>3973</v>
      </c>
      <c r="Q965" s="10">
        <f>H965*P965</f>
        <v>14104150</v>
      </c>
      <c r="R965" s="10">
        <f>amazon[[#This Row],[Average Rating]] + (amazon[[#This Row],[Rating Count]]/1000)</f>
        <v>40.620887323943663</v>
      </c>
      <c r="S965" t="s">
        <v>11106</v>
      </c>
      <c r="T965" t="s">
        <v>11107</v>
      </c>
      <c r="U965" t="s">
        <v>11108</v>
      </c>
      <c r="V965" t="s">
        <v>11109</v>
      </c>
      <c r="W965" t="s">
        <v>11110</v>
      </c>
      <c r="X965" t="s">
        <v>11111</v>
      </c>
      <c r="Y965" t="s">
        <v>11112</v>
      </c>
      <c r="Z965" t="s">
        <v>11113</v>
      </c>
    </row>
    <row r="966" spans="1:26" x14ac:dyDescent="0.4">
      <c r="A966" t="s">
        <v>9683</v>
      </c>
      <c r="B966" t="s">
        <v>9684</v>
      </c>
      <c r="C966" t="s">
        <v>13079</v>
      </c>
      <c r="D966" t="s">
        <v>13243</v>
      </c>
      <c r="E966" t="s">
        <v>13244</v>
      </c>
      <c r="F966" t="s">
        <v>13258</v>
      </c>
      <c r="G966" s="8">
        <v>3199</v>
      </c>
      <c r="H966" s="7">
        <v>4999</v>
      </c>
      <c r="I966" s="7">
        <f>(amazon[[#This Row],[Actual Price]]-amazon[[#This Row],[Discounted Price]]) / amazon[[#This Row],[Actual Price]] * 100</f>
        <v>36.007201440288057</v>
      </c>
      <c r="J966" s="2" t="str">
        <f>IF(H966&lt;200,"&lt;₹200",IF(H966&lt;=500,"₹200 -  ₹500",IF(H966&gt;500,"&gt;₹500")))</f>
        <v>&gt;₹500</v>
      </c>
      <c r="K966" s="1">
        <v>0.36</v>
      </c>
      <c r="L96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66" s="1" t="str">
        <f>IF(K966&gt;=50%,"Yes","No")</f>
        <v>No</v>
      </c>
      <c r="N966">
        <v>4</v>
      </c>
      <c r="O966" t="str">
        <f>IF(amazon[[#This Row],[Rating]]&lt;1,"0",IF(amazon[[#This Row],[Rating]]&lt;2,"1",IF(amazon[[#This Row],[Rating]]&lt;3,"2",IF(amazon[[#This Row],[Rating]]&lt;4,"3",IF(amazon[[#This Row],[Rating]]&lt;5,"4",IF(amazon[[#This Row],[Rating]]&gt;=5,"5"))))))</f>
        <v>4</v>
      </c>
      <c r="P966" s="4">
        <v>20869</v>
      </c>
      <c r="Q966" s="10">
        <f>H966*P966</f>
        <v>104324131</v>
      </c>
      <c r="R966" s="10">
        <f>amazon[[#This Row],[Average Rating]] + (amazon[[#This Row],[Rating Count]]/1000)</f>
        <v>56.876201440288057</v>
      </c>
      <c r="S966" t="s">
        <v>9685</v>
      </c>
      <c r="T966" t="s">
        <v>9686</v>
      </c>
      <c r="U966" t="s">
        <v>9687</v>
      </c>
      <c r="V966" t="s">
        <v>9688</v>
      </c>
      <c r="W966" t="s">
        <v>9689</v>
      </c>
      <c r="X966" t="s">
        <v>9690</v>
      </c>
      <c r="Y966" t="s">
        <v>9691</v>
      </c>
      <c r="Z966" t="s">
        <v>9692</v>
      </c>
    </row>
    <row r="967" spans="1:26" x14ac:dyDescent="0.4">
      <c r="A967" t="s">
        <v>2355</v>
      </c>
      <c r="B967" t="s">
        <v>2356</v>
      </c>
      <c r="C967" t="s">
        <v>13076</v>
      </c>
      <c r="D967" t="s">
        <v>13093</v>
      </c>
      <c r="E967" t="s">
        <v>13109</v>
      </c>
      <c r="G967" s="8">
        <v>1990</v>
      </c>
      <c r="H967" s="7">
        <v>3100</v>
      </c>
      <c r="I967" s="7">
        <f>(amazon[[#This Row],[Actual Price]]-amazon[[#This Row],[Discounted Price]]) / amazon[[#This Row],[Actual Price]] * 100</f>
        <v>35.806451612903231</v>
      </c>
      <c r="J967" s="2" t="str">
        <f>IF(H967&lt;200,"&lt;₹200",IF(H967&lt;=500,"₹200 -  ₹500",IF(H967&gt;500,"&gt;₹500")))</f>
        <v>&gt;₹500</v>
      </c>
      <c r="K967" s="1">
        <v>0.36</v>
      </c>
      <c r="L96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67" s="1" t="str">
        <f>IF(K967&gt;=50%,"Yes","No")</f>
        <v>No</v>
      </c>
      <c r="N967">
        <v>4</v>
      </c>
      <c r="O967" t="str">
        <f>IF(amazon[[#This Row],[Rating]]&lt;1,"0",IF(amazon[[#This Row],[Rating]]&lt;2,"1",IF(amazon[[#This Row],[Rating]]&lt;3,"2",IF(amazon[[#This Row],[Rating]]&lt;4,"3",IF(amazon[[#This Row],[Rating]]&lt;5,"4",IF(amazon[[#This Row],[Rating]]&gt;=5,"5"))))))</f>
        <v>4</v>
      </c>
      <c r="P967" s="4">
        <v>897</v>
      </c>
      <c r="Q967" s="10">
        <f>H967*P967</f>
        <v>2780700</v>
      </c>
      <c r="R967" s="10">
        <f>amazon[[#This Row],[Average Rating]] + (amazon[[#This Row],[Rating Count]]/1000)</f>
        <v>36.70345161290323</v>
      </c>
      <c r="S967" t="s">
        <v>2358</v>
      </c>
      <c r="T967" t="s">
        <v>2359</v>
      </c>
      <c r="U967" t="s">
        <v>2360</v>
      </c>
      <c r="V967" t="s">
        <v>2361</v>
      </c>
      <c r="W967" t="s">
        <v>2362</v>
      </c>
      <c r="X967" t="s">
        <v>2363</v>
      </c>
      <c r="Y967" t="s">
        <v>2364</v>
      </c>
      <c r="Z967" t="s">
        <v>2365</v>
      </c>
    </row>
    <row r="968" spans="1:26" x14ac:dyDescent="0.4">
      <c r="A968" t="s">
        <v>1853</v>
      </c>
      <c r="B968" t="s">
        <v>1854</v>
      </c>
      <c r="C968" t="s">
        <v>13076</v>
      </c>
      <c r="D968" t="s">
        <v>13093</v>
      </c>
      <c r="E968" t="s">
        <v>13103</v>
      </c>
      <c r="G968" s="8">
        <v>6490</v>
      </c>
      <c r="H968" s="7">
        <v>9990</v>
      </c>
      <c r="I968" s="7">
        <f>(amazon[[#This Row],[Actual Price]]-amazon[[#This Row],[Discounted Price]]) / amazon[[#This Row],[Actual Price]] * 100</f>
        <v>35.035035035035037</v>
      </c>
      <c r="J968" s="2" t="str">
        <f>IF(H968&lt;200,"&lt;₹200",IF(H968&lt;=500,"₹200 -  ₹500",IF(H968&gt;500,"&gt;₹500")))</f>
        <v>&gt;₹500</v>
      </c>
      <c r="K968" s="1">
        <v>0.35</v>
      </c>
      <c r="L96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68" s="1" t="str">
        <f>IF(K968&gt;=50%,"Yes","No")</f>
        <v>No</v>
      </c>
      <c r="N968">
        <v>4</v>
      </c>
      <c r="O968" t="str">
        <f>IF(amazon[[#This Row],[Rating]]&lt;1,"0",IF(amazon[[#This Row],[Rating]]&lt;2,"1",IF(amazon[[#This Row],[Rating]]&lt;3,"2",IF(amazon[[#This Row],[Rating]]&lt;4,"3",IF(amazon[[#This Row],[Rating]]&lt;5,"4",IF(amazon[[#This Row],[Rating]]&gt;=5,"5"))))))</f>
        <v>4</v>
      </c>
      <c r="P968" s="4">
        <v>27</v>
      </c>
      <c r="Q968" s="10">
        <f>H968*P968</f>
        <v>269730</v>
      </c>
      <c r="R968" s="10">
        <f>amazon[[#This Row],[Average Rating]] + (amazon[[#This Row],[Rating Count]]/1000)</f>
        <v>35.062035035035038</v>
      </c>
      <c r="S968" t="s">
        <v>1855</v>
      </c>
      <c r="T968" t="s">
        <v>1856</v>
      </c>
      <c r="U968" t="s">
        <v>1857</v>
      </c>
      <c r="V968" t="s">
        <v>1858</v>
      </c>
      <c r="W968" t="s">
        <v>1859</v>
      </c>
      <c r="X968" t="s">
        <v>1860</v>
      </c>
      <c r="Y968" t="s">
        <v>1861</v>
      </c>
      <c r="Z968" t="s">
        <v>1862</v>
      </c>
    </row>
    <row r="969" spans="1:26" x14ac:dyDescent="0.4">
      <c r="A969" t="s">
        <v>11616</v>
      </c>
      <c r="B969" t="s">
        <v>11617</v>
      </c>
      <c r="C969" t="s">
        <v>13079</v>
      </c>
      <c r="D969" t="s">
        <v>13243</v>
      </c>
      <c r="E969" t="s">
        <v>13283</v>
      </c>
      <c r="F969" t="s">
        <v>13292</v>
      </c>
      <c r="G969" s="8">
        <v>15999</v>
      </c>
      <c r="H969" s="7">
        <v>24500</v>
      </c>
      <c r="I969" s="7">
        <f>(amazon[[#This Row],[Actual Price]]-amazon[[#This Row],[Discounted Price]]) / amazon[[#This Row],[Actual Price]] * 100</f>
        <v>34.697959183673468</v>
      </c>
      <c r="J969" s="2" t="str">
        <f>IF(H969&lt;200,"&lt;₹200",IF(H969&lt;=500,"₹200 -  ₹500",IF(H969&gt;500,"&gt;₹500")))</f>
        <v>&gt;₹500</v>
      </c>
      <c r="K969" s="1">
        <v>0.35</v>
      </c>
      <c r="L96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69" s="1" t="str">
        <f>IF(K969&gt;=50%,"Yes","No")</f>
        <v>No</v>
      </c>
      <c r="N969">
        <v>4</v>
      </c>
      <c r="O969" t="str">
        <f>IF(amazon[[#This Row],[Rating]]&lt;1,"0",IF(amazon[[#This Row],[Rating]]&lt;2,"1",IF(amazon[[#This Row],[Rating]]&lt;3,"2",IF(amazon[[#This Row],[Rating]]&lt;4,"3",IF(amazon[[#This Row],[Rating]]&lt;5,"4",IF(amazon[[#This Row],[Rating]]&gt;=5,"5"))))))</f>
        <v>4</v>
      </c>
      <c r="P969" s="4">
        <v>11206</v>
      </c>
      <c r="Q969" s="10">
        <f>H969*P969</f>
        <v>274547000</v>
      </c>
      <c r="R969" s="10">
        <f>amazon[[#This Row],[Average Rating]] + (amazon[[#This Row],[Rating Count]]/1000)</f>
        <v>45.903959183673464</v>
      </c>
      <c r="S969" t="s">
        <v>11618</v>
      </c>
      <c r="T969" t="s">
        <v>11619</v>
      </c>
      <c r="U969" t="s">
        <v>11620</v>
      </c>
      <c r="V969" t="s">
        <v>11621</v>
      </c>
      <c r="W969" t="s">
        <v>11622</v>
      </c>
      <c r="X969" t="s">
        <v>11623</v>
      </c>
      <c r="Y969" t="s">
        <v>11624</v>
      </c>
      <c r="Z969" t="s">
        <v>11625</v>
      </c>
    </row>
    <row r="970" spans="1:26" x14ac:dyDescent="0.4">
      <c r="A970" t="s">
        <v>9008</v>
      </c>
      <c r="B970" t="s">
        <v>9009</v>
      </c>
      <c r="C970" t="s">
        <v>13079</v>
      </c>
      <c r="D970" t="s">
        <v>13246</v>
      </c>
      <c r="E970" t="s">
        <v>13247</v>
      </c>
      <c r="F970" t="s">
        <v>13248</v>
      </c>
      <c r="G970" s="8">
        <v>749</v>
      </c>
      <c r="H970" s="7">
        <v>1129</v>
      </c>
      <c r="I970" s="7">
        <f>(amazon[[#This Row],[Actual Price]]-amazon[[#This Row],[Discounted Price]]) / amazon[[#This Row],[Actual Price]] * 100</f>
        <v>33.658104517271923</v>
      </c>
      <c r="J970" s="2" t="str">
        <f>IF(H970&lt;200,"&lt;₹200",IF(H970&lt;=500,"₹200 -  ₹500",IF(H970&gt;500,"&gt;₹500")))</f>
        <v>&gt;₹500</v>
      </c>
      <c r="K970" s="1">
        <v>0.34</v>
      </c>
      <c r="L97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70" s="1" t="str">
        <f>IF(K970&gt;=50%,"Yes","No")</f>
        <v>No</v>
      </c>
      <c r="N970">
        <v>4</v>
      </c>
      <c r="O970" t="str">
        <f>IF(amazon[[#This Row],[Rating]]&lt;1,"0",IF(amazon[[#This Row],[Rating]]&lt;2,"1",IF(amazon[[#This Row],[Rating]]&lt;3,"2",IF(amazon[[#This Row],[Rating]]&lt;4,"3",IF(amazon[[#This Row],[Rating]]&lt;5,"4",IF(amazon[[#This Row],[Rating]]&gt;=5,"5"))))))</f>
        <v>4</v>
      </c>
      <c r="P970" s="4">
        <v>2446</v>
      </c>
      <c r="Q970" s="10">
        <f>H970*P970</f>
        <v>2761534</v>
      </c>
      <c r="R970" s="10">
        <f>amazon[[#This Row],[Average Rating]] + (amazon[[#This Row],[Rating Count]]/1000)</f>
        <v>36.104104517271921</v>
      </c>
      <c r="S970" t="s">
        <v>9010</v>
      </c>
      <c r="T970" t="s">
        <v>9011</v>
      </c>
      <c r="U970" t="s">
        <v>9012</v>
      </c>
      <c r="V970" t="s">
        <v>9013</v>
      </c>
      <c r="W970" t="s">
        <v>9014</v>
      </c>
      <c r="X970" t="s">
        <v>9015</v>
      </c>
      <c r="Y970" t="s">
        <v>9016</v>
      </c>
      <c r="Z970" t="s">
        <v>9017</v>
      </c>
    </row>
    <row r="971" spans="1:26" x14ac:dyDescent="0.4">
      <c r="A971" t="s">
        <v>107</v>
      </c>
      <c r="B971" t="s">
        <v>108</v>
      </c>
      <c r="C971" t="s">
        <v>13075</v>
      </c>
      <c r="D971" t="s">
        <v>13087</v>
      </c>
      <c r="E971" t="s">
        <v>13088</v>
      </c>
      <c r="F971" t="s">
        <v>13089</v>
      </c>
      <c r="G971" s="8">
        <v>199</v>
      </c>
      <c r="H971" s="7">
        <v>299</v>
      </c>
      <c r="I971" s="7">
        <f>(amazon[[#This Row],[Actual Price]]-amazon[[#This Row],[Discounted Price]]) / amazon[[#This Row],[Actual Price]] * 100</f>
        <v>33.444816053511708</v>
      </c>
      <c r="J971" s="2" t="str">
        <f>IF(H971&lt;200,"&lt;₹200",IF(H971&lt;=500,"₹200 -  ₹500",IF(H971&gt;500,"&gt;₹500")))</f>
        <v>₹200 -  ₹500</v>
      </c>
      <c r="K971" s="1">
        <v>0.33</v>
      </c>
      <c r="L97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71" s="1" t="str">
        <f>IF(K971&gt;=50%,"Yes","No")</f>
        <v>No</v>
      </c>
      <c r="N971">
        <v>4</v>
      </c>
      <c r="O971" t="str">
        <f>IF(amazon[[#This Row],[Rating]]&lt;1,"0",IF(amazon[[#This Row],[Rating]]&lt;2,"1",IF(amazon[[#This Row],[Rating]]&lt;3,"2",IF(amazon[[#This Row],[Rating]]&lt;4,"3",IF(amazon[[#This Row],[Rating]]&lt;5,"4",IF(amazon[[#This Row],[Rating]]&gt;=5,"5"))))))</f>
        <v>4</v>
      </c>
      <c r="P971" s="4">
        <v>43994</v>
      </c>
      <c r="Q971" s="10">
        <f>H971*P971</f>
        <v>13154206</v>
      </c>
      <c r="R971" s="10">
        <f>amazon[[#This Row],[Average Rating]] + (amazon[[#This Row],[Rating Count]]/1000)</f>
        <v>77.438816053511715</v>
      </c>
      <c r="S971" t="s">
        <v>109</v>
      </c>
      <c r="T971" t="s">
        <v>30</v>
      </c>
      <c r="U971" t="s">
        <v>31</v>
      </c>
      <c r="V971" t="s">
        <v>32</v>
      </c>
      <c r="W971" t="s">
        <v>33</v>
      </c>
      <c r="X971" t="s">
        <v>34</v>
      </c>
      <c r="Y971" t="s">
        <v>110</v>
      </c>
      <c r="Z971" t="s">
        <v>111</v>
      </c>
    </row>
    <row r="972" spans="1:26" x14ac:dyDescent="0.4">
      <c r="A972" t="s">
        <v>5635</v>
      </c>
      <c r="B972" t="s">
        <v>5636</v>
      </c>
      <c r="C972" t="s">
        <v>13075</v>
      </c>
      <c r="D972" t="s">
        <v>13087</v>
      </c>
      <c r="E972" t="s">
        <v>13141</v>
      </c>
      <c r="F972" t="s">
        <v>13142</v>
      </c>
      <c r="G972" s="8">
        <v>599</v>
      </c>
      <c r="H972" s="7">
        <v>899</v>
      </c>
      <c r="I972" s="7">
        <f>(amazon[[#This Row],[Actual Price]]-amazon[[#This Row],[Discounted Price]]) / amazon[[#This Row],[Actual Price]] * 100</f>
        <v>33.370411568409338</v>
      </c>
      <c r="J972" s="2" t="str">
        <f>IF(H972&lt;200,"&lt;₹200",IF(H972&lt;=500,"₹200 -  ₹500",IF(H972&gt;500,"&gt;₹500")))</f>
        <v>&gt;₹500</v>
      </c>
      <c r="K972" s="1">
        <v>0.33</v>
      </c>
      <c r="L97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72" s="1" t="str">
        <f>IF(K972&gt;=50%,"Yes","No")</f>
        <v>No</v>
      </c>
      <c r="N972">
        <v>4</v>
      </c>
      <c r="O972" t="str">
        <f>IF(amazon[[#This Row],[Rating]]&lt;1,"0",IF(amazon[[#This Row],[Rating]]&lt;2,"1",IF(amazon[[#This Row],[Rating]]&lt;3,"2",IF(amazon[[#This Row],[Rating]]&lt;4,"3",IF(amazon[[#This Row],[Rating]]&lt;5,"4",IF(amazon[[#This Row],[Rating]]&gt;=5,"5"))))))</f>
        <v>4</v>
      </c>
      <c r="P972" s="4">
        <v>4018</v>
      </c>
      <c r="Q972" s="10">
        <f>H972*P972</f>
        <v>3612182</v>
      </c>
      <c r="R972" s="10">
        <f>amazon[[#This Row],[Average Rating]] + (amazon[[#This Row],[Rating Count]]/1000)</f>
        <v>37.388411568409339</v>
      </c>
      <c r="S972" t="s">
        <v>5637</v>
      </c>
      <c r="T972" t="s">
        <v>5638</v>
      </c>
      <c r="U972" t="s">
        <v>5639</v>
      </c>
      <c r="V972" t="s">
        <v>5640</v>
      </c>
      <c r="W972" t="s">
        <v>5641</v>
      </c>
      <c r="X972" t="s">
        <v>5642</v>
      </c>
      <c r="Y972" t="s">
        <v>5643</v>
      </c>
      <c r="Z972" t="s">
        <v>5644</v>
      </c>
    </row>
    <row r="973" spans="1:26" x14ac:dyDescent="0.4">
      <c r="A973" t="s">
        <v>1433</v>
      </c>
      <c r="B973" t="s">
        <v>1434</v>
      </c>
      <c r="C973" t="s">
        <v>13076</v>
      </c>
      <c r="D973" t="s">
        <v>13093</v>
      </c>
      <c r="E973" t="s">
        <v>13094</v>
      </c>
      <c r="F973" t="s">
        <v>13089</v>
      </c>
      <c r="G973" s="8">
        <v>1089</v>
      </c>
      <c r="H973" s="7">
        <v>1600</v>
      </c>
      <c r="I973" s="7">
        <f>(amazon[[#This Row],[Actual Price]]-amazon[[#This Row],[Discounted Price]]) / amazon[[#This Row],[Actual Price]] * 100</f>
        <v>31.937500000000004</v>
      </c>
      <c r="J973" s="2" t="str">
        <f>IF(H973&lt;200,"&lt;₹200",IF(H973&lt;=500,"₹200 -  ₹500",IF(H973&gt;500,"&gt;₹500")))</f>
        <v>&gt;₹500</v>
      </c>
      <c r="K973" s="1">
        <v>0.32</v>
      </c>
      <c r="L97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73" s="1" t="str">
        <f>IF(K973&gt;=50%,"Yes","No")</f>
        <v>No</v>
      </c>
      <c r="N973">
        <v>4</v>
      </c>
      <c r="O973" t="str">
        <f>IF(amazon[[#This Row],[Rating]]&lt;1,"0",IF(amazon[[#This Row],[Rating]]&lt;2,"1",IF(amazon[[#This Row],[Rating]]&lt;3,"2",IF(amazon[[#This Row],[Rating]]&lt;4,"3",IF(amazon[[#This Row],[Rating]]&lt;5,"4",IF(amazon[[#This Row],[Rating]]&gt;=5,"5"))))))</f>
        <v>4</v>
      </c>
      <c r="P973" s="4">
        <v>3565</v>
      </c>
      <c r="Q973" s="10">
        <f>H973*P973</f>
        <v>5704000</v>
      </c>
      <c r="R973" s="10">
        <f>amazon[[#This Row],[Average Rating]] + (amazon[[#This Row],[Rating Count]]/1000)</f>
        <v>35.502500000000005</v>
      </c>
      <c r="S973" t="s">
        <v>1435</v>
      </c>
      <c r="T973" t="s">
        <v>1436</v>
      </c>
      <c r="U973" t="s">
        <v>1437</v>
      </c>
      <c r="V973" t="s">
        <v>1438</v>
      </c>
      <c r="W973" t="s">
        <v>1439</v>
      </c>
      <c r="X973" t="s">
        <v>1440</v>
      </c>
      <c r="Y973" t="s">
        <v>1441</v>
      </c>
      <c r="Z973" t="s">
        <v>1442</v>
      </c>
    </row>
    <row r="974" spans="1:26" x14ac:dyDescent="0.4">
      <c r="A974" t="s">
        <v>10021</v>
      </c>
      <c r="B974" t="s">
        <v>10022</v>
      </c>
      <c r="C974" t="s">
        <v>13079</v>
      </c>
      <c r="D974" t="s">
        <v>13243</v>
      </c>
      <c r="E974" t="s">
        <v>13244</v>
      </c>
      <c r="F974" t="s">
        <v>13256</v>
      </c>
      <c r="G974" s="8">
        <v>2698</v>
      </c>
      <c r="H974" s="7">
        <v>3945</v>
      </c>
      <c r="I974" s="7">
        <f>(amazon[[#This Row],[Actual Price]]-amazon[[#This Row],[Discounted Price]]) / amazon[[#This Row],[Actual Price]] * 100</f>
        <v>31.609632446134345</v>
      </c>
      <c r="J974" s="2" t="str">
        <f>IF(H974&lt;200,"&lt;₹200",IF(H974&lt;=500,"₹200 -  ₹500",IF(H974&gt;500,"&gt;₹500")))</f>
        <v>&gt;₹500</v>
      </c>
      <c r="K974" s="1">
        <v>0.32</v>
      </c>
      <c r="L97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974" s="1" t="str">
        <f>IF(K974&gt;=50%,"Yes","No")</f>
        <v>No</v>
      </c>
      <c r="N974">
        <v>4</v>
      </c>
      <c r="O974" t="str">
        <f>IF(amazon[[#This Row],[Rating]]&lt;1,"0",IF(amazon[[#This Row],[Rating]]&lt;2,"1",IF(amazon[[#This Row],[Rating]]&lt;3,"2",IF(amazon[[#This Row],[Rating]]&lt;4,"3",IF(amazon[[#This Row],[Rating]]&lt;5,"4",IF(amazon[[#This Row],[Rating]]&gt;=5,"5"))))))</f>
        <v>4</v>
      </c>
      <c r="P974" s="4">
        <v>15034</v>
      </c>
      <c r="Q974" s="10">
        <f>H974*P974</f>
        <v>59309130</v>
      </c>
      <c r="R974" s="10">
        <f>amazon[[#This Row],[Average Rating]] + (amazon[[#This Row],[Rating Count]]/1000)</f>
        <v>46.643632446134347</v>
      </c>
      <c r="S974" t="s">
        <v>10023</v>
      </c>
      <c r="T974" t="s">
        <v>10024</v>
      </c>
      <c r="U974" t="s">
        <v>10025</v>
      </c>
      <c r="V974" t="s">
        <v>10026</v>
      </c>
      <c r="W974" t="s">
        <v>10027</v>
      </c>
      <c r="X974" t="s">
        <v>10028</v>
      </c>
      <c r="Y974" t="s">
        <v>10029</v>
      </c>
      <c r="Z974" t="s">
        <v>10030</v>
      </c>
    </row>
    <row r="975" spans="1:26" x14ac:dyDescent="0.4">
      <c r="A975" t="s">
        <v>11978</v>
      </c>
      <c r="B975" t="s">
        <v>11979</v>
      </c>
      <c r="C975" t="s">
        <v>13079</v>
      </c>
      <c r="D975" t="s">
        <v>13246</v>
      </c>
      <c r="E975" t="s">
        <v>13259</v>
      </c>
      <c r="F975" t="s">
        <v>13260</v>
      </c>
      <c r="G975" s="8">
        <v>2699</v>
      </c>
      <c r="H975" s="7">
        <v>3799</v>
      </c>
      <c r="I975" s="7">
        <f>(amazon[[#This Row],[Actual Price]]-amazon[[#This Row],[Discounted Price]]) / amazon[[#This Row],[Actual Price]] * 100</f>
        <v>28.954988154777574</v>
      </c>
      <c r="J975" s="2" t="str">
        <f>IF(H975&lt;200,"&lt;₹200",IF(H975&lt;=500,"₹200 -  ₹500",IF(H975&gt;500,"&gt;₹500")))</f>
        <v>&gt;₹500</v>
      </c>
      <c r="K975" s="1">
        <v>0.28999999999999998</v>
      </c>
      <c r="L97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75" s="1" t="str">
        <f>IF(K975&gt;=50%,"Yes","No")</f>
        <v>No</v>
      </c>
      <c r="N975">
        <v>4</v>
      </c>
      <c r="O975" t="str">
        <f>IF(amazon[[#This Row],[Rating]]&lt;1,"0",IF(amazon[[#This Row],[Rating]]&lt;2,"1",IF(amazon[[#This Row],[Rating]]&lt;3,"2",IF(amazon[[#This Row],[Rating]]&lt;4,"3",IF(amazon[[#This Row],[Rating]]&lt;5,"4",IF(amazon[[#This Row],[Rating]]&gt;=5,"5"))))))</f>
        <v>4</v>
      </c>
      <c r="P975" s="4">
        <v>727</v>
      </c>
      <c r="Q975" s="10">
        <f>H975*P975</f>
        <v>2761873</v>
      </c>
      <c r="R975" s="10">
        <f>amazon[[#This Row],[Average Rating]] + (amazon[[#This Row],[Rating Count]]/1000)</f>
        <v>29.681988154777574</v>
      </c>
      <c r="S975" t="s">
        <v>11980</v>
      </c>
      <c r="T975" t="s">
        <v>11981</v>
      </c>
      <c r="U975" t="s">
        <v>11982</v>
      </c>
      <c r="V975" t="s">
        <v>11983</v>
      </c>
      <c r="W975" t="s">
        <v>11984</v>
      </c>
      <c r="X975" t="s">
        <v>11985</v>
      </c>
      <c r="Y975" t="s">
        <v>11986</v>
      </c>
      <c r="Z975" t="s">
        <v>11987</v>
      </c>
    </row>
    <row r="976" spans="1:26" x14ac:dyDescent="0.4">
      <c r="A976" t="s">
        <v>3018</v>
      </c>
      <c r="B976" t="s">
        <v>3019</v>
      </c>
      <c r="C976" t="s">
        <v>13076</v>
      </c>
      <c r="D976" t="s">
        <v>13115</v>
      </c>
      <c r="E976" t="s">
        <v>13118</v>
      </c>
      <c r="F976" t="s">
        <v>13119</v>
      </c>
      <c r="G976" s="8">
        <v>6499</v>
      </c>
      <c r="H976" s="7">
        <v>8999</v>
      </c>
      <c r="I976" s="7">
        <f>(amazon[[#This Row],[Actual Price]]-amazon[[#This Row],[Discounted Price]]) / amazon[[#This Row],[Actual Price]] * 100</f>
        <v>27.780864540504503</v>
      </c>
      <c r="J976" s="2" t="str">
        <f>IF(H976&lt;200,"&lt;₹200",IF(H976&lt;=500,"₹200 -  ₹500",IF(H976&gt;500,"&gt;₹500")))</f>
        <v>&gt;₹500</v>
      </c>
      <c r="K976" s="1">
        <v>0.28000000000000003</v>
      </c>
      <c r="L97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76" s="1" t="str">
        <f>IF(K976&gt;=50%,"Yes","No")</f>
        <v>No</v>
      </c>
      <c r="N976">
        <v>4</v>
      </c>
      <c r="O976" t="str">
        <f>IF(amazon[[#This Row],[Rating]]&lt;1,"0",IF(amazon[[#This Row],[Rating]]&lt;2,"1",IF(amazon[[#This Row],[Rating]]&lt;3,"2",IF(amazon[[#This Row],[Rating]]&lt;4,"3",IF(amazon[[#This Row],[Rating]]&lt;5,"4",IF(amazon[[#This Row],[Rating]]&gt;=5,"5"))))))</f>
        <v>4</v>
      </c>
      <c r="P976" s="4">
        <v>7807</v>
      </c>
      <c r="Q976" s="10">
        <f>H976*P976</f>
        <v>70255193</v>
      </c>
      <c r="R976" s="10">
        <f>amazon[[#This Row],[Average Rating]] + (amazon[[#This Row],[Rating Count]]/1000)</f>
        <v>35.587864540504505</v>
      </c>
      <c r="S976" t="s">
        <v>2991</v>
      </c>
      <c r="T976" t="s">
        <v>2992</v>
      </c>
      <c r="U976" t="s">
        <v>2993</v>
      </c>
      <c r="V976" t="s">
        <v>2994</v>
      </c>
      <c r="W976" t="s">
        <v>2995</v>
      </c>
      <c r="X976" t="s">
        <v>2996</v>
      </c>
      <c r="Y976" t="s">
        <v>3020</v>
      </c>
      <c r="Z976" t="s">
        <v>3021</v>
      </c>
    </row>
    <row r="977" spans="1:26" x14ac:dyDescent="0.4">
      <c r="A977" t="s">
        <v>2988</v>
      </c>
      <c r="B977" t="s">
        <v>2989</v>
      </c>
      <c r="C977" t="s">
        <v>13076</v>
      </c>
      <c r="D977" t="s">
        <v>13115</v>
      </c>
      <c r="E977" t="s">
        <v>13118</v>
      </c>
      <c r="F977" t="s">
        <v>13119</v>
      </c>
      <c r="G977" s="8">
        <v>6499</v>
      </c>
      <c r="H977" s="7">
        <v>8999</v>
      </c>
      <c r="I977" s="7">
        <f>(amazon[[#This Row],[Actual Price]]-amazon[[#This Row],[Discounted Price]]) / amazon[[#This Row],[Actual Price]] * 100</f>
        <v>27.780864540504503</v>
      </c>
      <c r="J977" s="2" t="str">
        <f>IF(H977&lt;200,"&lt;₹200",IF(H977&lt;=500,"₹200 -  ₹500",IF(H977&gt;500,"&gt;₹500")))</f>
        <v>&gt;₹500</v>
      </c>
      <c r="K977" s="1">
        <v>0.28000000000000003</v>
      </c>
      <c r="L97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77" s="1" t="str">
        <f>IF(K977&gt;=50%,"Yes","No")</f>
        <v>No</v>
      </c>
      <c r="N977">
        <v>4</v>
      </c>
      <c r="O977" t="str">
        <f>IF(amazon[[#This Row],[Rating]]&lt;1,"0",IF(amazon[[#This Row],[Rating]]&lt;2,"1",IF(amazon[[#This Row],[Rating]]&lt;3,"2",IF(amazon[[#This Row],[Rating]]&lt;4,"3",IF(amazon[[#This Row],[Rating]]&lt;5,"4",IF(amazon[[#This Row],[Rating]]&gt;=5,"5"))))))</f>
        <v>4</v>
      </c>
      <c r="P977" s="4">
        <v>7807</v>
      </c>
      <c r="Q977" s="10">
        <f>H977*P977</f>
        <v>70255193</v>
      </c>
      <c r="R977" s="10">
        <f>amazon[[#This Row],[Average Rating]] + (amazon[[#This Row],[Rating Count]]/1000)</f>
        <v>35.587864540504505</v>
      </c>
      <c r="S977" t="s">
        <v>2991</v>
      </c>
      <c r="T977" t="s">
        <v>2992</v>
      </c>
      <c r="U977" t="s">
        <v>2993</v>
      </c>
      <c r="V977" t="s">
        <v>2994</v>
      </c>
      <c r="W977" t="s">
        <v>2995</v>
      </c>
      <c r="X977" t="s">
        <v>2996</v>
      </c>
      <c r="Y977" t="s">
        <v>2997</v>
      </c>
      <c r="Z977" t="s">
        <v>2998</v>
      </c>
    </row>
    <row r="978" spans="1:26" x14ac:dyDescent="0.4">
      <c r="A978" t="s">
        <v>3014</v>
      </c>
      <c r="B978" t="s">
        <v>3015</v>
      </c>
      <c r="C978" t="s">
        <v>13076</v>
      </c>
      <c r="D978" t="s">
        <v>13115</v>
      </c>
      <c r="E978" t="s">
        <v>13118</v>
      </c>
      <c r="F978" t="s">
        <v>13119</v>
      </c>
      <c r="G978" s="8">
        <v>6499</v>
      </c>
      <c r="H978" s="7">
        <v>8999</v>
      </c>
      <c r="I978" s="7">
        <f>(amazon[[#This Row],[Actual Price]]-amazon[[#This Row],[Discounted Price]]) / amazon[[#This Row],[Actual Price]] * 100</f>
        <v>27.780864540504503</v>
      </c>
      <c r="J978" s="2" t="str">
        <f>IF(H978&lt;200,"&lt;₹200",IF(H978&lt;=500,"₹200 -  ₹500",IF(H978&gt;500,"&gt;₹500")))</f>
        <v>&gt;₹500</v>
      </c>
      <c r="K978" s="1">
        <v>0.28000000000000003</v>
      </c>
      <c r="L97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78" s="1" t="str">
        <f>IF(K978&gt;=50%,"Yes","No")</f>
        <v>No</v>
      </c>
      <c r="N978">
        <v>4</v>
      </c>
      <c r="O978" t="str">
        <f>IF(amazon[[#This Row],[Rating]]&lt;1,"0",IF(amazon[[#This Row],[Rating]]&lt;2,"1",IF(amazon[[#This Row],[Rating]]&lt;3,"2",IF(amazon[[#This Row],[Rating]]&lt;4,"3",IF(amazon[[#This Row],[Rating]]&lt;5,"4",IF(amazon[[#This Row],[Rating]]&gt;=5,"5"))))))</f>
        <v>4</v>
      </c>
      <c r="P978" s="4">
        <v>7807</v>
      </c>
      <c r="Q978" s="10">
        <f>H978*P978</f>
        <v>70255193</v>
      </c>
      <c r="R978" s="10">
        <f>amazon[[#This Row],[Average Rating]] + (amazon[[#This Row],[Rating Count]]/1000)</f>
        <v>35.587864540504505</v>
      </c>
      <c r="S978" t="s">
        <v>2991</v>
      </c>
      <c r="T978" t="s">
        <v>2992</v>
      </c>
      <c r="U978" t="s">
        <v>2993</v>
      </c>
      <c r="V978" t="s">
        <v>2994</v>
      </c>
      <c r="W978" t="s">
        <v>2995</v>
      </c>
      <c r="X978" t="s">
        <v>2996</v>
      </c>
      <c r="Y978" t="s">
        <v>3016</v>
      </c>
      <c r="Z978" t="s">
        <v>3017</v>
      </c>
    </row>
    <row r="979" spans="1:26" x14ac:dyDescent="0.4">
      <c r="A979" t="s">
        <v>11467</v>
      </c>
      <c r="B979" t="s">
        <v>11468</v>
      </c>
      <c r="C979" t="s">
        <v>13079</v>
      </c>
      <c r="D979" t="s">
        <v>13243</v>
      </c>
      <c r="E979" t="s">
        <v>13244</v>
      </c>
      <c r="F979" t="s">
        <v>13258</v>
      </c>
      <c r="G979" s="8">
        <v>2449</v>
      </c>
      <c r="H979" s="7">
        <v>3390</v>
      </c>
      <c r="I979" s="7">
        <f>(amazon[[#This Row],[Actual Price]]-amazon[[#This Row],[Discounted Price]]) / amazon[[#This Row],[Actual Price]] * 100</f>
        <v>27.758112094395283</v>
      </c>
      <c r="J979" s="2" t="str">
        <f>IF(H979&lt;200,"&lt;₹200",IF(H979&lt;=500,"₹200 -  ₹500",IF(H979&gt;500,"&gt;₹500")))</f>
        <v>&gt;₹500</v>
      </c>
      <c r="K979" s="1">
        <v>0.28000000000000003</v>
      </c>
      <c r="L97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79" s="1" t="str">
        <f>IF(K979&gt;=50%,"Yes","No")</f>
        <v>No</v>
      </c>
      <c r="N979">
        <v>4</v>
      </c>
      <c r="O979" t="str">
        <f>IF(amazon[[#This Row],[Rating]]&lt;1,"0",IF(amazon[[#This Row],[Rating]]&lt;2,"1",IF(amazon[[#This Row],[Rating]]&lt;3,"2",IF(amazon[[#This Row],[Rating]]&lt;4,"3",IF(amazon[[#This Row],[Rating]]&lt;5,"4",IF(amazon[[#This Row],[Rating]]&gt;=5,"5"))))))</f>
        <v>4</v>
      </c>
      <c r="P979" s="4">
        <v>5206</v>
      </c>
      <c r="Q979" s="10">
        <f>H979*P979</f>
        <v>17648340</v>
      </c>
      <c r="R979" s="10">
        <f>amazon[[#This Row],[Average Rating]] + (amazon[[#This Row],[Rating Count]]/1000)</f>
        <v>32.964112094395283</v>
      </c>
      <c r="S979" t="s">
        <v>11469</v>
      </c>
      <c r="T979" t="s">
        <v>11470</v>
      </c>
      <c r="U979" t="s">
        <v>11471</v>
      </c>
      <c r="V979" t="s">
        <v>11472</v>
      </c>
      <c r="W979" t="s">
        <v>11473</v>
      </c>
      <c r="X979" t="s">
        <v>11474</v>
      </c>
      <c r="Y979" t="s">
        <v>11475</v>
      </c>
      <c r="Z979" t="s">
        <v>11476</v>
      </c>
    </row>
    <row r="980" spans="1:26" x14ac:dyDescent="0.4">
      <c r="A980" t="s">
        <v>13004</v>
      </c>
      <c r="B980" t="s">
        <v>13005</v>
      </c>
      <c r="C980" t="s">
        <v>13079</v>
      </c>
      <c r="D980" t="s">
        <v>13246</v>
      </c>
      <c r="E980" t="s">
        <v>13273</v>
      </c>
      <c r="F980" t="s">
        <v>13281</v>
      </c>
      <c r="G980" s="8">
        <v>1399</v>
      </c>
      <c r="H980" s="7">
        <v>1890</v>
      </c>
      <c r="I980" s="7">
        <f>(amazon[[#This Row],[Actual Price]]-amazon[[#This Row],[Discounted Price]]) / amazon[[#This Row],[Actual Price]] * 100</f>
        <v>25.978835978835978</v>
      </c>
      <c r="J980" s="2" t="str">
        <f>IF(H980&lt;200,"&lt;₹200",IF(H980&lt;=500,"₹200 -  ₹500",IF(H980&gt;500,"&gt;₹500")))</f>
        <v>&gt;₹500</v>
      </c>
      <c r="K980" s="1">
        <v>0.26</v>
      </c>
      <c r="L98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80" s="1" t="str">
        <f>IF(K980&gt;=50%,"Yes","No")</f>
        <v>No</v>
      </c>
      <c r="N980">
        <v>4</v>
      </c>
      <c r="O980" t="str">
        <f>IF(amazon[[#This Row],[Rating]]&lt;1,"0",IF(amazon[[#This Row],[Rating]]&lt;2,"1",IF(amazon[[#This Row],[Rating]]&lt;3,"2",IF(amazon[[#This Row],[Rating]]&lt;4,"3",IF(amazon[[#This Row],[Rating]]&lt;5,"4",IF(amazon[[#This Row],[Rating]]&gt;=5,"5"))))))</f>
        <v>4</v>
      </c>
      <c r="P980" s="4">
        <v>8031</v>
      </c>
      <c r="Q980" s="10">
        <f>H980*P980</f>
        <v>15178590</v>
      </c>
      <c r="R980" s="10">
        <f>amazon[[#This Row],[Average Rating]] + (amazon[[#This Row],[Rating Count]]/1000)</f>
        <v>34.00983597883598</v>
      </c>
      <c r="S980" t="s">
        <v>13006</v>
      </c>
      <c r="T980" t="s">
        <v>13007</v>
      </c>
      <c r="U980" t="s">
        <v>13008</v>
      </c>
      <c r="V980" t="s">
        <v>13009</v>
      </c>
      <c r="W980" t="s">
        <v>13010</v>
      </c>
      <c r="X980" t="s">
        <v>13011</v>
      </c>
      <c r="Y980" t="s">
        <v>13012</v>
      </c>
      <c r="Z980" t="s">
        <v>13013</v>
      </c>
    </row>
    <row r="981" spans="1:26" x14ac:dyDescent="0.4">
      <c r="A981" t="s">
        <v>12372</v>
      </c>
      <c r="B981" t="s">
        <v>12373</v>
      </c>
      <c r="C981" t="s">
        <v>13079</v>
      </c>
      <c r="D981" t="s">
        <v>13243</v>
      </c>
      <c r="E981" t="s">
        <v>13244</v>
      </c>
      <c r="F981" t="s">
        <v>13270</v>
      </c>
      <c r="G981" s="8">
        <v>1928</v>
      </c>
      <c r="H981" s="7">
        <v>2590</v>
      </c>
      <c r="I981" s="7">
        <f>(amazon[[#This Row],[Actual Price]]-amazon[[#This Row],[Discounted Price]]) / amazon[[#This Row],[Actual Price]] * 100</f>
        <v>25.559845559845563</v>
      </c>
      <c r="J981" s="2" t="str">
        <f>IF(H981&lt;200,"&lt;₹200",IF(H981&lt;=500,"₹200 -  ₹500",IF(H981&gt;500,"&gt;₹500")))</f>
        <v>&gt;₹500</v>
      </c>
      <c r="K981" s="1">
        <v>0.26</v>
      </c>
      <c r="L98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81" s="1" t="str">
        <f>IF(K981&gt;=50%,"Yes","No")</f>
        <v>No</v>
      </c>
      <c r="N981">
        <v>4</v>
      </c>
      <c r="O981" t="str">
        <f>IF(amazon[[#This Row],[Rating]]&lt;1,"0",IF(amazon[[#This Row],[Rating]]&lt;2,"1",IF(amazon[[#This Row],[Rating]]&lt;3,"2",IF(amazon[[#This Row],[Rating]]&lt;4,"3",IF(amazon[[#This Row],[Rating]]&lt;5,"4",IF(amazon[[#This Row],[Rating]]&gt;=5,"5"))))))</f>
        <v>4</v>
      </c>
      <c r="P981" s="4">
        <v>2377</v>
      </c>
      <c r="Q981" s="10">
        <f>H981*P981</f>
        <v>6156430</v>
      </c>
      <c r="R981" s="10">
        <f>amazon[[#This Row],[Average Rating]] + (amazon[[#This Row],[Rating Count]]/1000)</f>
        <v>27.936845559845562</v>
      </c>
      <c r="S981" t="s">
        <v>12374</v>
      </c>
      <c r="T981" t="s">
        <v>12375</v>
      </c>
      <c r="U981" t="s">
        <v>12376</v>
      </c>
      <c r="V981" t="s">
        <v>12377</v>
      </c>
      <c r="W981" t="s">
        <v>12378</v>
      </c>
      <c r="X981" t="s">
        <v>12379</v>
      </c>
      <c r="Y981" t="s">
        <v>12380</v>
      </c>
      <c r="Z981" t="s">
        <v>12381</v>
      </c>
    </row>
    <row r="982" spans="1:26" x14ac:dyDescent="0.4">
      <c r="A982" t="s">
        <v>272</v>
      </c>
      <c r="B982" t="s">
        <v>273</v>
      </c>
      <c r="C982" t="s">
        <v>13075</v>
      </c>
      <c r="D982" t="s">
        <v>13087</v>
      </c>
      <c r="E982" t="s">
        <v>13088</v>
      </c>
      <c r="F982" t="s">
        <v>13089</v>
      </c>
      <c r="G982" s="8">
        <v>299</v>
      </c>
      <c r="H982" s="7">
        <v>399</v>
      </c>
      <c r="I982" s="7">
        <f>(amazon[[#This Row],[Actual Price]]-amazon[[#This Row],[Discounted Price]]) / amazon[[#This Row],[Actual Price]] * 100</f>
        <v>25.062656641604008</v>
      </c>
      <c r="J982" s="2" t="str">
        <f>IF(H982&lt;200,"&lt;₹200",IF(H982&lt;=500,"₹200 -  ₹500",IF(H982&gt;500,"&gt;₹500")))</f>
        <v>₹200 -  ₹500</v>
      </c>
      <c r="K982" s="1">
        <v>0.25</v>
      </c>
      <c r="L98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82" s="1" t="str">
        <f>IF(K982&gt;=50%,"Yes","No")</f>
        <v>No</v>
      </c>
      <c r="N982">
        <v>4</v>
      </c>
      <c r="O982" t="str">
        <f>IF(amazon[[#This Row],[Rating]]&lt;1,"0",IF(amazon[[#This Row],[Rating]]&lt;2,"1",IF(amazon[[#This Row],[Rating]]&lt;3,"2",IF(amazon[[#This Row],[Rating]]&lt;4,"3",IF(amazon[[#This Row],[Rating]]&lt;5,"4",IF(amazon[[#This Row],[Rating]]&gt;=5,"5"))))))</f>
        <v>4</v>
      </c>
      <c r="P982" s="4">
        <v>2766</v>
      </c>
      <c r="Q982" s="10">
        <f>H982*P982</f>
        <v>1103634</v>
      </c>
      <c r="R982" s="10">
        <f>amazon[[#This Row],[Average Rating]] + (amazon[[#This Row],[Rating Count]]/1000)</f>
        <v>27.828656641604006</v>
      </c>
      <c r="S982" t="s">
        <v>274</v>
      </c>
      <c r="T982" t="s">
        <v>275</v>
      </c>
      <c r="U982" t="s">
        <v>276</v>
      </c>
      <c r="V982" t="s">
        <v>277</v>
      </c>
      <c r="W982" t="s">
        <v>278</v>
      </c>
      <c r="X982" t="s">
        <v>279</v>
      </c>
      <c r="Y982" t="s">
        <v>280</v>
      </c>
      <c r="Z982" t="s">
        <v>281</v>
      </c>
    </row>
    <row r="983" spans="1:26" x14ac:dyDescent="0.4">
      <c r="A983" t="s">
        <v>1804</v>
      </c>
      <c r="B983" t="s">
        <v>1805</v>
      </c>
      <c r="C983" t="s">
        <v>13075</v>
      </c>
      <c r="D983" t="s">
        <v>13087</v>
      </c>
      <c r="E983" t="s">
        <v>13088</v>
      </c>
      <c r="F983" t="s">
        <v>13089</v>
      </c>
      <c r="G983" s="8">
        <v>449</v>
      </c>
      <c r="H983" s="7">
        <v>599</v>
      </c>
      <c r="I983" s="7">
        <f>(amazon[[#This Row],[Actual Price]]-amazon[[#This Row],[Discounted Price]]) / amazon[[#This Row],[Actual Price]] * 100</f>
        <v>25.041736227045075</v>
      </c>
      <c r="J983" s="2" t="str">
        <f>IF(H983&lt;200,"&lt;₹200",IF(H983&lt;=500,"₹200 -  ₹500",IF(H983&gt;500,"&gt;₹500")))</f>
        <v>&gt;₹500</v>
      </c>
      <c r="K983" s="1">
        <v>0.25</v>
      </c>
      <c r="L98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83" s="1" t="str">
        <f>IF(K983&gt;=50%,"Yes","No")</f>
        <v>No</v>
      </c>
      <c r="N983">
        <v>4</v>
      </c>
      <c r="O983" t="str">
        <f>IF(amazon[[#This Row],[Rating]]&lt;1,"0",IF(amazon[[#This Row],[Rating]]&lt;2,"1",IF(amazon[[#This Row],[Rating]]&lt;3,"2",IF(amazon[[#This Row],[Rating]]&lt;4,"3",IF(amazon[[#This Row],[Rating]]&lt;5,"4",IF(amazon[[#This Row],[Rating]]&gt;=5,"5"))))))</f>
        <v>4</v>
      </c>
      <c r="P983" s="4">
        <v>3231</v>
      </c>
      <c r="Q983" s="10">
        <f>H983*P983</f>
        <v>1935369</v>
      </c>
      <c r="R983" s="10">
        <f>amazon[[#This Row],[Average Rating]] + (amazon[[#This Row],[Rating Count]]/1000)</f>
        <v>28.272736227045073</v>
      </c>
      <c r="S983" t="s">
        <v>1806</v>
      </c>
      <c r="T983" t="s">
        <v>1807</v>
      </c>
      <c r="U983" t="s">
        <v>1808</v>
      </c>
      <c r="V983" t="s">
        <v>1809</v>
      </c>
      <c r="W983" t="s">
        <v>1810</v>
      </c>
      <c r="X983" t="s">
        <v>1811</v>
      </c>
      <c r="Y983" t="s">
        <v>1812</v>
      </c>
      <c r="Z983" t="s">
        <v>1813</v>
      </c>
    </row>
    <row r="984" spans="1:26" x14ac:dyDescent="0.4">
      <c r="A984" t="s">
        <v>3269</v>
      </c>
      <c r="B984" t="s">
        <v>3270</v>
      </c>
      <c r="C984" t="s">
        <v>13076</v>
      </c>
      <c r="D984" t="s">
        <v>13115</v>
      </c>
      <c r="E984" t="s">
        <v>13118</v>
      </c>
      <c r="F984" t="s">
        <v>13119</v>
      </c>
      <c r="G984" s="8">
        <v>8999</v>
      </c>
      <c r="H984" s="7">
        <v>11999</v>
      </c>
      <c r="I984" s="7">
        <f>(amazon[[#This Row],[Actual Price]]-amazon[[#This Row],[Discounted Price]]) / amazon[[#This Row],[Actual Price]] * 100</f>
        <v>25.002083506958911</v>
      </c>
      <c r="J984" s="2" t="str">
        <f>IF(H984&lt;200,"&lt;₹200",IF(H984&lt;=500,"₹200 -  ₹500",IF(H984&gt;500,"&gt;₹500")))</f>
        <v>&gt;₹500</v>
      </c>
      <c r="K984" s="1">
        <v>0.25</v>
      </c>
      <c r="L98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84" s="1" t="str">
        <f>IF(K984&gt;=50%,"Yes","No")</f>
        <v>No</v>
      </c>
      <c r="N984">
        <v>4</v>
      </c>
      <c r="O984" t="str">
        <f>IF(amazon[[#This Row],[Rating]]&lt;1,"0",IF(amazon[[#This Row],[Rating]]&lt;2,"1",IF(amazon[[#This Row],[Rating]]&lt;3,"2",IF(amazon[[#This Row],[Rating]]&lt;4,"3",IF(amazon[[#This Row],[Rating]]&lt;5,"4",IF(amazon[[#This Row],[Rating]]&gt;=5,"5"))))))</f>
        <v>4</v>
      </c>
      <c r="P984" s="4">
        <v>12796</v>
      </c>
      <c r="Q984" s="10">
        <f>H984*P984</f>
        <v>153539204</v>
      </c>
      <c r="R984" s="10">
        <f>amazon[[#This Row],[Average Rating]] + (amazon[[#This Row],[Rating Count]]/1000)</f>
        <v>37.798083506958911</v>
      </c>
      <c r="S984" t="s">
        <v>3097</v>
      </c>
      <c r="T984" t="s">
        <v>3098</v>
      </c>
      <c r="U984" t="s">
        <v>3099</v>
      </c>
      <c r="V984" t="s">
        <v>3100</v>
      </c>
      <c r="W984" t="s">
        <v>3101</v>
      </c>
      <c r="X984" t="s">
        <v>3102</v>
      </c>
      <c r="Y984" t="s">
        <v>3271</v>
      </c>
      <c r="Z984" t="s">
        <v>3272</v>
      </c>
    </row>
    <row r="985" spans="1:26" x14ac:dyDescent="0.4">
      <c r="A985" t="s">
        <v>3319</v>
      </c>
      <c r="B985" t="s">
        <v>3320</v>
      </c>
      <c r="C985" t="s">
        <v>13076</v>
      </c>
      <c r="D985" t="s">
        <v>13115</v>
      </c>
      <c r="E985" t="s">
        <v>13118</v>
      </c>
      <c r="F985" t="s">
        <v>13119</v>
      </c>
      <c r="G985" s="8">
        <v>8999</v>
      </c>
      <c r="H985" s="7">
        <v>11999</v>
      </c>
      <c r="I985" s="7">
        <f>(amazon[[#This Row],[Actual Price]]-amazon[[#This Row],[Discounted Price]]) / amazon[[#This Row],[Actual Price]] * 100</f>
        <v>25.002083506958911</v>
      </c>
      <c r="J985" s="2" t="str">
        <f>IF(H985&lt;200,"&lt;₹200",IF(H985&lt;=500,"₹200 -  ₹500",IF(H985&gt;500,"&gt;₹500")))</f>
        <v>&gt;₹500</v>
      </c>
      <c r="K985" s="1">
        <v>0.25</v>
      </c>
      <c r="L98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85" s="1" t="str">
        <f>IF(K985&gt;=50%,"Yes","No")</f>
        <v>No</v>
      </c>
      <c r="N985">
        <v>4</v>
      </c>
      <c r="O985" t="str">
        <f>IF(amazon[[#This Row],[Rating]]&lt;1,"0",IF(amazon[[#This Row],[Rating]]&lt;2,"1",IF(amazon[[#This Row],[Rating]]&lt;3,"2",IF(amazon[[#This Row],[Rating]]&lt;4,"3",IF(amazon[[#This Row],[Rating]]&lt;5,"4",IF(amazon[[#This Row],[Rating]]&gt;=5,"5"))))))</f>
        <v>4</v>
      </c>
      <c r="P985" s="4">
        <v>12796</v>
      </c>
      <c r="Q985" s="10">
        <f>H985*P985</f>
        <v>153539204</v>
      </c>
      <c r="R985" s="10">
        <f>amazon[[#This Row],[Average Rating]] + (amazon[[#This Row],[Rating Count]]/1000)</f>
        <v>37.798083506958911</v>
      </c>
      <c r="S985" t="s">
        <v>3097</v>
      </c>
      <c r="T985" t="s">
        <v>3098</v>
      </c>
      <c r="U985" t="s">
        <v>3099</v>
      </c>
      <c r="V985" t="s">
        <v>3100</v>
      </c>
      <c r="W985" t="s">
        <v>3101</v>
      </c>
      <c r="X985" t="s">
        <v>3102</v>
      </c>
      <c r="Y985" t="s">
        <v>3321</v>
      </c>
      <c r="Z985" t="s">
        <v>3322</v>
      </c>
    </row>
    <row r="986" spans="1:26" x14ac:dyDescent="0.4">
      <c r="A986" t="s">
        <v>3095</v>
      </c>
      <c r="B986" t="s">
        <v>3096</v>
      </c>
      <c r="C986" t="s">
        <v>13076</v>
      </c>
      <c r="D986" t="s">
        <v>13115</v>
      </c>
      <c r="E986" t="s">
        <v>13118</v>
      </c>
      <c r="F986" t="s">
        <v>13119</v>
      </c>
      <c r="G986" s="8">
        <v>8999</v>
      </c>
      <c r="H986" s="7">
        <v>11999</v>
      </c>
      <c r="I986" s="7">
        <f>(amazon[[#This Row],[Actual Price]]-amazon[[#This Row],[Discounted Price]]) / amazon[[#This Row],[Actual Price]] * 100</f>
        <v>25.002083506958911</v>
      </c>
      <c r="J986" s="2" t="str">
        <f>IF(H986&lt;200,"&lt;₹200",IF(H986&lt;=500,"₹200 -  ₹500",IF(H986&gt;500,"&gt;₹500")))</f>
        <v>&gt;₹500</v>
      </c>
      <c r="K986" s="1">
        <v>0.25</v>
      </c>
      <c r="L98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86" s="1" t="str">
        <f>IF(K986&gt;=50%,"Yes","No")</f>
        <v>No</v>
      </c>
      <c r="N986">
        <v>4</v>
      </c>
      <c r="O986" t="str">
        <f>IF(amazon[[#This Row],[Rating]]&lt;1,"0",IF(amazon[[#This Row],[Rating]]&lt;2,"1",IF(amazon[[#This Row],[Rating]]&lt;3,"2",IF(amazon[[#This Row],[Rating]]&lt;4,"3",IF(amazon[[#This Row],[Rating]]&lt;5,"4",IF(amazon[[#This Row],[Rating]]&gt;=5,"5"))))))</f>
        <v>4</v>
      </c>
      <c r="P986" s="4">
        <v>12796</v>
      </c>
      <c r="Q986" s="10">
        <f>H986*P986</f>
        <v>153539204</v>
      </c>
      <c r="R986" s="10">
        <f>amazon[[#This Row],[Average Rating]] + (amazon[[#This Row],[Rating Count]]/1000)</f>
        <v>37.798083506958911</v>
      </c>
      <c r="S986" t="s">
        <v>3097</v>
      </c>
      <c r="T986" t="s">
        <v>3098</v>
      </c>
      <c r="U986" t="s">
        <v>3099</v>
      </c>
      <c r="V986" t="s">
        <v>3100</v>
      </c>
      <c r="W986" t="s">
        <v>3101</v>
      </c>
      <c r="X986" t="s">
        <v>3102</v>
      </c>
      <c r="Y986" t="s">
        <v>3103</v>
      </c>
      <c r="Z986" t="s">
        <v>3104</v>
      </c>
    </row>
    <row r="987" spans="1:26" x14ac:dyDescent="0.4">
      <c r="A987" t="s">
        <v>11235</v>
      </c>
      <c r="B987" t="s">
        <v>11236</v>
      </c>
      <c r="C987" t="s">
        <v>13079</v>
      </c>
      <c r="D987" t="s">
        <v>13246</v>
      </c>
      <c r="E987" t="s">
        <v>13273</v>
      </c>
      <c r="F987" t="s">
        <v>13274</v>
      </c>
      <c r="G987" s="8">
        <v>1804</v>
      </c>
      <c r="H987" s="7">
        <v>2380</v>
      </c>
      <c r="I987" s="7">
        <f>(amazon[[#This Row],[Actual Price]]-amazon[[#This Row],[Discounted Price]]) / amazon[[#This Row],[Actual Price]] * 100</f>
        <v>24.201680672268907</v>
      </c>
      <c r="J987" s="2" t="str">
        <f>IF(H987&lt;200,"&lt;₹200",IF(H987&lt;=500,"₹200 -  ₹500",IF(H987&gt;500,"&gt;₹500")))</f>
        <v>&gt;₹500</v>
      </c>
      <c r="K987" s="1">
        <v>0.24</v>
      </c>
      <c r="L98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87" s="1" t="str">
        <f>IF(K987&gt;=50%,"Yes","No")</f>
        <v>No</v>
      </c>
      <c r="N987">
        <v>4</v>
      </c>
      <c r="O987" t="str">
        <f>IF(amazon[[#This Row],[Rating]]&lt;1,"0",IF(amazon[[#This Row],[Rating]]&lt;2,"1",IF(amazon[[#This Row],[Rating]]&lt;3,"2",IF(amazon[[#This Row],[Rating]]&lt;4,"3",IF(amazon[[#This Row],[Rating]]&lt;5,"4",IF(amazon[[#This Row],[Rating]]&gt;=5,"5"))))))</f>
        <v>4</v>
      </c>
      <c r="P987" s="4">
        <v>15382</v>
      </c>
      <c r="Q987" s="10">
        <f>H987*P987</f>
        <v>36609160</v>
      </c>
      <c r="R987" s="10">
        <f>amazon[[#This Row],[Average Rating]] + (amazon[[#This Row],[Rating Count]]/1000)</f>
        <v>39.583680672268905</v>
      </c>
      <c r="S987" t="s">
        <v>11237</v>
      </c>
      <c r="T987" t="s">
        <v>11238</v>
      </c>
      <c r="U987" t="s">
        <v>11239</v>
      </c>
      <c r="V987" t="s">
        <v>11240</v>
      </c>
      <c r="W987" t="s">
        <v>11241</v>
      </c>
      <c r="X987" t="s">
        <v>11242</v>
      </c>
      <c r="Y987" t="s">
        <v>11243</v>
      </c>
      <c r="Z987" t="s">
        <v>11244</v>
      </c>
    </row>
    <row r="988" spans="1:26" x14ac:dyDescent="0.4">
      <c r="A988" t="s">
        <v>9130</v>
      </c>
      <c r="B988" t="s">
        <v>9131</v>
      </c>
      <c r="C988" t="s">
        <v>13079</v>
      </c>
      <c r="D988" t="s">
        <v>13243</v>
      </c>
      <c r="E988" t="s">
        <v>13250</v>
      </c>
      <c r="F988" t="s">
        <v>13251</v>
      </c>
      <c r="G988" s="8">
        <v>3190</v>
      </c>
      <c r="H988" s="7">
        <v>4195</v>
      </c>
      <c r="I988" s="7">
        <f>(amazon[[#This Row],[Actual Price]]-amazon[[#This Row],[Discounted Price]]) / amazon[[#This Row],[Actual Price]] * 100</f>
        <v>23.957091775923718</v>
      </c>
      <c r="J988" s="2" t="str">
        <f>IF(H988&lt;200,"&lt;₹200",IF(H988&lt;=500,"₹200 -  ₹500",IF(H988&gt;500,"&gt;₹500")))</f>
        <v>&gt;₹500</v>
      </c>
      <c r="K988" s="1">
        <v>0.24</v>
      </c>
      <c r="L98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88" s="1" t="str">
        <f>IF(K988&gt;=50%,"Yes","No")</f>
        <v>No</v>
      </c>
      <c r="N988">
        <v>4</v>
      </c>
      <c r="O988" t="str">
        <f>IF(amazon[[#This Row],[Rating]]&lt;1,"0",IF(amazon[[#This Row],[Rating]]&lt;2,"1",IF(amazon[[#This Row],[Rating]]&lt;3,"2",IF(amazon[[#This Row],[Rating]]&lt;4,"3",IF(amazon[[#This Row],[Rating]]&lt;5,"4",IF(amazon[[#This Row],[Rating]]&gt;=5,"5"))))))</f>
        <v>4</v>
      </c>
      <c r="P988" s="4">
        <v>1282</v>
      </c>
      <c r="Q988" s="10">
        <f>H988*P988</f>
        <v>5377990</v>
      </c>
      <c r="R988" s="10">
        <f>amazon[[#This Row],[Average Rating]] + (amazon[[#This Row],[Rating Count]]/1000)</f>
        <v>25.239091775923718</v>
      </c>
      <c r="S988" t="s">
        <v>9132</v>
      </c>
      <c r="T988" t="s">
        <v>9133</v>
      </c>
      <c r="U988" t="s">
        <v>9134</v>
      </c>
      <c r="V988" t="s">
        <v>9135</v>
      </c>
      <c r="W988" t="s">
        <v>9136</v>
      </c>
      <c r="X988" t="s">
        <v>9137</v>
      </c>
      <c r="Y988" t="s">
        <v>9138</v>
      </c>
      <c r="Z988" t="s">
        <v>9139</v>
      </c>
    </row>
    <row r="989" spans="1:26" x14ac:dyDescent="0.4">
      <c r="A989" t="s">
        <v>3750</v>
      </c>
      <c r="B989" t="s">
        <v>3751</v>
      </c>
      <c r="C989" t="s">
        <v>13076</v>
      </c>
      <c r="D989" t="s">
        <v>13115</v>
      </c>
      <c r="E989" t="s">
        <v>13118</v>
      </c>
      <c r="F989" t="s">
        <v>13122</v>
      </c>
      <c r="G989" s="8">
        <v>1324</v>
      </c>
      <c r="H989" s="7">
        <v>1699</v>
      </c>
      <c r="I989" s="7">
        <f>(amazon[[#This Row],[Actual Price]]-amazon[[#This Row],[Discounted Price]]) / amazon[[#This Row],[Actual Price]] * 100</f>
        <v>22.071806945261919</v>
      </c>
      <c r="J989" s="2" t="str">
        <f>IF(H989&lt;200,"&lt;₹200",IF(H989&lt;=500,"₹200 -  ₹500",IF(H989&gt;500,"&gt;₹500")))</f>
        <v>&gt;₹500</v>
      </c>
      <c r="K989" s="1">
        <v>0.22</v>
      </c>
      <c r="L98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89" s="1" t="str">
        <f>IF(K989&gt;=50%,"Yes","No")</f>
        <v>No</v>
      </c>
      <c r="N989">
        <v>4</v>
      </c>
      <c r="O989" t="str">
        <f>IF(amazon[[#This Row],[Rating]]&lt;1,"0",IF(amazon[[#This Row],[Rating]]&lt;2,"1",IF(amazon[[#This Row],[Rating]]&lt;3,"2",IF(amazon[[#This Row],[Rating]]&lt;4,"3",IF(amazon[[#This Row],[Rating]]&lt;5,"4",IF(amazon[[#This Row],[Rating]]&gt;=5,"5"))))))</f>
        <v>4</v>
      </c>
      <c r="P989" s="4">
        <v>128311</v>
      </c>
      <c r="Q989" s="10">
        <f>H989*P989</f>
        <v>218000389</v>
      </c>
      <c r="R989" s="10">
        <f>amazon[[#This Row],[Average Rating]] + (amazon[[#This Row],[Rating Count]]/1000)</f>
        <v>150.38280694526193</v>
      </c>
      <c r="S989" t="s">
        <v>3752</v>
      </c>
      <c r="T989" t="s">
        <v>3047</v>
      </c>
      <c r="U989" t="s">
        <v>3048</v>
      </c>
      <c r="V989" t="s">
        <v>3049</v>
      </c>
      <c r="W989" t="s">
        <v>3050</v>
      </c>
      <c r="X989" t="s">
        <v>3051</v>
      </c>
      <c r="Y989" t="s">
        <v>3753</v>
      </c>
      <c r="Z989" t="s">
        <v>3754</v>
      </c>
    </row>
    <row r="990" spans="1:26" x14ac:dyDescent="0.4">
      <c r="A990" t="s">
        <v>3796</v>
      </c>
      <c r="B990" t="s">
        <v>3797</v>
      </c>
      <c r="C990" t="s">
        <v>13076</v>
      </c>
      <c r="D990" t="s">
        <v>13115</v>
      </c>
      <c r="E990" t="s">
        <v>13118</v>
      </c>
      <c r="F990" t="s">
        <v>13122</v>
      </c>
      <c r="G990" s="8">
        <v>1324</v>
      </c>
      <c r="H990" s="7">
        <v>1699</v>
      </c>
      <c r="I990" s="7">
        <f>(amazon[[#This Row],[Actual Price]]-amazon[[#This Row],[Discounted Price]]) / amazon[[#This Row],[Actual Price]] * 100</f>
        <v>22.071806945261919</v>
      </c>
      <c r="J990" s="2" t="str">
        <f>IF(H990&lt;200,"&lt;₹200",IF(H990&lt;=500,"₹200 -  ₹500",IF(H990&gt;500,"&gt;₹500")))</f>
        <v>&gt;₹500</v>
      </c>
      <c r="K990" s="1">
        <v>0.22</v>
      </c>
      <c r="L99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90" s="1" t="str">
        <f>IF(K990&gt;=50%,"Yes","No")</f>
        <v>No</v>
      </c>
      <c r="N990">
        <v>4</v>
      </c>
      <c r="O990" t="str">
        <f>IF(amazon[[#This Row],[Rating]]&lt;1,"0",IF(amazon[[#This Row],[Rating]]&lt;2,"1",IF(amazon[[#This Row],[Rating]]&lt;3,"2",IF(amazon[[#This Row],[Rating]]&lt;4,"3",IF(amazon[[#This Row],[Rating]]&lt;5,"4",IF(amazon[[#This Row],[Rating]]&gt;=5,"5"))))))</f>
        <v>4</v>
      </c>
      <c r="P990" s="4">
        <v>128311</v>
      </c>
      <c r="Q990" s="10">
        <f>H990*P990</f>
        <v>218000389</v>
      </c>
      <c r="R990" s="10">
        <f>amazon[[#This Row],[Average Rating]] + (amazon[[#This Row],[Rating Count]]/1000)</f>
        <v>150.38280694526193</v>
      </c>
      <c r="S990" t="s">
        <v>3752</v>
      </c>
      <c r="T990" t="s">
        <v>3047</v>
      </c>
      <c r="U990" t="s">
        <v>3048</v>
      </c>
      <c r="V990" t="s">
        <v>3049</v>
      </c>
      <c r="W990" t="s">
        <v>3050</v>
      </c>
      <c r="X990" t="s">
        <v>3051</v>
      </c>
      <c r="Y990" t="s">
        <v>3052</v>
      </c>
      <c r="Z990" t="s">
        <v>3798</v>
      </c>
    </row>
    <row r="991" spans="1:26" x14ac:dyDescent="0.4">
      <c r="A991" t="s">
        <v>3235</v>
      </c>
      <c r="B991" t="s">
        <v>3236</v>
      </c>
      <c r="C991" t="s">
        <v>13076</v>
      </c>
      <c r="D991" t="s">
        <v>13115</v>
      </c>
      <c r="E991" t="s">
        <v>13118</v>
      </c>
      <c r="F991" t="s">
        <v>13119</v>
      </c>
      <c r="G991" s="8">
        <v>16499</v>
      </c>
      <c r="H991" s="7">
        <v>20999</v>
      </c>
      <c r="I991" s="7">
        <f>(amazon[[#This Row],[Actual Price]]-amazon[[#This Row],[Discounted Price]]) / amazon[[#This Row],[Actual Price]] * 100</f>
        <v>21.429591885327874</v>
      </c>
      <c r="J991" s="2" t="str">
        <f>IF(H991&lt;200,"&lt;₹200",IF(H991&lt;=500,"₹200 -  ₹500",IF(H991&gt;500,"&gt;₹500")))</f>
        <v>&gt;₹500</v>
      </c>
      <c r="K991" s="1">
        <v>0.21</v>
      </c>
      <c r="L99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91" s="1" t="str">
        <f>IF(K991&gt;=50%,"Yes","No")</f>
        <v>No</v>
      </c>
      <c r="N991">
        <v>4</v>
      </c>
      <c r="O991" t="str">
        <f>IF(amazon[[#This Row],[Rating]]&lt;1,"0",IF(amazon[[#This Row],[Rating]]&lt;2,"1",IF(amazon[[#This Row],[Rating]]&lt;3,"2",IF(amazon[[#This Row],[Rating]]&lt;4,"3",IF(amazon[[#This Row],[Rating]]&lt;5,"4",IF(amazon[[#This Row],[Rating]]&gt;=5,"5"))))))</f>
        <v>4</v>
      </c>
      <c r="P991" s="4">
        <v>21350</v>
      </c>
      <c r="Q991" s="10">
        <f>H991*P991</f>
        <v>448328650</v>
      </c>
      <c r="R991" s="10">
        <f>amazon[[#This Row],[Average Rating]] + (amazon[[#This Row],[Rating Count]]/1000)</f>
        <v>42.779591885327875</v>
      </c>
      <c r="S991" t="s">
        <v>3237</v>
      </c>
      <c r="T991" t="s">
        <v>3238</v>
      </c>
      <c r="U991" t="s">
        <v>3239</v>
      </c>
      <c r="V991" t="s">
        <v>3240</v>
      </c>
      <c r="W991" t="s">
        <v>3241</v>
      </c>
      <c r="X991" t="s">
        <v>3242</v>
      </c>
      <c r="Y991" t="s">
        <v>3243</v>
      </c>
      <c r="Z991" t="s">
        <v>3244</v>
      </c>
    </row>
    <row r="992" spans="1:26" x14ac:dyDescent="0.4">
      <c r="A992" t="s">
        <v>3908</v>
      </c>
      <c r="B992" t="s">
        <v>3909</v>
      </c>
      <c r="C992" t="s">
        <v>13076</v>
      </c>
      <c r="D992" t="s">
        <v>13115</v>
      </c>
      <c r="E992" t="s">
        <v>13118</v>
      </c>
      <c r="F992" t="s">
        <v>13119</v>
      </c>
      <c r="G992" s="8">
        <v>16499</v>
      </c>
      <c r="H992" s="7">
        <v>20990</v>
      </c>
      <c r="I992" s="7">
        <f>(amazon[[#This Row],[Actual Price]]-amazon[[#This Row],[Discounted Price]]) / amazon[[#This Row],[Actual Price]] * 100</f>
        <v>21.395902810862317</v>
      </c>
      <c r="J992" s="2" t="str">
        <f>IF(H992&lt;200,"&lt;₹200",IF(H992&lt;=500,"₹200 -  ₹500",IF(H992&gt;500,"&gt;₹500")))</f>
        <v>&gt;₹500</v>
      </c>
      <c r="K992" s="1">
        <v>0.21</v>
      </c>
      <c r="L99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92" s="1" t="str">
        <f>IF(K992&gt;=50%,"Yes","No")</f>
        <v>No</v>
      </c>
      <c r="N992">
        <v>4</v>
      </c>
      <c r="O992" t="str">
        <f>IF(amazon[[#This Row],[Rating]]&lt;1,"0",IF(amazon[[#This Row],[Rating]]&lt;2,"1",IF(amazon[[#This Row],[Rating]]&lt;3,"2",IF(amazon[[#This Row],[Rating]]&lt;4,"3",IF(amazon[[#This Row],[Rating]]&lt;5,"4",IF(amazon[[#This Row],[Rating]]&gt;=5,"5"))))))</f>
        <v>4</v>
      </c>
      <c r="P992" s="4">
        <v>21350</v>
      </c>
      <c r="Q992" s="10">
        <f>H992*P992</f>
        <v>448136500</v>
      </c>
      <c r="R992" s="10">
        <f>amazon[[#This Row],[Average Rating]] + (amazon[[#This Row],[Rating Count]]/1000)</f>
        <v>42.745902810862319</v>
      </c>
      <c r="S992" t="s">
        <v>3831</v>
      </c>
      <c r="T992" t="s">
        <v>3238</v>
      </c>
      <c r="U992" t="s">
        <v>3239</v>
      </c>
      <c r="V992" t="s">
        <v>3240</v>
      </c>
      <c r="W992" t="s">
        <v>3241</v>
      </c>
      <c r="X992" t="s">
        <v>3242</v>
      </c>
      <c r="Y992" t="s">
        <v>3910</v>
      </c>
      <c r="Z992" t="s">
        <v>3911</v>
      </c>
    </row>
    <row r="993" spans="1:26" x14ac:dyDescent="0.4">
      <c r="A993" t="s">
        <v>11395</v>
      </c>
      <c r="B993" t="s">
        <v>11396</v>
      </c>
      <c r="C993" t="s">
        <v>13079</v>
      </c>
      <c r="D993" t="s">
        <v>13264</v>
      </c>
      <c r="E993" t="s">
        <v>13265</v>
      </c>
      <c r="F993" t="s">
        <v>13266</v>
      </c>
      <c r="G993" s="8">
        <v>395</v>
      </c>
      <c r="H993" s="7">
        <v>499</v>
      </c>
      <c r="I993" s="7">
        <f>(amazon[[#This Row],[Actual Price]]-amazon[[#This Row],[Discounted Price]]) / amazon[[#This Row],[Actual Price]] * 100</f>
        <v>20.841683366733466</v>
      </c>
      <c r="J993" s="2" t="str">
        <f>IF(H993&lt;200,"&lt;₹200",IF(H993&lt;=500,"₹200 -  ₹500",IF(H993&gt;500,"&gt;₹500")))</f>
        <v>₹200 -  ₹500</v>
      </c>
      <c r="K993" s="1">
        <v>0.21</v>
      </c>
      <c r="L99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93" s="1" t="str">
        <f>IF(K993&gt;=50%,"Yes","No")</f>
        <v>No</v>
      </c>
      <c r="N993">
        <v>4</v>
      </c>
      <c r="O993" t="str">
        <f>IF(amazon[[#This Row],[Rating]]&lt;1,"0",IF(amazon[[#This Row],[Rating]]&lt;2,"1",IF(amazon[[#This Row],[Rating]]&lt;3,"2",IF(amazon[[#This Row],[Rating]]&lt;4,"3",IF(amazon[[#This Row],[Rating]]&lt;5,"4",IF(amazon[[#This Row],[Rating]]&gt;=5,"5"))))))</f>
        <v>4</v>
      </c>
      <c r="P993" s="4">
        <v>330</v>
      </c>
      <c r="Q993" s="10">
        <f>H993*P993</f>
        <v>164670</v>
      </c>
      <c r="R993" s="10">
        <f>amazon[[#This Row],[Average Rating]] + (amazon[[#This Row],[Rating Count]]/1000)</f>
        <v>21.171683366733465</v>
      </c>
      <c r="S993" t="s">
        <v>11397</v>
      </c>
      <c r="T993" t="s">
        <v>11398</v>
      </c>
      <c r="U993" t="s">
        <v>11399</v>
      </c>
      <c r="V993" t="s">
        <v>11400</v>
      </c>
      <c r="W993" t="s">
        <v>11401</v>
      </c>
      <c r="X993" t="s">
        <v>11402</v>
      </c>
      <c r="Y993" t="s">
        <v>11403</v>
      </c>
      <c r="Z993" t="s">
        <v>11404</v>
      </c>
    </row>
    <row r="994" spans="1:26" x14ac:dyDescent="0.4">
      <c r="A994" t="s">
        <v>8967</v>
      </c>
      <c r="B994" t="s">
        <v>8968</v>
      </c>
      <c r="C994" t="s">
        <v>13079</v>
      </c>
      <c r="D994" t="s">
        <v>13243</v>
      </c>
      <c r="E994" t="s">
        <v>13250</v>
      </c>
      <c r="F994" t="s">
        <v>13268</v>
      </c>
      <c r="G994" s="8">
        <v>1665</v>
      </c>
      <c r="H994" s="7">
        <v>2099</v>
      </c>
      <c r="I994" s="7">
        <f>(amazon[[#This Row],[Actual Price]]-amazon[[#This Row],[Discounted Price]]) / amazon[[#This Row],[Actual Price]] * 100</f>
        <v>20.676512625059551</v>
      </c>
      <c r="J994" s="2" t="str">
        <f>IF(H994&lt;200,"&lt;₹200",IF(H994&lt;=500,"₹200 -  ₹500",IF(H994&gt;500,"&gt;₹500")))</f>
        <v>&gt;₹500</v>
      </c>
      <c r="K994" s="1">
        <v>0.21</v>
      </c>
      <c r="L99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994" s="1" t="str">
        <f>IF(K994&gt;=50%,"Yes","No")</f>
        <v>No</v>
      </c>
      <c r="N994">
        <v>4</v>
      </c>
      <c r="O994" t="str">
        <f>IF(amazon[[#This Row],[Rating]]&lt;1,"0",IF(amazon[[#This Row],[Rating]]&lt;2,"1",IF(amazon[[#This Row],[Rating]]&lt;3,"2",IF(amazon[[#This Row],[Rating]]&lt;4,"3",IF(amazon[[#This Row],[Rating]]&lt;5,"4",IF(amazon[[#This Row],[Rating]]&gt;=5,"5"))))))</f>
        <v>4</v>
      </c>
      <c r="P994" s="4">
        <v>14368</v>
      </c>
      <c r="Q994" s="10">
        <f>H994*P994</f>
        <v>30158432</v>
      </c>
      <c r="R994" s="10">
        <f>amazon[[#This Row],[Average Rating]] + (amazon[[#This Row],[Rating Count]]/1000)</f>
        <v>35.044512625059554</v>
      </c>
      <c r="S994" t="s">
        <v>8970</v>
      </c>
      <c r="T994" t="s">
        <v>8971</v>
      </c>
      <c r="U994" t="s">
        <v>8972</v>
      </c>
      <c r="V994" t="s">
        <v>8973</v>
      </c>
      <c r="W994" t="s">
        <v>8974</v>
      </c>
      <c r="X994" t="s">
        <v>8975</v>
      </c>
      <c r="Y994" t="s">
        <v>8976</v>
      </c>
      <c r="Z994" t="s">
        <v>8977</v>
      </c>
    </row>
    <row r="995" spans="1:26" x14ac:dyDescent="0.4">
      <c r="A995" t="s">
        <v>3574</v>
      </c>
      <c r="B995" t="s">
        <v>3575</v>
      </c>
      <c r="C995" t="s">
        <v>13076</v>
      </c>
      <c r="D995" t="s">
        <v>13115</v>
      </c>
      <c r="E995" t="s">
        <v>13118</v>
      </c>
      <c r="F995" t="s">
        <v>13122</v>
      </c>
      <c r="G995" s="8">
        <v>1299</v>
      </c>
      <c r="H995" s="7">
        <v>1599</v>
      </c>
      <c r="I995" s="7">
        <f>(amazon[[#This Row],[Actual Price]]-amazon[[#This Row],[Discounted Price]]) / amazon[[#This Row],[Actual Price]] * 100</f>
        <v>18.761726078799249</v>
      </c>
      <c r="J995" s="2" t="str">
        <f>IF(H995&lt;200,"&lt;₹200",IF(H995&lt;=500,"₹200 -  ₹500",IF(H995&gt;500,"&gt;₹500")))</f>
        <v>&gt;₹500</v>
      </c>
      <c r="K995" s="1">
        <v>0.19</v>
      </c>
      <c r="L99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995" s="1" t="str">
        <f>IF(K995&gt;=50%,"Yes","No")</f>
        <v>No</v>
      </c>
      <c r="N995">
        <v>4</v>
      </c>
      <c r="O995" t="str">
        <f>IF(amazon[[#This Row],[Rating]]&lt;1,"0",IF(amazon[[#This Row],[Rating]]&lt;2,"1",IF(amazon[[#This Row],[Rating]]&lt;3,"2",IF(amazon[[#This Row],[Rating]]&lt;4,"3",IF(amazon[[#This Row],[Rating]]&lt;5,"4",IF(amazon[[#This Row],[Rating]]&gt;=5,"5"))))))</f>
        <v>4</v>
      </c>
      <c r="P995" s="4">
        <v>128311</v>
      </c>
      <c r="Q995" s="10">
        <f>H995*P995</f>
        <v>205169289</v>
      </c>
      <c r="R995" s="10">
        <f>amazon[[#This Row],[Average Rating]] + (amazon[[#This Row],[Rating Count]]/1000)</f>
        <v>147.07272607879926</v>
      </c>
      <c r="S995" t="s">
        <v>3046</v>
      </c>
      <c r="T995" t="s">
        <v>3047</v>
      </c>
      <c r="U995" t="s">
        <v>3048</v>
      </c>
      <c r="V995" t="s">
        <v>3049</v>
      </c>
      <c r="W995" t="s">
        <v>3050</v>
      </c>
      <c r="X995" t="s">
        <v>3051</v>
      </c>
      <c r="Y995" t="s">
        <v>3576</v>
      </c>
      <c r="Z995" t="s">
        <v>3577</v>
      </c>
    </row>
    <row r="996" spans="1:26" x14ac:dyDescent="0.4">
      <c r="A996" t="s">
        <v>3043</v>
      </c>
      <c r="B996" t="s">
        <v>3044</v>
      </c>
      <c r="C996" t="s">
        <v>13076</v>
      </c>
      <c r="D996" t="s">
        <v>13115</v>
      </c>
      <c r="E996" t="s">
        <v>13118</v>
      </c>
      <c r="F996" t="s">
        <v>13122</v>
      </c>
      <c r="G996" s="8">
        <v>1299</v>
      </c>
      <c r="H996" s="7">
        <v>1599</v>
      </c>
      <c r="I996" s="7">
        <f>(amazon[[#This Row],[Actual Price]]-amazon[[#This Row],[Discounted Price]]) / amazon[[#This Row],[Actual Price]] * 100</f>
        <v>18.761726078799249</v>
      </c>
      <c r="J996" s="2" t="str">
        <f>IF(H996&lt;200,"&lt;₹200",IF(H996&lt;=500,"₹200 -  ₹500",IF(H996&gt;500,"&gt;₹500")))</f>
        <v>&gt;₹500</v>
      </c>
      <c r="K996" s="1">
        <v>0.19</v>
      </c>
      <c r="L99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996" s="1" t="str">
        <f>IF(K996&gt;=50%,"Yes","No")</f>
        <v>No</v>
      </c>
      <c r="N996">
        <v>4</v>
      </c>
      <c r="O996" t="str">
        <f>IF(amazon[[#This Row],[Rating]]&lt;1,"0",IF(amazon[[#This Row],[Rating]]&lt;2,"1",IF(amazon[[#This Row],[Rating]]&lt;3,"2",IF(amazon[[#This Row],[Rating]]&lt;4,"3",IF(amazon[[#This Row],[Rating]]&lt;5,"4",IF(amazon[[#This Row],[Rating]]&gt;=5,"5"))))))</f>
        <v>4</v>
      </c>
      <c r="P996" s="4">
        <v>128311</v>
      </c>
      <c r="Q996" s="10">
        <f>H996*P996</f>
        <v>205169289</v>
      </c>
      <c r="R996" s="10">
        <f>amazon[[#This Row],[Average Rating]] + (amazon[[#This Row],[Rating Count]]/1000)</f>
        <v>147.07272607879926</v>
      </c>
      <c r="S996" t="s">
        <v>3046</v>
      </c>
      <c r="T996" t="s">
        <v>3047</v>
      </c>
      <c r="U996" t="s">
        <v>3048</v>
      </c>
      <c r="V996" t="s">
        <v>3049</v>
      </c>
      <c r="W996" t="s">
        <v>3050</v>
      </c>
      <c r="X996" t="s">
        <v>3051</v>
      </c>
      <c r="Y996" t="s">
        <v>3052</v>
      </c>
      <c r="Z996" t="s">
        <v>3053</v>
      </c>
    </row>
    <row r="997" spans="1:26" x14ac:dyDescent="0.4">
      <c r="A997" t="s">
        <v>9529</v>
      </c>
      <c r="B997" t="s">
        <v>9530</v>
      </c>
      <c r="C997" t="s">
        <v>13079</v>
      </c>
      <c r="D997" t="s">
        <v>13246</v>
      </c>
      <c r="E997" t="s">
        <v>13247</v>
      </c>
      <c r="F997" t="s">
        <v>13248</v>
      </c>
      <c r="G997" s="8">
        <v>1959</v>
      </c>
      <c r="H997" s="7">
        <v>2400</v>
      </c>
      <c r="I997" s="7">
        <f>(amazon[[#This Row],[Actual Price]]-amazon[[#This Row],[Discounted Price]]) / amazon[[#This Row],[Actual Price]] * 100</f>
        <v>18.375</v>
      </c>
      <c r="J997" s="2" t="str">
        <f>IF(H997&lt;200,"&lt;₹200",IF(H997&lt;=500,"₹200 -  ₹500",IF(H997&gt;500,"&gt;₹500")))</f>
        <v>&gt;₹500</v>
      </c>
      <c r="K997" s="1">
        <v>0.18</v>
      </c>
      <c r="L99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997" s="1" t="str">
        <f>IF(K997&gt;=50%,"Yes","No")</f>
        <v>No</v>
      </c>
      <c r="N997">
        <v>4</v>
      </c>
      <c r="O997" t="str">
        <f>IF(amazon[[#This Row],[Rating]]&lt;1,"0",IF(amazon[[#This Row],[Rating]]&lt;2,"1",IF(amazon[[#This Row],[Rating]]&lt;3,"2",IF(amazon[[#This Row],[Rating]]&lt;4,"3",IF(amazon[[#This Row],[Rating]]&lt;5,"4",IF(amazon[[#This Row],[Rating]]&gt;=5,"5"))))))</f>
        <v>4</v>
      </c>
      <c r="P997" s="4">
        <v>237</v>
      </c>
      <c r="Q997" s="10">
        <f>H997*P997</f>
        <v>568800</v>
      </c>
      <c r="R997" s="10">
        <f>amazon[[#This Row],[Average Rating]] + (amazon[[#This Row],[Rating Count]]/1000)</f>
        <v>18.611999999999998</v>
      </c>
      <c r="S997" t="s">
        <v>9531</v>
      </c>
      <c r="T997" t="s">
        <v>9532</v>
      </c>
      <c r="U997" t="s">
        <v>9533</v>
      </c>
      <c r="V997" t="s">
        <v>9534</v>
      </c>
      <c r="W997" t="s">
        <v>9535</v>
      </c>
      <c r="X997" t="s">
        <v>9536</v>
      </c>
      <c r="Y997" t="s">
        <v>9537</v>
      </c>
      <c r="Z997" t="s">
        <v>9538</v>
      </c>
    </row>
    <row r="998" spans="1:26" x14ac:dyDescent="0.4">
      <c r="A998" t="s">
        <v>3829</v>
      </c>
      <c r="B998" t="s">
        <v>3830</v>
      </c>
      <c r="C998" t="s">
        <v>13076</v>
      </c>
      <c r="D998" t="s">
        <v>13115</v>
      </c>
      <c r="E998" t="s">
        <v>13118</v>
      </c>
      <c r="F998" t="s">
        <v>13119</v>
      </c>
      <c r="G998" s="8">
        <v>17999</v>
      </c>
      <c r="H998" s="7">
        <v>21990</v>
      </c>
      <c r="I998" s="7">
        <f>(amazon[[#This Row],[Actual Price]]-amazon[[#This Row],[Discounted Price]]) / amazon[[#This Row],[Actual Price]] * 100</f>
        <v>18.149158708503865</v>
      </c>
      <c r="J998" s="2" t="str">
        <f>IF(H998&lt;200,"&lt;₹200",IF(H998&lt;=500,"₹200 -  ₹500",IF(H998&gt;500,"&gt;₹500")))</f>
        <v>&gt;₹500</v>
      </c>
      <c r="K998" s="1">
        <v>0.18</v>
      </c>
      <c r="L99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998" s="1" t="str">
        <f>IF(K998&gt;=50%,"Yes","No")</f>
        <v>No</v>
      </c>
      <c r="N998">
        <v>4</v>
      </c>
      <c r="O998" t="str">
        <f>IF(amazon[[#This Row],[Rating]]&lt;1,"0",IF(amazon[[#This Row],[Rating]]&lt;2,"1",IF(amazon[[#This Row],[Rating]]&lt;3,"2",IF(amazon[[#This Row],[Rating]]&lt;4,"3",IF(amazon[[#This Row],[Rating]]&lt;5,"4",IF(amazon[[#This Row],[Rating]]&gt;=5,"5"))))))</f>
        <v>4</v>
      </c>
      <c r="P998" s="4">
        <v>21350</v>
      </c>
      <c r="Q998" s="10">
        <f>H998*P998</f>
        <v>469486500</v>
      </c>
      <c r="R998" s="10">
        <f>amazon[[#This Row],[Average Rating]] + (amazon[[#This Row],[Rating Count]]/1000)</f>
        <v>39.49915870850387</v>
      </c>
      <c r="S998" t="s">
        <v>3831</v>
      </c>
      <c r="T998" t="s">
        <v>3238</v>
      </c>
      <c r="U998" t="s">
        <v>3239</v>
      </c>
      <c r="V998" t="s">
        <v>3240</v>
      </c>
      <c r="W998" t="s">
        <v>3241</v>
      </c>
      <c r="X998" t="s">
        <v>3242</v>
      </c>
      <c r="Y998" t="s">
        <v>3243</v>
      </c>
      <c r="Z998" t="s">
        <v>3832</v>
      </c>
    </row>
    <row r="999" spans="1:26" x14ac:dyDescent="0.4">
      <c r="A999" t="s">
        <v>12803</v>
      </c>
      <c r="B999" t="s">
        <v>12804</v>
      </c>
      <c r="C999" t="s">
        <v>13079</v>
      </c>
      <c r="D999" t="s">
        <v>13243</v>
      </c>
      <c r="E999" t="s">
        <v>13279</v>
      </c>
      <c r="F999" t="s">
        <v>13282</v>
      </c>
      <c r="G999" s="8">
        <v>2999</v>
      </c>
      <c r="H999" s="7">
        <v>3595</v>
      </c>
      <c r="I999" s="7">
        <f>(amazon[[#This Row],[Actual Price]]-amazon[[#This Row],[Discounted Price]]) / amazon[[#This Row],[Actual Price]] * 100</f>
        <v>16.578581363004172</v>
      </c>
      <c r="J999" s="2" t="str">
        <f>IF(H999&lt;200,"&lt;₹200",IF(H999&lt;=500,"₹200 -  ₹500",IF(H999&gt;500,"&gt;₹500")))</f>
        <v>&gt;₹500</v>
      </c>
      <c r="K999" s="1">
        <v>0.17</v>
      </c>
      <c r="L99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999" s="1" t="str">
        <f>IF(K999&gt;=50%,"Yes","No")</f>
        <v>No</v>
      </c>
      <c r="N999">
        <v>4</v>
      </c>
      <c r="O999" t="str">
        <f>IF(amazon[[#This Row],[Rating]]&lt;1,"0",IF(amazon[[#This Row],[Rating]]&lt;2,"1",IF(amazon[[#This Row],[Rating]]&lt;3,"2",IF(amazon[[#This Row],[Rating]]&lt;4,"3",IF(amazon[[#This Row],[Rating]]&lt;5,"4",IF(amazon[[#This Row],[Rating]]&gt;=5,"5"))))))</f>
        <v>4</v>
      </c>
      <c r="P999" s="4">
        <v>178</v>
      </c>
      <c r="Q999" s="10">
        <f>H999*P999</f>
        <v>639910</v>
      </c>
      <c r="R999" s="10">
        <f>amazon[[#This Row],[Average Rating]] + (amazon[[#This Row],[Rating Count]]/1000)</f>
        <v>16.756581363004173</v>
      </c>
      <c r="S999" t="s">
        <v>12805</v>
      </c>
      <c r="T999" t="s">
        <v>12806</v>
      </c>
      <c r="U999" t="s">
        <v>12807</v>
      </c>
      <c r="V999" t="s">
        <v>12808</v>
      </c>
      <c r="W999" t="s">
        <v>12809</v>
      </c>
      <c r="X999" t="s">
        <v>12810</v>
      </c>
      <c r="Y999" t="s">
        <v>12811</v>
      </c>
      <c r="Z999" t="s">
        <v>12812</v>
      </c>
    </row>
    <row r="1000" spans="1:26" x14ac:dyDescent="0.4">
      <c r="A1000" t="s">
        <v>7680</v>
      </c>
      <c r="B1000" t="s">
        <v>7681</v>
      </c>
      <c r="C1000" t="s">
        <v>13078</v>
      </c>
      <c r="D1000" t="s">
        <v>13151</v>
      </c>
      <c r="E1000" t="s">
        <v>13152</v>
      </c>
      <c r="F1000" t="s">
        <v>13153</v>
      </c>
      <c r="G1000" s="8">
        <v>272</v>
      </c>
      <c r="H1000" s="7">
        <v>320</v>
      </c>
      <c r="I1000" s="7">
        <f>(amazon[[#This Row],[Actual Price]]-amazon[[#This Row],[Discounted Price]]) / amazon[[#This Row],[Actual Price]] * 100</f>
        <v>15</v>
      </c>
      <c r="J1000" s="2" t="str">
        <f>IF(H1000&lt;200,"&lt;₹200",IF(H1000&lt;=500,"₹200 -  ₹500",IF(H1000&gt;500,"&gt;₹500")))</f>
        <v>₹200 -  ₹500</v>
      </c>
      <c r="K1000" s="1">
        <v>0.15</v>
      </c>
      <c r="L100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000" s="1" t="str">
        <f>IF(K1000&gt;=50%,"Yes","No")</f>
        <v>No</v>
      </c>
      <c r="N1000">
        <v>4</v>
      </c>
      <c r="O1000" t="str">
        <f>IF(amazon[[#This Row],[Rating]]&lt;1,"0",IF(amazon[[#This Row],[Rating]]&lt;2,"1",IF(amazon[[#This Row],[Rating]]&lt;3,"2",IF(amazon[[#This Row],[Rating]]&lt;4,"3",IF(amazon[[#This Row],[Rating]]&lt;5,"4",IF(amazon[[#This Row],[Rating]]&gt;=5,"5"))))))</f>
        <v>4</v>
      </c>
      <c r="P1000" s="4">
        <v>3686</v>
      </c>
      <c r="Q1000" s="10">
        <f>H1000*P1000</f>
        <v>1179520</v>
      </c>
      <c r="R1000" s="10">
        <f>amazon[[#This Row],[Average Rating]] + (amazon[[#This Row],[Rating Count]]/1000)</f>
        <v>18.686</v>
      </c>
      <c r="S1000" t="s">
        <v>7682</v>
      </c>
      <c r="T1000" t="s">
        <v>7683</v>
      </c>
      <c r="U1000" t="s">
        <v>7684</v>
      </c>
      <c r="V1000" t="s">
        <v>7685</v>
      </c>
      <c r="W1000" t="s">
        <v>7686</v>
      </c>
      <c r="X1000" t="s">
        <v>7687</v>
      </c>
      <c r="Y1000" t="s">
        <v>7688</v>
      </c>
      <c r="Z1000" t="s">
        <v>7689</v>
      </c>
    </row>
    <row r="1001" spans="1:26" x14ac:dyDescent="0.4">
      <c r="A1001" t="s">
        <v>3835</v>
      </c>
      <c r="B1001" t="s">
        <v>3836</v>
      </c>
      <c r="C1001" t="s">
        <v>13076</v>
      </c>
      <c r="D1001" t="s">
        <v>13115</v>
      </c>
      <c r="E1001" t="s">
        <v>13118</v>
      </c>
      <c r="F1001" t="s">
        <v>13122</v>
      </c>
      <c r="G1001" s="8">
        <v>1399</v>
      </c>
      <c r="H1001" s="7">
        <v>1630</v>
      </c>
      <c r="I1001" s="7">
        <f>(amazon[[#This Row],[Actual Price]]-amazon[[#This Row],[Discounted Price]]) / amazon[[#This Row],[Actual Price]] * 100</f>
        <v>14.171779141104293</v>
      </c>
      <c r="J1001" s="2" t="str">
        <f>IF(H1001&lt;200,"&lt;₹200",IF(H1001&lt;=500,"₹200 -  ₹500",IF(H1001&gt;500,"&gt;₹500")))</f>
        <v>&gt;₹500</v>
      </c>
      <c r="K1001" s="1">
        <v>0.14000000000000001</v>
      </c>
      <c r="L100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001" s="1" t="str">
        <f>IF(K1001&gt;=50%,"Yes","No")</f>
        <v>No</v>
      </c>
      <c r="N1001">
        <v>4</v>
      </c>
      <c r="O1001" t="str">
        <f>IF(amazon[[#This Row],[Rating]]&lt;1,"0",IF(amazon[[#This Row],[Rating]]&lt;2,"1",IF(amazon[[#This Row],[Rating]]&lt;3,"2",IF(amazon[[#This Row],[Rating]]&lt;4,"3",IF(amazon[[#This Row],[Rating]]&lt;5,"4",IF(amazon[[#This Row],[Rating]]&gt;=5,"5"))))))</f>
        <v>4</v>
      </c>
      <c r="P1001" s="4">
        <v>9378</v>
      </c>
      <c r="Q1001" s="10">
        <f>H1001*P1001</f>
        <v>15286140</v>
      </c>
      <c r="R1001" s="10">
        <f>amazon[[#This Row],[Average Rating]] + (amazon[[#This Row],[Rating Count]]/1000)</f>
        <v>23.549779141104295</v>
      </c>
      <c r="S1001" t="s">
        <v>3837</v>
      </c>
      <c r="T1001" t="s">
        <v>3838</v>
      </c>
      <c r="U1001" t="s">
        <v>3839</v>
      </c>
      <c r="V1001" t="s">
        <v>3840</v>
      </c>
      <c r="W1001" t="s">
        <v>3841</v>
      </c>
      <c r="X1001" t="s">
        <v>3842</v>
      </c>
      <c r="Y1001" t="s">
        <v>3843</v>
      </c>
      <c r="Z1001" t="s">
        <v>3844</v>
      </c>
    </row>
    <row r="1002" spans="1:26" x14ac:dyDescent="0.4">
      <c r="A1002" t="s">
        <v>4261</v>
      </c>
      <c r="B1002" t="s">
        <v>4262</v>
      </c>
      <c r="C1002" t="s">
        <v>13076</v>
      </c>
      <c r="D1002" t="s">
        <v>13115</v>
      </c>
      <c r="E1002" t="s">
        <v>13118</v>
      </c>
      <c r="F1002" t="s">
        <v>13122</v>
      </c>
      <c r="G1002" s="8">
        <v>1399</v>
      </c>
      <c r="H1002" s="7">
        <v>1630</v>
      </c>
      <c r="I1002" s="7">
        <f>(amazon[[#This Row],[Actual Price]]-amazon[[#This Row],[Discounted Price]]) / amazon[[#This Row],[Actual Price]] * 100</f>
        <v>14.171779141104293</v>
      </c>
      <c r="J1002" s="2" t="str">
        <f>IF(H1002&lt;200,"&lt;₹200",IF(H1002&lt;=500,"₹200 -  ₹500",IF(H1002&gt;500,"&gt;₹500")))</f>
        <v>&gt;₹500</v>
      </c>
      <c r="K1002" s="1">
        <v>0.14000000000000001</v>
      </c>
      <c r="L100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002" s="1" t="str">
        <f>IF(K1002&gt;=50%,"Yes","No")</f>
        <v>No</v>
      </c>
      <c r="N1002">
        <v>4</v>
      </c>
      <c r="O1002" t="str">
        <f>IF(amazon[[#This Row],[Rating]]&lt;1,"0",IF(amazon[[#This Row],[Rating]]&lt;2,"1",IF(amazon[[#This Row],[Rating]]&lt;3,"2",IF(amazon[[#This Row],[Rating]]&lt;4,"3",IF(amazon[[#This Row],[Rating]]&lt;5,"4",IF(amazon[[#This Row],[Rating]]&gt;=5,"5"))))))</f>
        <v>4</v>
      </c>
      <c r="P1002" s="4">
        <v>9378</v>
      </c>
      <c r="Q1002" s="10">
        <f>H1002*P1002</f>
        <v>15286140</v>
      </c>
      <c r="R1002" s="10">
        <f>amazon[[#This Row],[Average Rating]] + (amazon[[#This Row],[Rating Count]]/1000)</f>
        <v>23.549779141104295</v>
      </c>
      <c r="S1002" t="s">
        <v>4263</v>
      </c>
      <c r="T1002" t="s">
        <v>3838</v>
      </c>
      <c r="U1002" t="s">
        <v>3839</v>
      </c>
      <c r="V1002" t="s">
        <v>3840</v>
      </c>
      <c r="W1002" t="s">
        <v>3841</v>
      </c>
      <c r="X1002" t="s">
        <v>3842</v>
      </c>
      <c r="Y1002" t="s">
        <v>4264</v>
      </c>
      <c r="Z1002" t="s">
        <v>4265</v>
      </c>
    </row>
    <row r="1003" spans="1:26" x14ac:dyDescent="0.4">
      <c r="A1003" t="s">
        <v>10740</v>
      </c>
      <c r="B1003" t="s">
        <v>10741</v>
      </c>
      <c r="C1003" t="s">
        <v>13079</v>
      </c>
      <c r="D1003" t="s">
        <v>13243</v>
      </c>
      <c r="E1003" t="s">
        <v>13250</v>
      </c>
      <c r="F1003" t="s">
        <v>13251</v>
      </c>
      <c r="G1003" s="8">
        <v>7799</v>
      </c>
      <c r="H1003" s="7">
        <v>8995</v>
      </c>
      <c r="I1003" s="7">
        <f>(amazon[[#This Row],[Actual Price]]-amazon[[#This Row],[Discounted Price]]) / amazon[[#This Row],[Actual Price]] * 100</f>
        <v>13.296275708727071</v>
      </c>
      <c r="J1003" s="2" t="str">
        <f>IF(H1003&lt;200,"&lt;₹200",IF(H1003&lt;=500,"₹200 -  ₹500",IF(H1003&gt;500,"&gt;₹500")))</f>
        <v>&gt;₹500</v>
      </c>
      <c r="K1003" s="1">
        <v>0.13</v>
      </c>
      <c r="L100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003" s="1" t="str">
        <f>IF(K1003&gt;=50%,"Yes","No")</f>
        <v>No</v>
      </c>
      <c r="N1003">
        <v>4</v>
      </c>
      <c r="O1003" t="str">
        <f>IF(amazon[[#This Row],[Rating]]&lt;1,"0",IF(amazon[[#This Row],[Rating]]&lt;2,"1",IF(amazon[[#This Row],[Rating]]&lt;3,"2",IF(amazon[[#This Row],[Rating]]&lt;4,"3",IF(amazon[[#This Row],[Rating]]&lt;5,"4",IF(amazon[[#This Row],[Rating]]&gt;=5,"5"))))))</f>
        <v>4</v>
      </c>
      <c r="P1003" s="4">
        <v>3160</v>
      </c>
      <c r="Q1003" s="10">
        <f>H1003*P1003</f>
        <v>28424200</v>
      </c>
      <c r="R1003" s="10">
        <f>amazon[[#This Row],[Average Rating]] + (amazon[[#This Row],[Rating Count]]/1000)</f>
        <v>16.45627570872707</v>
      </c>
      <c r="S1003" t="s">
        <v>10742</v>
      </c>
      <c r="T1003" t="s">
        <v>10743</v>
      </c>
      <c r="U1003" t="s">
        <v>10744</v>
      </c>
      <c r="V1003" t="s">
        <v>10745</v>
      </c>
      <c r="W1003" t="s">
        <v>10746</v>
      </c>
      <c r="X1003" t="s">
        <v>10747</v>
      </c>
      <c r="Y1003" t="s">
        <v>10748</v>
      </c>
      <c r="Z1003" t="s">
        <v>10749</v>
      </c>
    </row>
    <row r="1004" spans="1:26" x14ac:dyDescent="0.4">
      <c r="A1004" t="s">
        <v>12724</v>
      </c>
      <c r="B1004" t="s">
        <v>12725</v>
      </c>
      <c r="C1004" t="s">
        <v>13079</v>
      </c>
      <c r="D1004" t="s">
        <v>13264</v>
      </c>
      <c r="E1004" t="s">
        <v>13265</v>
      </c>
      <c r="F1004" t="s">
        <v>13266</v>
      </c>
      <c r="G1004" s="8">
        <v>219</v>
      </c>
      <c r="H1004" s="7">
        <v>249</v>
      </c>
      <c r="I1004" s="7">
        <f>(amazon[[#This Row],[Actual Price]]-amazon[[#This Row],[Discounted Price]]) / amazon[[#This Row],[Actual Price]] * 100</f>
        <v>12.048192771084338</v>
      </c>
      <c r="J1004" s="2" t="str">
        <f>IF(H1004&lt;200,"&lt;₹200",IF(H1004&lt;=500,"₹200 -  ₹500",IF(H1004&gt;500,"&gt;₹500")))</f>
        <v>₹200 -  ₹500</v>
      </c>
      <c r="K1004" s="1">
        <v>0.12</v>
      </c>
      <c r="L100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004" s="1" t="str">
        <f>IF(K1004&gt;=50%,"Yes","No")</f>
        <v>No</v>
      </c>
      <c r="N1004">
        <v>4</v>
      </c>
      <c r="O1004" t="str">
        <f>IF(amazon[[#This Row],[Rating]]&lt;1,"0",IF(amazon[[#This Row],[Rating]]&lt;2,"1",IF(amazon[[#This Row],[Rating]]&lt;3,"2",IF(amazon[[#This Row],[Rating]]&lt;4,"3",IF(amazon[[#This Row],[Rating]]&lt;5,"4",IF(amazon[[#This Row],[Rating]]&gt;=5,"5"))))))</f>
        <v>4</v>
      </c>
      <c r="P1004" s="4">
        <v>1108</v>
      </c>
      <c r="Q1004" s="10">
        <f>H1004*P1004</f>
        <v>275892</v>
      </c>
      <c r="R1004" s="10">
        <f>amazon[[#This Row],[Average Rating]] + (amazon[[#This Row],[Rating Count]]/1000)</f>
        <v>13.156192771084338</v>
      </c>
      <c r="S1004" t="s">
        <v>12726</v>
      </c>
      <c r="T1004" t="s">
        <v>12727</v>
      </c>
      <c r="U1004" t="s">
        <v>12728</v>
      </c>
      <c r="V1004" t="s">
        <v>12729</v>
      </c>
      <c r="W1004" t="s">
        <v>12730</v>
      </c>
      <c r="X1004" t="s">
        <v>12731</v>
      </c>
      <c r="Y1004" t="s">
        <v>12732</v>
      </c>
      <c r="Z1004" t="s">
        <v>12733</v>
      </c>
    </row>
    <row r="1005" spans="1:26" x14ac:dyDescent="0.4">
      <c r="A1005" t="s">
        <v>10489</v>
      </c>
      <c r="B1005" t="s">
        <v>10490</v>
      </c>
      <c r="C1005" t="s">
        <v>13079</v>
      </c>
      <c r="D1005" t="s">
        <v>13243</v>
      </c>
      <c r="E1005" t="s">
        <v>13244</v>
      </c>
      <c r="F1005" t="s">
        <v>13272</v>
      </c>
      <c r="G1005" s="8">
        <v>1595</v>
      </c>
      <c r="H1005" s="7">
        <v>1799</v>
      </c>
      <c r="I1005" s="7">
        <f>(amazon[[#This Row],[Actual Price]]-amazon[[#This Row],[Discounted Price]]) / amazon[[#This Row],[Actual Price]] * 100</f>
        <v>11.339633129516399</v>
      </c>
      <c r="J1005" s="2" t="str">
        <f>IF(H1005&lt;200,"&lt;₹200",IF(H1005&lt;=500,"₹200 -  ₹500",IF(H1005&gt;500,"&gt;₹500")))</f>
        <v>&gt;₹500</v>
      </c>
      <c r="K1005" s="1">
        <v>0.11</v>
      </c>
      <c r="L100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005" s="1" t="str">
        <f>IF(K1005&gt;=50%,"Yes","No")</f>
        <v>No</v>
      </c>
      <c r="N1005">
        <v>4</v>
      </c>
      <c r="O1005" t="str">
        <f>IF(amazon[[#This Row],[Rating]]&lt;1,"0",IF(amazon[[#This Row],[Rating]]&lt;2,"1",IF(amazon[[#This Row],[Rating]]&lt;3,"2",IF(amazon[[#This Row],[Rating]]&lt;4,"3",IF(amazon[[#This Row],[Rating]]&lt;5,"4",IF(amazon[[#This Row],[Rating]]&gt;=5,"5"))))))</f>
        <v>4</v>
      </c>
      <c r="P1005" s="4">
        <v>2877</v>
      </c>
      <c r="Q1005" s="10">
        <f>H1005*P1005</f>
        <v>5175723</v>
      </c>
      <c r="R1005" s="10">
        <f>amazon[[#This Row],[Average Rating]] + (amazon[[#This Row],[Rating Count]]/1000)</f>
        <v>14.216633129516399</v>
      </c>
      <c r="S1005" t="s">
        <v>10491</v>
      </c>
      <c r="T1005" t="s">
        <v>10492</v>
      </c>
      <c r="U1005" t="s">
        <v>10493</v>
      </c>
      <c r="V1005" t="s">
        <v>10494</v>
      </c>
      <c r="W1005" t="s">
        <v>10495</v>
      </c>
      <c r="X1005" t="s">
        <v>10496</v>
      </c>
      <c r="Y1005" t="s">
        <v>10497</v>
      </c>
      <c r="Z1005" t="s">
        <v>10498</v>
      </c>
    </row>
    <row r="1006" spans="1:26" x14ac:dyDescent="0.4">
      <c r="A1006" t="s">
        <v>5717</v>
      </c>
      <c r="B1006" t="s">
        <v>5718</v>
      </c>
      <c r="C1006" t="s">
        <v>13076</v>
      </c>
      <c r="D1006" t="s">
        <v>13123</v>
      </c>
      <c r="E1006" t="s">
        <v>13124</v>
      </c>
      <c r="F1006" t="s">
        <v>13136</v>
      </c>
      <c r="G1006" s="8">
        <v>745</v>
      </c>
      <c r="H1006" s="7">
        <v>795</v>
      </c>
      <c r="I1006" s="7">
        <f>(amazon[[#This Row],[Actual Price]]-amazon[[#This Row],[Discounted Price]]) / amazon[[#This Row],[Actual Price]] * 100</f>
        <v>6.2893081761006293</v>
      </c>
      <c r="J1006" s="2" t="str">
        <f>IF(H1006&lt;200,"&lt;₹200",IF(H1006&lt;=500,"₹200 -  ₹500",IF(H1006&gt;500,"&gt;₹500")))</f>
        <v>&gt;₹500</v>
      </c>
      <c r="K1006" s="1">
        <v>0.06</v>
      </c>
      <c r="L100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006" s="1" t="str">
        <f>IF(K1006&gt;=50%,"Yes","No")</f>
        <v>No</v>
      </c>
      <c r="N1006">
        <v>4</v>
      </c>
      <c r="O1006" t="str">
        <f>IF(amazon[[#This Row],[Rating]]&lt;1,"0",IF(amazon[[#This Row],[Rating]]&lt;2,"1",IF(amazon[[#This Row],[Rating]]&lt;3,"2",IF(amazon[[#This Row],[Rating]]&lt;4,"3",IF(amazon[[#This Row],[Rating]]&lt;5,"4",IF(amazon[[#This Row],[Rating]]&gt;=5,"5"))))))</f>
        <v>4</v>
      </c>
      <c r="P1006" s="4">
        <v>13797</v>
      </c>
      <c r="Q1006" s="10">
        <f>H1006*P1006</f>
        <v>10968615</v>
      </c>
      <c r="R1006" s="10">
        <f>amazon[[#This Row],[Average Rating]] + (amazon[[#This Row],[Rating Count]]/1000)</f>
        <v>20.08630817610063</v>
      </c>
      <c r="S1006" t="s">
        <v>5719</v>
      </c>
      <c r="T1006" t="s">
        <v>5720</v>
      </c>
      <c r="U1006" t="s">
        <v>5721</v>
      </c>
      <c r="V1006" t="s">
        <v>5722</v>
      </c>
      <c r="W1006" t="s">
        <v>5723</v>
      </c>
      <c r="X1006" t="s">
        <v>5724</v>
      </c>
      <c r="Y1006" t="s">
        <v>5725</v>
      </c>
      <c r="Z1006" t="s">
        <v>5726</v>
      </c>
    </row>
    <row r="1007" spans="1:26" x14ac:dyDescent="0.4">
      <c r="A1007" t="s">
        <v>3735</v>
      </c>
      <c r="B1007" t="s">
        <v>3736</v>
      </c>
      <c r="C1007" t="s">
        <v>13076</v>
      </c>
      <c r="D1007" t="s">
        <v>13115</v>
      </c>
      <c r="E1007" t="s">
        <v>13118</v>
      </c>
      <c r="F1007" t="s">
        <v>13119</v>
      </c>
      <c r="G1007" s="8">
        <v>7499</v>
      </c>
      <c r="H1007" s="7">
        <v>7999</v>
      </c>
      <c r="I1007" s="7">
        <f>(amazon[[#This Row],[Actual Price]]-amazon[[#This Row],[Discounted Price]]) / amazon[[#This Row],[Actual Price]] * 100</f>
        <v>6.2507813476684593</v>
      </c>
      <c r="J1007" s="2" t="str">
        <f>IF(H1007&lt;200,"&lt;₹200",IF(H1007&lt;=500,"₹200 -  ₹500",IF(H1007&gt;500,"&gt;₹500")))</f>
        <v>&gt;₹500</v>
      </c>
      <c r="K1007" s="1">
        <v>0.06</v>
      </c>
      <c r="L100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007" s="1" t="str">
        <f>IF(K1007&gt;=50%,"Yes","No")</f>
        <v>No</v>
      </c>
      <c r="N1007">
        <v>4</v>
      </c>
      <c r="O1007" t="str">
        <f>IF(amazon[[#This Row],[Rating]]&lt;1,"0",IF(amazon[[#This Row],[Rating]]&lt;2,"1",IF(amazon[[#This Row],[Rating]]&lt;3,"2",IF(amazon[[#This Row],[Rating]]&lt;4,"3",IF(amazon[[#This Row],[Rating]]&lt;5,"4",IF(amazon[[#This Row],[Rating]]&gt;=5,"5"))))))</f>
        <v>4</v>
      </c>
      <c r="P1007" s="4">
        <v>30907</v>
      </c>
      <c r="Q1007" s="10">
        <f>H1007*P1007</f>
        <v>247225093</v>
      </c>
      <c r="R1007" s="10">
        <f>amazon[[#This Row],[Average Rating]] + (amazon[[#This Row],[Rating Count]]/1000)</f>
        <v>37.157781347668461</v>
      </c>
      <c r="S1007" t="s">
        <v>3737</v>
      </c>
      <c r="T1007" t="s">
        <v>3738</v>
      </c>
      <c r="U1007" t="s">
        <v>3739</v>
      </c>
      <c r="V1007" t="s">
        <v>3740</v>
      </c>
      <c r="W1007" t="s">
        <v>3741</v>
      </c>
      <c r="X1007" t="s">
        <v>3742</v>
      </c>
      <c r="Y1007" t="s">
        <v>3743</v>
      </c>
      <c r="Z1007" t="s">
        <v>3744</v>
      </c>
    </row>
    <row r="1008" spans="1:26" x14ac:dyDescent="0.4">
      <c r="A1008" t="s">
        <v>5260</v>
      </c>
      <c r="B1008" t="s">
        <v>5261</v>
      </c>
      <c r="C1008" t="s">
        <v>13075</v>
      </c>
      <c r="D1008" t="s">
        <v>13166</v>
      </c>
      <c r="E1008" t="s">
        <v>13167</v>
      </c>
      <c r="F1008" t="s">
        <v>13168</v>
      </c>
      <c r="G1008" s="8">
        <v>717</v>
      </c>
      <c r="H1008" s="7">
        <v>761</v>
      </c>
      <c r="I1008" s="7">
        <f>(amazon[[#This Row],[Actual Price]]-amazon[[#This Row],[Discounted Price]]) / amazon[[#This Row],[Actual Price]] * 100</f>
        <v>5.7818659658344282</v>
      </c>
      <c r="J1008" s="2" t="str">
        <f>IF(H1008&lt;200,"&lt;₹200",IF(H1008&lt;=500,"₹200 -  ₹500",IF(H1008&gt;500,"&gt;₹500")))</f>
        <v>&gt;₹500</v>
      </c>
      <c r="K1008" s="1">
        <v>0.06</v>
      </c>
      <c r="L100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008" s="1" t="str">
        <f>IF(K1008&gt;=50%,"Yes","No")</f>
        <v>No</v>
      </c>
      <c r="N1008">
        <v>4</v>
      </c>
      <c r="O1008" t="str">
        <f>IF(amazon[[#This Row],[Rating]]&lt;1,"0",IF(amazon[[#This Row],[Rating]]&lt;2,"1",IF(amazon[[#This Row],[Rating]]&lt;3,"2",IF(amazon[[#This Row],[Rating]]&lt;4,"3",IF(amazon[[#This Row],[Rating]]&lt;5,"4",IF(amazon[[#This Row],[Rating]]&gt;=5,"5"))))))</f>
        <v>4</v>
      </c>
      <c r="P1008" s="4">
        <v>7199</v>
      </c>
      <c r="Q1008" s="10">
        <f>H1008*P1008</f>
        <v>5478439</v>
      </c>
      <c r="R1008" s="10">
        <f>amazon[[#This Row],[Average Rating]] + (amazon[[#This Row],[Rating Count]]/1000)</f>
        <v>12.980865965834429</v>
      </c>
      <c r="S1008" t="s">
        <v>5263</v>
      </c>
      <c r="T1008" t="s">
        <v>5264</v>
      </c>
      <c r="U1008" t="s">
        <v>5265</v>
      </c>
      <c r="V1008" t="s">
        <v>5266</v>
      </c>
      <c r="W1008" t="s">
        <v>5267</v>
      </c>
      <c r="X1008" t="s">
        <v>5268</v>
      </c>
      <c r="Y1008" t="s">
        <v>5269</v>
      </c>
      <c r="Z1008" t="s">
        <v>5270</v>
      </c>
    </row>
    <row r="1009" spans="1:26" x14ac:dyDescent="0.4">
      <c r="A1009" t="s">
        <v>6875</v>
      </c>
      <c r="B1009" t="s">
        <v>6876</v>
      </c>
      <c r="C1009" t="s">
        <v>13075</v>
      </c>
      <c r="D1009" t="s">
        <v>13087</v>
      </c>
      <c r="E1009" t="s">
        <v>13137</v>
      </c>
      <c r="F1009" t="s">
        <v>13144</v>
      </c>
      <c r="G1009" s="8">
        <v>599</v>
      </c>
      <c r="H1009" s="7">
        <v>599</v>
      </c>
      <c r="I1009" s="7">
        <f>(amazon[[#This Row],[Actual Price]]-amazon[[#This Row],[Discounted Price]]) / amazon[[#This Row],[Actual Price]] * 100</f>
        <v>0</v>
      </c>
      <c r="J1009" s="2" t="str">
        <f>IF(H1009&lt;200,"&lt;₹200",IF(H1009&lt;=500,"₹200 -  ₹500",IF(H1009&gt;500,"&gt;₹500")))</f>
        <v>&gt;₹500</v>
      </c>
      <c r="K1009" s="1">
        <v>0</v>
      </c>
      <c r="L100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009" s="1" t="str">
        <f>IF(K1009&gt;=50%,"Yes","No")</f>
        <v>No</v>
      </c>
      <c r="N1009">
        <v>4</v>
      </c>
      <c r="O1009" t="str">
        <f>IF(amazon[[#This Row],[Rating]]&lt;1,"0",IF(amazon[[#This Row],[Rating]]&lt;2,"1",IF(amazon[[#This Row],[Rating]]&lt;3,"2",IF(amazon[[#This Row],[Rating]]&lt;4,"3",IF(amazon[[#This Row],[Rating]]&lt;5,"4",IF(amazon[[#This Row],[Rating]]&gt;=5,"5"))))))</f>
        <v>4</v>
      </c>
      <c r="P1009" s="4">
        <v>26423</v>
      </c>
      <c r="Q1009" s="10">
        <f>H1009*P1009</f>
        <v>15827377</v>
      </c>
      <c r="R1009" s="10">
        <f>amazon[[#This Row],[Average Rating]] + (amazon[[#This Row],[Rating Count]]/1000)</f>
        <v>26.422999999999998</v>
      </c>
      <c r="S1009" t="s">
        <v>6877</v>
      </c>
      <c r="T1009" t="s">
        <v>6878</v>
      </c>
      <c r="U1009" t="s">
        <v>6879</v>
      </c>
      <c r="V1009" t="s">
        <v>6880</v>
      </c>
      <c r="W1009" t="s">
        <v>6881</v>
      </c>
      <c r="X1009" t="s">
        <v>6882</v>
      </c>
      <c r="Y1009" t="s">
        <v>6883</v>
      </c>
      <c r="Z1009" t="s">
        <v>6884</v>
      </c>
    </row>
    <row r="1010" spans="1:26" x14ac:dyDescent="0.4">
      <c r="A1010" t="s">
        <v>11917</v>
      </c>
      <c r="B1010" t="s">
        <v>11918</v>
      </c>
      <c r="C1010" t="s">
        <v>13079</v>
      </c>
      <c r="D1010" t="s">
        <v>13243</v>
      </c>
      <c r="E1010" t="s">
        <v>13283</v>
      </c>
      <c r="F1010" t="s">
        <v>13284</v>
      </c>
      <c r="G1010" s="8">
        <v>825</v>
      </c>
      <c r="H1010" s="7">
        <v>825</v>
      </c>
      <c r="I1010" s="7">
        <f>(amazon[[#This Row],[Actual Price]]-amazon[[#This Row],[Discounted Price]]) / amazon[[#This Row],[Actual Price]] * 100</f>
        <v>0</v>
      </c>
      <c r="J1010" s="2" t="str">
        <f>IF(H1010&lt;200,"&lt;₹200",IF(H1010&lt;=500,"₹200 -  ₹500",IF(H1010&gt;500,"&gt;₹500")))</f>
        <v>&gt;₹500</v>
      </c>
      <c r="K1010" s="1">
        <v>0</v>
      </c>
      <c r="L10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010" s="1" t="str">
        <f>IF(K1010&gt;=50%,"Yes","No")</f>
        <v>No</v>
      </c>
      <c r="N1010">
        <v>4</v>
      </c>
      <c r="O1010" t="str">
        <f>IF(amazon[[#This Row],[Rating]]&lt;1,"0",IF(amazon[[#This Row],[Rating]]&lt;2,"1",IF(amazon[[#This Row],[Rating]]&lt;3,"2",IF(amazon[[#This Row],[Rating]]&lt;4,"3",IF(amazon[[#This Row],[Rating]]&lt;5,"4",IF(amazon[[#This Row],[Rating]]&gt;=5,"5"))))))</f>
        <v>4</v>
      </c>
      <c r="P1010" s="4">
        <v>3246</v>
      </c>
      <c r="Q1010" s="10">
        <f>H1010*P1010</f>
        <v>2677950</v>
      </c>
      <c r="R1010" s="10">
        <f>amazon[[#This Row],[Average Rating]] + (amazon[[#This Row],[Rating Count]]/1000)</f>
        <v>3.246</v>
      </c>
      <c r="S1010" t="s">
        <v>11919</v>
      </c>
      <c r="T1010" t="s">
        <v>11920</v>
      </c>
      <c r="U1010" t="s">
        <v>11921</v>
      </c>
      <c r="V1010" t="s">
        <v>11922</v>
      </c>
      <c r="W1010" t="s">
        <v>11923</v>
      </c>
      <c r="X1010" t="s">
        <v>11924</v>
      </c>
      <c r="Y1010" t="s">
        <v>11925</v>
      </c>
      <c r="Z1010" t="s">
        <v>11926</v>
      </c>
    </row>
    <row r="1011" spans="1:26" x14ac:dyDescent="0.4">
      <c r="A1011" t="s">
        <v>10002</v>
      </c>
      <c r="B1011" t="s">
        <v>10003</v>
      </c>
      <c r="C1011" t="s">
        <v>13079</v>
      </c>
      <c r="D1011" t="s">
        <v>13243</v>
      </c>
      <c r="E1011" t="s">
        <v>13244</v>
      </c>
      <c r="F1011" t="s">
        <v>13272</v>
      </c>
      <c r="G1011" s="8">
        <v>79</v>
      </c>
      <c r="H1011" s="7">
        <v>79</v>
      </c>
      <c r="I1011" s="7">
        <f>(amazon[[#This Row],[Actual Price]]-amazon[[#This Row],[Discounted Price]]) / amazon[[#This Row],[Actual Price]] * 100</f>
        <v>0</v>
      </c>
      <c r="J1011" s="2" t="str">
        <f>IF(H1011&lt;200,"&lt;₹200",IF(H1011&lt;=500,"₹200 -  ₹500",IF(H1011&gt;500,"&gt;₹500")))</f>
        <v>&lt;₹200</v>
      </c>
      <c r="K1011" s="1">
        <v>0</v>
      </c>
      <c r="L10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011" s="1" t="str">
        <f>IF(K1011&gt;=50%,"Yes","No")</f>
        <v>No</v>
      </c>
      <c r="N1011">
        <v>4</v>
      </c>
      <c r="O1011" t="str">
        <f>IF(amazon[[#This Row],[Rating]]&lt;1,"0",IF(amazon[[#This Row],[Rating]]&lt;2,"1",IF(amazon[[#This Row],[Rating]]&lt;3,"2",IF(amazon[[#This Row],[Rating]]&lt;4,"3",IF(amazon[[#This Row],[Rating]]&lt;5,"4",IF(amazon[[#This Row],[Rating]]&gt;=5,"5"))))))</f>
        <v>4</v>
      </c>
      <c r="P1011" s="4">
        <v>97</v>
      </c>
      <c r="Q1011" s="10">
        <f>H1011*P1011</f>
        <v>7663</v>
      </c>
      <c r="R1011" s="10">
        <f>amazon[[#This Row],[Average Rating]] + (amazon[[#This Row],[Rating Count]]/1000)</f>
        <v>9.7000000000000003E-2</v>
      </c>
      <c r="S1011" t="s">
        <v>10004</v>
      </c>
      <c r="T1011" t="s">
        <v>10005</v>
      </c>
      <c r="U1011" t="s">
        <v>10006</v>
      </c>
      <c r="V1011" t="s">
        <v>10007</v>
      </c>
      <c r="W1011" t="s">
        <v>10008</v>
      </c>
      <c r="X1011" t="s">
        <v>13069</v>
      </c>
      <c r="Y1011" t="s">
        <v>10009</v>
      </c>
      <c r="Z1011" t="s">
        <v>10010</v>
      </c>
    </row>
    <row r="1012" spans="1:26" x14ac:dyDescent="0.4">
      <c r="A1012" t="s">
        <v>37</v>
      </c>
      <c r="B1012" t="s">
        <v>38</v>
      </c>
      <c r="C1012" t="s">
        <v>13075</v>
      </c>
      <c r="D1012" t="s">
        <v>13087</v>
      </c>
      <c r="E1012" t="s">
        <v>13088</v>
      </c>
      <c r="F1012" t="s">
        <v>13089</v>
      </c>
      <c r="G1012" s="8">
        <v>199</v>
      </c>
      <c r="H1012" s="7">
        <v>1899</v>
      </c>
      <c r="I1012" s="7">
        <f>(amazon[[#This Row],[Actual Price]]-amazon[[#This Row],[Discounted Price]]) / amazon[[#This Row],[Actual Price]] * 100</f>
        <v>89.520800421274359</v>
      </c>
      <c r="J1012" s="2" t="str">
        <f>IF(H1012&lt;200,"&lt;₹200",IF(H1012&lt;=500,"₹200 -  ₹500",IF(H1012&gt;500,"&gt;₹500")))</f>
        <v>&gt;₹500</v>
      </c>
      <c r="K1012" s="1">
        <v>0.9</v>
      </c>
      <c r="L10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012" s="1" t="str">
        <f>IF(K1012&gt;=50%,"Yes","No")</f>
        <v>Yes</v>
      </c>
      <c r="N1012">
        <v>3.9</v>
      </c>
      <c r="O1012" t="str">
        <f>IF(amazon[[#This Row],[Rating]]&lt;1,"0",IF(amazon[[#This Row],[Rating]]&lt;2,"1",IF(amazon[[#This Row],[Rating]]&lt;3,"2",IF(amazon[[#This Row],[Rating]]&lt;4,"3",IF(amazon[[#This Row],[Rating]]&lt;5,"4",IF(amazon[[#This Row],[Rating]]&gt;=5,"5"))))))</f>
        <v>3</v>
      </c>
      <c r="P1012" s="4">
        <v>7928</v>
      </c>
      <c r="Q1012" s="10">
        <f>H1012*P1012</f>
        <v>15055272</v>
      </c>
      <c r="R1012" s="10">
        <f>amazon[[#This Row],[Average Rating]] + (amazon[[#This Row],[Rating Count]]/1000)</f>
        <v>97.448800421274356</v>
      </c>
      <c r="S1012" t="s">
        <v>39</v>
      </c>
      <c r="T1012" t="s">
        <v>40</v>
      </c>
      <c r="U1012" t="s">
        <v>41</v>
      </c>
      <c r="V1012" t="s">
        <v>42</v>
      </c>
      <c r="W1012" t="s">
        <v>43</v>
      </c>
      <c r="X1012" t="s">
        <v>44</v>
      </c>
      <c r="Y1012" t="s">
        <v>45</v>
      </c>
      <c r="Z1012" t="s">
        <v>46</v>
      </c>
    </row>
    <row r="1013" spans="1:26" x14ac:dyDescent="0.4">
      <c r="A1013" t="s">
        <v>2181</v>
      </c>
      <c r="B1013" t="s">
        <v>2182</v>
      </c>
      <c r="C1013" t="s">
        <v>13075</v>
      </c>
      <c r="D1013" t="s">
        <v>13087</v>
      </c>
      <c r="E1013" t="s">
        <v>13088</v>
      </c>
      <c r="F1013" t="s">
        <v>13089</v>
      </c>
      <c r="G1013" s="8">
        <v>89</v>
      </c>
      <c r="H1013" s="7">
        <v>800</v>
      </c>
      <c r="I1013" s="7">
        <f>(amazon[[#This Row],[Actual Price]]-amazon[[#This Row],[Discounted Price]]) / amazon[[#This Row],[Actual Price]] * 100</f>
        <v>88.875</v>
      </c>
      <c r="J1013" s="2" t="str">
        <f>IF(H1013&lt;200,"&lt;₹200",IF(H1013&lt;=500,"₹200 -  ₹500",IF(H1013&gt;500,"&gt;₹500")))</f>
        <v>&gt;₹500</v>
      </c>
      <c r="K1013" s="1">
        <v>0.89</v>
      </c>
      <c r="L10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013" s="1" t="str">
        <f>IF(K1013&gt;=50%,"Yes","No")</f>
        <v>Yes</v>
      </c>
      <c r="N1013">
        <v>3.9</v>
      </c>
      <c r="O1013" t="str">
        <f>IF(amazon[[#This Row],[Rating]]&lt;1,"0",IF(amazon[[#This Row],[Rating]]&lt;2,"1",IF(amazon[[#This Row],[Rating]]&lt;3,"2",IF(amazon[[#This Row],[Rating]]&lt;4,"3",IF(amazon[[#This Row],[Rating]]&lt;5,"4",IF(amazon[[#This Row],[Rating]]&gt;=5,"5"))))))</f>
        <v>3</v>
      </c>
      <c r="P1013" s="4">
        <v>1075</v>
      </c>
      <c r="Q1013" s="10">
        <f>H1013*P1013</f>
        <v>860000</v>
      </c>
      <c r="R1013" s="10">
        <f>amazon[[#This Row],[Average Rating]] + (amazon[[#This Row],[Rating Count]]/1000)</f>
        <v>89.95</v>
      </c>
      <c r="S1013" t="s">
        <v>2183</v>
      </c>
      <c r="T1013" t="s">
        <v>343</v>
      </c>
      <c r="U1013" t="s">
        <v>344</v>
      </c>
      <c r="V1013" t="s">
        <v>345</v>
      </c>
      <c r="W1013" t="s">
        <v>346</v>
      </c>
      <c r="X1013" t="s">
        <v>347</v>
      </c>
      <c r="Y1013" t="s">
        <v>2184</v>
      </c>
      <c r="Z1013" t="s">
        <v>2185</v>
      </c>
    </row>
    <row r="1014" spans="1:26" x14ac:dyDescent="0.4">
      <c r="A1014" t="s">
        <v>4571</v>
      </c>
      <c r="B1014" t="s">
        <v>4572</v>
      </c>
      <c r="C1014" t="s">
        <v>13076</v>
      </c>
      <c r="D1014" t="s">
        <v>13123</v>
      </c>
      <c r="E1014" t="s">
        <v>13104</v>
      </c>
      <c r="G1014" s="8">
        <v>120</v>
      </c>
      <c r="H1014" s="7">
        <v>999</v>
      </c>
      <c r="I1014" s="7">
        <f>(amazon[[#This Row],[Actual Price]]-amazon[[#This Row],[Discounted Price]]) / amazon[[#This Row],[Actual Price]] * 100</f>
        <v>87.987987987987992</v>
      </c>
      <c r="J1014" s="2" t="str">
        <f>IF(H1014&lt;200,"&lt;₹200",IF(H1014&lt;=500,"₹200 -  ₹500",IF(H1014&gt;500,"&gt;₹500")))</f>
        <v>&gt;₹500</v>
      </c>
      <c r="K1014" s="1">
        <v>0.88</v>
      </c>
      <c r="L10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014" s="1" t="str">
        <f>IF(K1014&gt;=50%,"Yes","No")</f>
        <v>Yes</v>
      </c>
      <c r="N1014">
        <v>3.9</v>
      </c>
      <c r="O1014" t="str">
        <f>IF(amazon[[#This Row],[Rating]]&lt;1,"0",IF(amazon[[#This Row],[Rating]]&lt;2,"1",IF(amazon[[#This Row],[Rating]]&lt;3,"2",IF(amazon[[#This Row],[Rating]]&lt;4,"3",IF(amazon[[#This Row],[Rating]]&lt;5,"4",IF(amazon[[#This Row],[Rating]]&gt;=5,"5"))))))</f>
        <v>3</v>
      </c>
      <c r="P1014" s="4">
        <v>6491</v>
      </c>
      <c r="Q1014" s="10">
        <f>H1014*P1014</f>
        <v>6484509</v>
      </c>
      <c r="R1014" s="10">
        <f>amazon[[#This Row],[Average Rating]] + (amazon[[#This Row],[Rating Count]]/1000)</f>
        <v>94.478987987987992</v>
      </c>
      <c r="S1014" t="s">
        <v>4574</v>
      </c>
      <c r="T1014" t="s">
        <v>4575</v>
      </c>
      <c r="U1014" t="s">
        <v>4576</v>
      </c>
      <c r="V1014" t="s">
        <v>4577</v>
      </c>
      <c r="W1014" t="s">
        <v>4578</v>
      </c>
      <c r="X1014" t="s">
        <v>4579</v>
      </c>
      <c r="Y1014" t="s">
        <v>4580</v>
      </c>
      <c r="Z1014" t="s">
        <v>4581</v>
      </c>
    </row>
    <row r="1015" spans="1:26" x14ac:dyDescent="0.4">
      <c r="A1015" t="s">
        <v>995</v>
      </c>
      <c r="B1015" t="s">
        <v>996</v>
      </c>
      <c r="C1015" t="s">
        <v>13075</v>
      </c>
      <c r="D1015" t="s">
        <v>13087</v>
      </c>
      <c r="E1015" t="s">
        <v>13088</v>
      </c>
      <c r="F1015" t="s">
        <v>13089</v>
      </c>
      <c r="G1015" s="8">
        <v>99</v>
      </c>
      <c r="H1015" s="7">
        <v>800</v>
      </c>
      <c r="I1015" s="7">
        <f>(amazon[[#This Row],[Actual Price]]-amazon[[#This Row],[Discounted Price]]) / amazon[[#This Row],[Actual Price]] * 100</f>
        <v>87.625</v>
      </c>
      <c r="J1015" s="2" t="str">
        <f>IF(H1015&lt;200,"&lt;₹200",IF(H1015&lt;=500,"₹200 -  ₹500",IF(H1015&gt;500,"&gt;₹500")))</f>
        <v>&gt;₹500</v>
      </c>
      <c r="K1015" s="1">
        <v>0.88</v>
      </c>
      <c r="L10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015" s="1" t="str">
        <f>IF(K1015&gt;=50%,"Yes","No")</f>
        <v>Yes</v>
      </c>
      <c r="N1015">
        <v>3.9</v>
      </c>
      <c r="O1015" t="str">
        <f>IF(amazon[[#This Row],[Rating]]&lt;1,"0",IF(amazon[[#This Row],[Rating]]&lt;2,"1",IF(amazon[[#This Row],[Rating]]&lt;3,"2",IF(amazon[[#This Row],[Rating]]&lt;4,"3",IF(amazon[[#This Row],[Rating]]&lt;5,"4",IF(amazon[[#This Row],[Rating]]&gt;=5,"5"))))))</f>
        <v>3</v>
      </c>
      <c r="P1015" s="4">
        <v>24871</v>
      </c>
      <c r="Q1015" s="10">
        <f>H1015*P1015</f>
        <v>19896800</v>
      </c>
      <c r="R1015" s="10">
        <f>amazon[[#This Row],[Average Rating]] + (amazon[[#This Row],[Rating Count]]/1000)</f>
        <v>112.496</v>
      </c>
      <c r="S1015" t="s">
        <v>997</v>
      </c>
      <c r="T1015" t="s">
        <v>69</v>
      </c>
      <c r="U1015" t="s">
        <v>70</v>
      </c>
      <c r="V1015" t="s">
        <v>71</v>
      </c>
      <c r="W1015" t="s">
        <v>72</v>
      </c>
      <c r="X1015" t="s">
        <v>998</v>
      </c>
      <c r="Y1015" t="s">
        <v>999</v>
      </c>
      <c r="Z1015" t="s">
        <v>1000</v>
      </c>
    </row>
    <row r="1016" spans="1:26" x14ac:dyDescent="0.4">
      <c r="A1016" t="s">
        <v>2501</v>
      </c>
      <c r="B1016" t="s">
        <v>2502</v>
      </c>
      <c r="C1016" t="s">
        <v>13075</v>
      </c>
      <c r="D1016" t="s">
        <v>13087</v>
      </c>
      <c r="E1016" t="s">
        <v>13088</v>
      </c>
      <c r="F1016" t="s">
        <v>13089</v>
      </c>
      <c r="G1016" s="8">
        <v>99</v>
      </c>
      <c r="H1016" s="7">
        <v>800</v>
      </c>
      <c r="I1016" s="7">
        <f>(amazon[[#This Row],[Actual Price]]-amazon[[#This Row],[Discounted Price]]) / amazon[[#This Row],[Actual Price]] * 100</f>
        <v>87.625</v>
      </c>
      <c r="J1016" s="2" t="str">
        <f>IF(H1016&lt;200,"&lt;₹200",IF(H1016&lt;=500,"₹200 -  ₹500",IF(H1016&gt;500,"&gt;₹500")))</f>
        <v>&gt;₹500</v>
      </c>
      <c r="K1016" s="1">
        <v>0.88</v>
      </c>
      <c r="L10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016" s="1" t="str">
        <f>IF(K1016&gt;=50%,"Yes","No")</f>
        <v>Yes</v>
      </c>
      <c r="N1016">
        <v>3.9</v>
      </c>
      <c r="O1016" t="str">
        <f>IF(amazon[[#This Row],[Rating]]&lt;1,"0",IF(amazon[[#This Row],[Rating]]&lt;2,"1",IF(amazon[[#This Row],[Rating]]&lt;3,"2",IF(amazon[[#This Row],[Rating]]&lt;4,"3",IF(amazon[[#This Row],[Rating]]&lt;5,"4",IF(amazon[[#This Row],[Rating]]&gt;=5,"5"))))))</f>
        <v>3</v>
      </c>
      <c r="P1016" s="4">
        <v>1075</v>
      </c>
      <c r="Q1016" s="10">
        <f>H1016*P1016</f>
        <v>860000</v>
      </c>
      <c r="R1016" s="10">
        <f>amazon[[#This Row],[Average Rating]] + (amazon[[#This Row],[Rating Count]]/1000)</f>
        <v>88.7</v>
      </c>
      <c r="S1016" t="s">
        <v>997</v>
      </c>
      <c r="T1016" t="s">
        <v>343</v>
      </c>
      <c r="U1016" t="s">
        <v>344</v>
      </c>
      <c r="V1016" t="s">
        <v>345</v>
      </c>
      <c r="W1016" t="s">
        <v>346</v>
      </c>
      <c r="X1016" t="s">
        <v>2503</v>
      </c>
      <c r="Y1016" t="s">
        <v>2504</v>
      </c>
      <c r="Z1016" t="s">
        <v>2505</v>
      </c>
    </row>
    <row r="1017" spans="1:26" x14ac:dyDescent="0.4">
      <c r="A1017" t="s">
        <v>2191</v>
      </c>
      <c r="B1017" t="s">
        <v>2192</v>
      </c>
      <c r="C1017" t="s">
        <v>13075</v>
      </c>
      <c r="D1017" t="s">
        <v>13087</v>
      </c>
      <c r="E1017" t="s">
        <v>13088</v>
      </c>
      <c r="F1017" t="s">
        <v>13089</v>
      </c>
      <c r="G1017" s="8">
        <v>129</v>
      </c>
      <c r="H1017" s="7">
        <v>1000</v>
      </c>
      <c r="I1017" s="7">
        <f>(amazon[[#This Row],[Actual Price]]-amazon[[#This Row],[Discounted Price]]) / amazon[[#This Row],[Actual Price]] * 100</f>
        <v>87.1</v>
      </c>
      <c r="J1017" s="2" t="str">
        <f>IF(H1017&lt;200,"&lt;₹200",IF(H1017&lt;=500,"₹200 -  ₹500",IF(H1017&gt;500,"&gt;₹500")))</f>
        <v>&gt;₹500</v>
      </c>
      <c r="K1017" s="1">
        <v>0.87</v>
      </c>
      <c r="L10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017" s="1" t="str">
        <f>IF(K1017&gt;=50%,"Yes","No")</f>
        <v>Yes</v>
      </c>
      <c r="N1017">
        <v>3.9</v>
      </c>
      <c r="O1017" t="str">
        <f>IF(amazon[[#This Row],[Rating]]&lt;1,"0",IF(amazon[[#This Row],[Rating]]&lt;2,"1",IF(amazon[[#This Row],[Rating]]&lt;3,"2",IF(amazon[[#This Row],[Rating]]&lt;4,"3",IF(amazon[[#This Row],[Rating]]&lt;5,"4",IF(amazon[[#This Row],[Rating]]&gt;=5,"5"))))))</f>
        <v>3</v>
      </c>
      <c r="P1017" s="4">
        <v>295</v>
      </c>
      <c r="Q1017" s="10">
        <f>H1017*P1017</f>
        <v>295000</v>
      </c>
      <c r="R1017" s="10">
        <f>amazon[[#This Row],[Average Rating]] + (amazon[[#This Row],[Rating Count]]/1000)</f>
        <v>87.394999999999996</v>
      </c>
      <c r="S1017" t="s">
        <v>2193</v>
      </c>
      <c r="T1017" t="s">
        <v>2194</v>
      </c>
      <c r="U1017" t="s">
        <v>2195</v>
      </c>
      <c r="V1017" t="s">
        <v>2196</v>
      </c>
      <c r="W1017" t="s">
        <v>2197</v>
      </c>
      <c r="X1017" t="s">
        <v>2198</v>
      </c>
      <c r="Y1017" t="s">
        <v>2199</v>
      </c>
      <c r="Z1017" t="s">
        <v>2200</v>
      </c>
    </row>
    <row r="1018" spans="1:26" x14ac:dyDescent="0.4">
      <c r="A1018" t="s">
        <v>12131</v>
      </c>
      <c r="B1018" t="s">
        <v>12132</v>
      </c>
      <c r="C1018" t="s">
        <v>13079</v>
      </c>
      <c r="D1018" t="s">
        <v>13243</v>
      </c>
      <c r="E1018" t="s">
        <v>13283</v>
      </c>
      <c r="F1018" t="s">
        <v>13284</v>
      </c>
      <c r="G1018" s="8">
        <v>215</v>
      </c>
      <c r="H1018" s="7">
        <v>1499</v>
      </c>
      <c r="I1018" s="7">
        <f>(amazon[[#This Row],[Actual Price]]-amazon[[#This Row],[Discounted Price]]) / amazon[[#This Row],[Actual Price]] * 100</f>
        <v>85.657104736490993</v>
      </c>
      <c r="J1018" s="2" t="str">
        <f>IF(H1018&lt;200,"&lt;₹200",IF(H1018&lt;=500,"₹200 -  ₹500",IF(H1018&gt;500,"&gt;₹500")))</f>
        <v>&gt;₹500</v>
      </c>
      <c r="K1018" s="1">
        <v>0.86</v>
      </c>
      <c r="L10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018" s="1" t="str">
        <f>IF(K1018&gt;=50%,"Yes","No")</f>
        <v>Yes</v>
      </c>
      <c r="N1018">
        <v>3.9</v>
      </c>
      <c r="O1018" t="str">
        <f>IF(amazon[[#This Row],[Rating]]&lt;1,"0",IF(amazon[[#This Row],[Rating]]&lt;2,"1",IF(amazon[[#This Row],[Rating]]&lt;3,"2",IF(amazon[[#This Row],[Rating]]&lt;4,"3",IF(amazon[[#This Row],[Rating]]&lt;5,"4",IF(amazon[[#This Row],[Rating]]&gt;=5,"5"))))))</f>
        <v>3</v>
      </c>
      <c r="P1018" s="4">
        <v>1004</v>
      </c>
      <c r="Q1018" s="10">
        <f>H1018*P1018</f>
        <v>1504996</v>
      </c>
      <c r="R1018" s="10">
        <f>amazon[[#This Row],[Average Rating]] + (amazon[[#This Row],[Rating Count]]/1000)</f>
        <v>86.661104736490998</v>
      </c>
      <c r="S1018" t="s">
        <v>12133</v>
      </c>
      <c r="T1018" t="s">
        <v>12134</v>
      </c>
      <c r="U1018" t="s">
        <v>12135</v>
      </c>
      <c r="V1018" t="s">
        <v>12136</v>
      </c>
      <c r="W1018" t="s">
        <v>12137</v>
      </c>
      <c r="X1018" t="s">
        <v>12138</v>
      </c>
      <c r="Y1018" t="s">
        <v>12139</v>
      </c>
      <c r="Z1018" t="s">
        <v>12140</v>
      </c>
    </row>
    <row r="1019" spans="1:26" x14ac:dyDescent="0.4">
      <c r="A1019" t="s">
        <v>350</v>
      </c>
      <c r="B1019" t="s">
        <v>351</v>
      </c>
      <c r="C1019" t="s">
        <v>13075</v>
      </c>
      <c r="D1019" t="s">
        <v>13087</v>
      </c>
      <c r="E1019" t="s">
        <v>13088</v>
      </c>
      <c r="F1019" t="s">
        <v>13089</v>
      </c>
      <c r="G1019" s="8">
        <v>99</v>
      </c>
      <c r="H1019" s="7">
        <v>666.66</v>
      </c>
      <c r="I1019" s="7">
        <f>(amazon[[#This Row],[Actual Price]]-amazon[[#This Row],[Discounted Price]]) / amazon[[#This Row],[Actual Price]] * 100</f>
        <v>85.149851498514977</v>
      </c>
      <c r="J1019" s="2" t="str">
        <f>IF(H1019&lt;200,"&lt;₹200",IF(H1019&lt;=500,"₹200 -  ₹500",IF(H1019&gt;500,"&gt;₹500")))</f>
        <v>&gt;₹500</v>
      </c>
      <c r="K1019" s="1">
        <v>0.85</v>
      </c>
      <c r="L10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019" s="1" t="str">
        <f>IF(K1019&gt;=50%,"Yes","No")</f>
        <v>Yes</v>
      </c>
      <c r="N1019">
        <v>3.9</v>
      </c>
      <c r="O1019" t="str">
        <f>IF(amazon[[#This Row],[Rating]]&lt;1,"0",IF(amazon[[#This Row],[Rating]]&lt;2,"1",IF(amazon[[#This Row],[Rating]]&lt;3,"2",IF(amazon[[#This Row],[Rating]]&lt;4,"3",IF(amazon[[#This Row],[Rating]]&lt;5,"4",IF(amazon[[#This Row],[Rating]]&gt;=5,"5"))))))</f>
        <v>3</v>
      </c>
      <c r="P1019" s="4">
        <v>24871</v>
      </c>
      <c r="Q1019" s="10">
        <f>H1019*P1019</f>
        <v>16580500.859999999</v>
      </c>
      <c r="R1019" s="10">
        <f>amazon[[#This Row],[Average Rating]] + (amazon[[#This Row],[Rating Count]]/1000)</f>
        <v>110.02085149851497</v>
      </c>
      <c r="S1019" t="s">
        <v>352</v>
      </c>
      <c r="T1019" t="s">
        <v>69</v>
      </c>
      <c r="U1019" t="s">
        <v>70</v>
      </c>
      <c r="V1019" t="s">
        <v>71</v>
      </c>
      <c r="W1019" t="s">
        <v>72</v>
      </c>
      <c r="X1019" t="s">
        <v>353</v>
      </c>
      <c r="Y1019" t="s">
        <v>354</v>
      </c>
      <c r="Z1019" t="s">
        <v>355</v>
      </c>
    </row>
    <row r="1020" spans="1:26" x14ac:dyDescent="0.4">
      <c r="A1020" t="s">
        <v>66</v>
      </c>
      <c r="B1020" t="s">
        <v>67</v>
      </c>
      <c r="C1020" t="s">
        <v>13075</v>
      </c>
      <c r="D1020" t="s">
        <v>13087</v>
      </c>
      <c r="E1020" t="s">
        <v>13088</v>
      </c>
      <c r="F1020" t="s">
        <v>13089</v>
      </c>
      <c r="G1020" s="8">
        <v>149</v>
      </c>
      <c r="H1020" s="7">
        <v>1000</v>
      </c>
      <c r="I1020" s="7">
        <f>(amazon[[#This Row],[Actual Price]]-amazon[[#This Row],[Discounted Price]]) / amazon[[#This Row],[Actual Price]] * 100</f>
        <v>85.1</v>
      </c>
      <c r="J1020" s="2" t="str">
        <f>IF(H1020&lt;200,"&lt;₹200",IF(H1020&lt;=500,"₹200 -  ₹500",IF(H1020&gt;500,"&gt;₹500")))</f>
        <v>&gt;₹500</v>
      </c>
      <c r="K1020" s="1">
        <v>0.85</v>
      </c>
      <c r="L10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020" s="1" t="str">
        <f>IF(K1020&gt;=50%,"Yes","No")</f>
        <v>Yes</v>
      </c>
      <c r="N1020">
        <v>3.9</v>
      </c>
      <c r="O1020" t="str">
        <f>IF(amazon[[#This Row],[Rating]]&lt;1,"0",IF(amazon[[#This Row],[Rating]]&lt;2,"1",IF(amazon[[#This Row],[Rating]]&lt;3,"2",IF(amazon[[#This Row],[Rating]]&lt;4,"3",IF(amazon[[#This Row],[Rating]]&lt;5,"4",IF(amazon[[#This Row],[Rating]]&gt;=5,"5"))))))</f>
        <v>3</v>
      </c>
      <c r="P1020" s="4">
        <v>24871</v>
      </c>
      <c r="Q1020" s="10">
        <f>H1020*P1020</f>
        <v>24871000</v>
      </c>
      <c r="R1020" s="10">
        <f>amazon[[#This Row],[Average Rating]] + (amazon[[#This Row],[Rating Count]]/1000)</f>
        <v>109.97099999999999</v>
      </c>
      <c r="S1020" t="s">
        <v>68</v>
      </c>
      <c r="T1020" t="s">
        <v>69</v>
      </c>
      <c r="U1020" t="s">
        <v>70</v>
      </c>
      <c r="V1020" t="s">
        <v>71</v>
      </c>
      <c r="W1020" t="s">
        <v>72</v>
      </c>
      <c r="X1020" t="s">
        <v>73</v>
      </c>
      <c r="Y1020" t="s">
        <v>74</v>
      </c>
      <c r="Z1020" t="s">
        <v>75</v>
      </c>
    </row>
    <row r="1021" spans="1:26" x14ac:dyDescent="0.4">
      <c r="A1021" t="s">
        <v>6071</v>
      </c>
      <c r="B1021" t="s">
        <v>6072</v>
      </c>
      <c r="C1021" t="s">
        <v>13075</v>
      </c>
      <c r="D1021" t="s">
        <v>13087</v>
      </c>
      <c r="E1021" t="s">
        <v>13137</v>
      </c>
      <c r="F1021" t="s">
        <v>13144</v>
      </c>
      <c r="G1021" s="8">
        <v>599</v>
      </c>
      <c r="H1021" s="7">
        <v>3999</v>
      </c>
      <c r="I1021" s="7">
        <f>(amazon[[#This Row],[Actual Price]]-amazon[[#This Row],[Discounted Price]]) / amazon[[#This Row],[Actual Price]] * 100</f>
        <v>85.021255313828462</v>
      </c>
      <c r="J1021" s="2" t="str">
        <f>IF(H1021&lt;200,"&lt;₹200",IF(H1021&lt;=500,"₹200 -  ₹500",IF(H1021&gt;500,"&gt;₹500")))</f>
        <v>&gt;₹500</v>
      </c>
      <c r="K1021" s="1">
        <v>0.85</v>
      </c>
      <c r="L10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021" s="1" t="str">
        <f>IF(K1021&gt;=50%,"Yes","No")</f>
        <v>Yes</v>
      </c>
      <c r="N1021">
        <v>3.9</v>
      </c>
      <c r="O1021" t="str">
        <f>IF(amazon[[#This Row],[Rating]]&lt;1,"0",IF(amazon[[#This Row],[Rating]]&lt;2,"1",IF(amazon[[#This Row],[Rating]]&lt;3,"2",IF(amazon[[#This Row],[Rating]]&lt;4,"3",IF(amazon[[#This Row],[Rating]]&lt;5,"4",IF(amazon[[#This Row],[Rating]]&gt;=5,"5"))))))</f>
        <v>3</v>
      </c>
      <c r="P1021" s="4">
        <v>1087</v>
      </c>
      <c r="Q1021" s="10">
        <f>H1021*P1021</f>
        <v>4346913</v>
      </c>
      <c r="R1021" s="10">
        <f>amazon[[#This Row],[Average Rating]] + (amazon[[#This Row],[Rating Count]]/1000)</f>
        <v>86.108255313828465</v>
      </c>
      <c r="S1021" t="s">
        <v>6073</v>
      </c>
      <c r="T1021" t="s">
        <v>6074</v>
      </c>
      <c r="U1021" t="s">
        <v>6075</v>
      </c>
      <c r="V1021" t="s">
        <v>6076</v>
      </c>
      <c r="W1021" t="s">
        <v>6077</v>
      </c>
      <c r="X1021" t="s">
        <v>6078</v>
      </c>
      <c r="Y1021" t="s">
        <v>6079</v>
      </c>
      <c r="Z1021" t="s">
        <v>6080</v>
      </c>
    </row>
    <row r="1022" spans="1:26" x14ac:dyDescent="0.4">
      <c r="A1022" t="s">
        <v>340</v>
      </c>
      <c r="B1022" t="s">
        <v>341</v>
      </c>
      <c r="C1022" t="s">
        <v>13075</v>
      </c>
      <c r="D1022" t="s">
        <v>13087</v>
      </c>
      <c r="E1022" t="s">
        <v>13088</v>
      </c>
      <c r="F1022" t="s">
        <v>13089</v>
      </c>
      <c r="G1022" s="8">
        <v>199</v>
      </c>
      <c r="H1022" s="7">
        <v>999</v>
      </c>
      <c r="I1022" s="7">
        <f>(amazon[[#This Row],[Actual Price]]-amazon[[#This Row],[Discounted Price]]) / amazon[[#This Row],[Actual Price]] * 100</f>
        <v>80.08008008008008</v>
      </c>
      <c r="J1022" s="2" t="str">
        <f>IF(H1022&lt;200,"&lt;₹200",IF(H1022&lt;=500,"₹200 -  ₹500",IF(H1022&gt;500,"&gt;₹500")))</f>
        <v>&gt;₹500</v>
      </c>
      <c r="K1022" s="1">
        <v>0.8</v>
      </c>
      <c r="L10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22" s="1" t="str">
        <f>IF(K1022&gt;=50%,"Yes","No")</f>
        <v>Yes</v>
      </c>
      <c r="N1022">
        <v>3.9</v>
      </c>
      <c r="O1022" t="str">
        <f>IF(amazon[[#This Row],[Rating]]&lt;1,"0",IF(amazon[[#This Row],[Rating]]&lt;2,"1",IF(amazon[[#This Row],[Rating]]&lt;3,"2",IF(amazon[[#This Row],[Rating]]&lt;4,"3",IF(amazon[[#This Row],[Rating]]&lt;5,"4",IF(amazon[[#This Row],[Rating]]&gt;=5,"5"))))))</f>
        <v>3</v>
      </c>
      <c r="P1022" s="4">
        <v>1075</v>
      </c>
      <c r="Q1022" s="10">
        <f>H1022*P1022</f>
        <v>1073925</v>
      </c>
      <c r="R1022" s="10">
        <f>amazon[[#This Row],[Average Rating]] + (amazon[[#This Row],[Rating Count]]/1000)</f>
        <v>81.155080080080083</v>
      </c>
      <c r="S1022" t="s">
        <v>342</v>
      </c>
      <c r="T1022" t="s">
        <v>343</v>
      </c>
      <c r="U1022" t="s">
        <v>344</v>
      </c>
      <c r="V1022" t="s">
        <v>345</v>
      </c>
      <c r="W1022" t="s">
        <v>346</v>
      </c>
      <c r="X1022" t="s">
        <v>347</v>
      </c>
      <c r="Y1022" t="s">
        <v>348</v>
      </c>
      <c r="Z1022" t="s">
        <v>349</v>
      </c>
    </row>
    <row r="1023" spans="1:26" x14ac:dyDescent="0.4">
      <c r="A1023" t="s">
        <v>5913</v>
      </c>
      <c r="B1023" t="s">
        <v>5914</v>
      </c>
      <c r="C1023" t="s">
        <v>13076</v>
      </c>
      <c r="D1023" t="s">
        <v>13123</v>
      </c>
      <c r="E1023" t="s">
        <v>13124</v>
      </c>
      <c r="F1023" t="s">
        <v>13125</v>
      </c>
      <c r="G1023" s="8">
        <v>1199</v>
      </c>
      <c r="H1023" s="7">
        <v>5999</v>
      </c>
      <c r="I1023" s="7">
        <f>(amazon[[#This Row],[Actual Price]]-amazon[[#This Row],[Discounted Price]]) / amazon[[#This Row],[Actual Price]] * 100</f>
        <v>80.013335555925991</v>
      </c>
      <c r="J1023" s="2" t="str">
        <f>IF(H1023&lt;200,"&lt;₹200",IF(H1023&lt;=500,"₹200 -  ₹500",IF(H1023&gt;500,"&gt;₹500")))</f>
        <v>&gt;₹500</v>
      </c>
      <c r="K1023" s="1">
        <v>0.8</v>
      </c>
      <c r="L10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23" s="1" t="str">
        <f>IF(K1023&gt;=50%,"Yes","No")</f>
        <v>Yes</v>
      </c>
      <c r="N1023">
        <v>3.9</v>
      </c>
      <c r="O1023" t="str">
        <f>IF(amazon[[#This Row],[Rating]]&lt;1,"0",IF(amazon[[#This Row],[Rating]]&lt;2,"1",IF(amazon[[#This Row],[Rating]]&lt;3,"2",IF(amazon[[#This Row],[Rating]]&lt;4,"3",IF(amazon[[#This Row],[Rating]]&lt;5,"4",IF(amazon[[#This Row],[Rating]]&gt;=5,"5"))))))</f>
        <v>3</v>
      </c>
      <c r="P1023" s="4">
        <v>47521</v>
      </c>
      <c r="Q1023" s="10">
        <f>H1023*P1023</f>
        <v>285078479</v>
      </c>
      <c r="R1023" s="10">
        <f>amazon[[#This Row],[Average Rating]] + (amazon[[#This Row],[Rating Count]]/1000)</f>
        <v>127.53433555592599</v>
      </c>
      <c r="S1023" t="s">
        <v>5915</v>
      </c>
      <c r="T1023" t="s">
        <v>5916</v>
      </c>
      <c r="U1023" t="s">
        <v>5917</v>
      </c>
      <c r="V1023" t="s">
        <v>5918</v>
      </c>
      <c r="W1023" t="s">
        <v>5919</v>
      </c>
      <c r="X1023" t="s">
        <v>5920</v>
      </c>
      <c r="Y1023" t="s">
        <v>5921</v>
      </c>
      <c r="Z1023" t="s">
        <v>5922</v>
      </c>
    </row>
    <row r="1024" spans="1:26" x14ac:dyDescent="0.4">
      <c r="A1024" t="s">
        <v>10154</v>
      </c>
      <c r="B1024" t="s">
        <v>10155</v>
      </c>
      <c r="C1024" t="s">
        <v>13079</v>
      </c>
      <c r="D1024" t="s">
        <v>13243</v>
      </c>
      <c r="E1024" t="s">
        <v>13244</v>
      </c>
      <c r="F1024" t="s">
        <v>13252</v>
      </c>
      <c r="G1024" s="8">
        <v>599</v>
      </c>
      <c r="H1024" s="7">
        <v>2799</v>
      </c>
      <c r="I1024" s="7">
        <f>(amazon[[#This Row],[Actual Price]]-amazon[[#This Row],[Discounted Price]]) / amazon[[#This Row],[Actual Price]] * 100</f>
        <v>78.599499821364773</v>
      </c>
      <c r="J1024" s="2" t="str">
        <f>IF(H1024&lt;200,"&lt;₹200",IF(H1024&lt;=500,"₹200 -  ₹500",IF(H1024&gt;500,"&gt;₹500")))</f>
        <v>&gt;₹500</v>
      </c>
      <c r="K1024" s="1">
        <v>0.79</v>
      </c>
      <c r="L10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24" s="1" t="str">
        <f>IF(K1024&gt;=50%,"Yes","No")</f>
        <v>Yes</v>
      </c>
      <c r="N1024">
        <v>3.9</v>
      </c>
      <c r="O1024" t="str">
        <f>IF(amazon[[#This Row],[Rating]]&lt;1,"0",IF(amazon[[#This Row],[Rating]]&lt;2,"1",IF(amazon[[#This Row],[Rating]]&lt;3,"2",IF(amazon[[#This Row],[Rating]]&lt;4,"3",IF(amazon[[#This Row],[Rating]]&lt;5,"4",IF(amazon[[#This Row],[Rating]]&gt;=5,"5"))))))</f>
        <v>3</v>
      </c>
      <c r="P1024" s="4">
        <v>578</v>
      </c>
      <c r="Q1024" s="10">
        <f>H1024*P1024</f>
        <v>1617822</v>
      </c>
      <c r="R1024" s="10">
        <f>amazon[[#This Row],[Average Rating]] + (amazon[[#This Row],[Rating Count]]/1000)</f>
        <v>79.177499821364776</v>
      </c>
      <c r="S1024" t="s">
        <v>10156</v>
      </c>
      <c r="T1024" t="s">
        <v>10157</v>
      </c>
      <c r="U1024" t="s">
        <v>10158</v>
      </c>
      <c r="V1024" t="s">
        <v>10159</v>
      </c>
      <c r="W1024" t="s">
        <v>10160</v>
      </c>
      <c r="X1024" t="s">
        <v>10161</v>
      </c>
      <c r="Y1024" t="s">
        <v>10162</v>
      </c>
      <c r="Z1024" t="s">
        <v>10163</v>
      </c>
    </row>
    <row r="1025" spans="1:26" x14ac:dyDescent="0.4">
      <c r="A1025" t="s">
        <v>3054</v>
      </c>
      <c r="B1025" t="s">
        <v>3055</v>
      </c>
      <c r="C1025" t="s">
        <v>13076</v>
      </c>
      <c r="D1025" t="s">
        <v>13113</v>
      </c>
      <c r="E1025" t="s">
        <v>13114</v>
      </c>
      <c r="G1025" s="8">
        <v>1499</v>
      </c>
      <c r="H1025" s="7">
        <v>6990</v>
      </c>
      <c r="I1025" s="7">
        <f>(amazon[[#This Row],[Actual Price]]-amazon[[#This Row],[Discounted Price]]) / amazon[[#This Row],[Actual Price]] * 100</f>
        <v>78.55507868383404</v>
      </c>
      <c r="J1025" s="2" t="str">
        <f>IF(H1025&lt;200,"&lt;₹200",IF(H1025&lt;=500,"₹200 -  ₹500",IF(H1025&gt;500,"&gt;₹500")))</f>
        <v>&gt;₹500</v>
      </c>
      <c r="K1025" s="1">
        <v>0.79</v>
      </c>
      <c r="L10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25" s="1" t="str">
        <f>IF(K1025&gt;=50%,"Yes","No")</f>
        <v>Yes</v>
      </c>
      <c r="N1025">
        <v>3.9</v>
      </c>
      <c r="O1025" t="str">
        <f>IF(amazon[[#This Row],[Rating]]&lt;1,"0",IF(amazon[[#This Row],[Rating]]&lt;2,"1",IF(amazon[[#This Row],[Rating]]&lt;3,"2",IF(amazon[[#This Row],[Rating]]&lt;4,"3",IF(amazon[[#This Row],[Rating]]&lt;5,"4",IF(amazon[[#This Row],[Rating]]&gt;=5,"5"))))))</f>
        <v>3</v>
      </c>
      <c r="P1025" s="4">
        <v>21796</v>
      </c>
      <c r="Q1025" s="10">
        <f>H1025*P1025</f>
        <v>152354040</v>
      </c>
      <c r="R1025" s="10">
        <f>amazon[[#This Row],[Average Rating]] + (amazon[[#This Row],[Rating Count]]/1000)</f>
        <v>100.35107868383403</v>
      </c>
      <c r="S1025" t="s">
        <v>3056</v>
      </c>
      <c r="T1025" t="s">
        <v>3057</v>
      </c>
      <c r="U1025" t="s">
        <v>3058</v>
      </c>
      <c r="V1025" t="s">
        <v>3059</v>
      </c>
      <c r="W1025" t="s">
        <v>3060</v>
      </c>
      <c r="X1025" t="s">
        <v>3061</v>
      </c>
      <c r="Y1025" t="s">
        <v>3062</v>
      </c>
      <c r="Z1025" t="s">
        <v>3063</v>
      </c>
    </row>
    <row r="1026" spans="1:26" x14ac:dyDescent="0.4">
      <c r="A1026" t="s">
        <v>4132</v>
      </c>
      <c r="B1026" t="s">
        <v>4133</v>
      </c>
      <c r="C1026" t="s">
        <v>13076</v>
      </c>
      <c r="D1026" t="s">
        <v>13113</v>
      </c>
      <c r="E1026" t="s">
        <v>13114</v>
      </c>
      <c r="G1026" s="8">
        <v>1499</v>
      </c>
      <c r="H1026" s="7">
        <v>6990</v>
      </c>
      <c r="I1026" s="7">
        <f>(amazon[[#This Row],[Actual Price]]-amazon[[#This Row],[Discounted Price]]) / amazon[[#This Row],[Actual Price]] * 100</f>
        <v>78.55507868383404</v>
      </c>
      <c r="J1026" s="2" t="str">
        <f>IF(H1026&lt;200,"&lt;₹200",IF(H1026&lt;=500,"₹200 -  ₹500",IF(H1026&gt;500,"&gt;₹500")))</f>
        <v>&gt;₹500</v>
      </c>
      <c r="K1026" s="1">
        <v>0.79</v>
      </c>
      <c r="L10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26" s="1" t="str">
        <f>IF(K1026&gt;=50%,"Yes","No")</f>
        <v>Yes</v>
      </c>
      <c r="N1026">
        <v>3.9</v>
      </c>
      <c r="O1026" t="str">
        <f>IF(amazon[[#This Row],[Rating]]&lt;1,"0",IF(amazon[[#This Row],[Rating]]&lt;2,"1",IF(amazon[[#This Row],[Rating]]&lt;3,"2",IF(amazon[[#This Row],[Rating]]&lt;4,"3",IF(amazon[[#This Row],[Rating]]&lt;5,"4",IF(amazon[[#This Row],[Rating]]&gt;=5,"5"))))))</f>
        <v>3</v>
      </c>
      <c r="P1026" s="4">
        <v>21796</v>
      </c>
      <c r="Q1026" s="10">
        <f>H1026*P1026</f>
        <v>152354040</v>
      </c>
      <c r="R1026" s="10">
        <f>amazon[[#This Row],[Average Rating]] + (amazon[[#This Row],[Rating Count]]/1000)</f>
        <v>100.35107868383403</v>
      </c>
      <c r="S1026" t="s">
        <v>3056</v>
      </c>
      <c r="T1026" t="s">
        <v>3057</v>
      </c>
      <c r="U1026" t="s">
        <v>3058</v>
      </c>
      <c r="V1026" t="s">
        <v>3059</v>
      </c>
      <c r="W1026" t="s">
        <v>3060</v>
      </c>
      <c r="X1026" t="s">
        <v>3061</v>
      </c>
      <c r="Y1026" t="s">
        <v>4134</v>
      </c>
      <c r="Z1026" t="s">
        <v>4135</v>
      </c>
    </row>
    <row r="1027" spans="1:26" x14ac:dyDescent="0.4">
      <c r="A1027" t="s">
        <v>3847</v>
      </c>
      <c r="B1027" t="s">
        <v>3848</v>
      </c>
      <c r="C1027" t="s">
        <v>13076</v>
      </c>
      <c r="D1027" t="s">
        <v>13113</v>
      </c>
      <c r="E1027" t="s">
        <v>13114</v>
      </c>
      <c r="G1027" s="8">
        <v>1499</v>
      </c>
      <c r="H1027" s="7">
        <v>6990</v>
      </c>
      <c r="I1027" s="7">
        <f>(amazon[[#This Row],[Actual Price]]-amazon[[#This Row],[Discounted Price]]) / amazon[[#This Row],[Actual Price]] * 100</f>
        <v>78.55507868383404</v>
      </c>
      <c r="J1027" s="2" t="str">
        <f>IF(H1027&lt;200,"&lt;₹200",IF(H1027&lt;=500,"₹200 -  ₹500",IF(H1027&gt;500,"&gt;₹500")))</f>
        <v>&gt;₹500</v>
      </c>
      <c r="K1027" s="1">
        <v>0.79</v>
      </c>
      <c r="L10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27" s="1" t="str">
        <f>IF(K1027&gt;=50%,"Yes","No")</f>
        <v>Yes</v>
      </c>
      <c r="N1027">
        <v>3.9</v>
      </c>
      <c r="O1027" t="str">
        <f>IF(amazon[[#This Row],[Rating]]&lt;1,"0",IF(amazon[[#This Row],[Rating]]&lt;2,"1",IF(amazon[[#This Row],[Rating]]&lt;3,"2",IF(amazon[[#This Row],[Rating]]&lt;4,"3",IF(amazon[[#This Row],[Rating]]&lt;5,"4",IF(amazon[[#This Row],[Rating]]&gt;=5,"5"))))))</f>
        <v>3</v>
      </c>
      <c r="P1027" s="4">
        <v>21796</v>
      </c>
      <c r="Q1027" s="10">
        <f>H1027*P1027</f>
        <v>152354040</v>
      </c>
      <c r="R1027" s="10">
        <f>amazon[[#This Row],[Average Rating]] + (amazon[[#This Row],[Rating Count]]/1000)</f>
        <v>100.35107868383403</v>
      </c>
      <c r="S1027" t="s">
        <v>3056</v>
      </c>
      <c r="T1027" t="s">
        <v>3057</v>
      </c>
      <c r="U1027" t="s">
        <v>3058</v>
      </c>
      <c r="V1027" t="s">
        <v>3059</v>
      </c>
      <c r="W1027" t="s">
        <v>3060</v>
      </c>
      <c r="X1027" t="s">
        <v>3061</v>
      </c>
      <c r="Y1027" t="s">
        <v>3849</v>
      </c>
      <c r="Z1027" t="s">
        <v>3850</v>
      </c>
    </row>
    <row r="1028" spans="1:26" x14ac:dyDescent="0.4">
      <c r="A1028" t="s">
        <v>2085</v>
      </c>
      <c r="B1028" t="s">
        <v>2086</v>
      </c>
      <c r="C1028" t="s">
        <v>13075</v>
      </c>
      <c r="D1028" t="s">
        <v>13087</v>
      </c>
      <c r="E1028" t="s">
        <v>13088</v>
      </c>
      <c r="F1028" t="s">
        <v>13089</v>
      </c>
      <c r="G1028" s="8">
        <v>128.31</v>
      </c>
      <c r="H1028" s="7">
        <v>549</v>
      </c>
      <c r="I1028" s="7">
        <f>(amazon[[#This Row],[Actual Price]]-amazon[[#This Row],[Discounted Price]]) / amazon[[#This Row],[Actual Price]] * 100</f>
        <v>76.62841530054645</v>
      </c>
      <c r="J1028" s="2" t="str">
        <f>IF(H1028&lt;200,"&lt;₹200",IF(H1028&lt;=500,"₹200 -  ₹500",IF(H1028&gt;500,"&gt;₹500")))</f>
        <v>&gt;₹500</v>
      </c>
      <c r="K1028" s="1">
        <v>0.77</v>
      </c>
      <c r="L10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28" s="1" t="str">
        <f>IF(K1028&gt;=50%,"Yes","No")</f>
        <v>Yes</v>
      </c>
      <c r="N1028">
        <v>3.9</v>
      </c>
      <c r="O1028" t="str">
        <f>IF(amazon[[#This Row],[Rating]]&lt;1,"0",IF(amazon[[#This Row],[Rating]]&lt;2,"1",IF(amazon[[#This Row],[Rating]]&lt;3,"2",IF(amazon[[#This Row],[Rating]]&lt;4,"3",IF(amazon[[#This Row],[Rating]]&lt;5,"4",IF(amazon[[#This Row],[Rating]]&gt;=5,"5"))))))</f>
        <v>3</v>
      </c>
      <c r="P1028" s="4">
        <v>61</v>
      </c>
      <c r="Q1028" s="10">
        <f>H1028*P1028</f>
        <v>33489</v>
      </c>
      <c r="R1028" s="10">
        <f>amazon[[#This Row],[Average Rating]] + (amazon[[#This Row],[Rating Count]]/1000)</f>
        <v>76.689415300546457</v>
      </c>
      <c r="S1028" t="s">
        <v>1716</v>
      </c>
      <c r="T1028" t="s">
        <v>1717</v>
      </c>
      <c r="U1028" t="s">
        <v>1718</v>
      </c>
      <c r="V1028" t="s">
        <v>1719</v>
      </c>
      <c r="W1028" t="s">
        <v>1720</v>
      </c>
      <c r="X1028" t="s">
        <v>1721</v>
      </c>
      <c r="Y1028" t="s">
        <v>2087</v>
      </c>
      <c r="Z1028" t="s">
        <v>2088</v>
      </c>
    </row>
    <row r="1029" spans="1:26" x14ac:dyDescent="0.4">
      <c r="A1029" t="s">
        <v>3085</v>
      </c>
      <c r="B1029" t="s">
        <v>3086</v>
      </c>
      <c r="C1029" t="s">
        <v>13076</v>
      </c>
      <c r="D1029" t="s">
        <v>13123</v>
      </c>
      <c r="E1029" t="s">
        <v>13124</v>
      </c>
      <c r="F1029" t="s">
        <v>13125</v>
      </c>
      <c r="G1029" s="8">
        <v>599</v>
      </c>
      <c r="H1029" s="7">
        <v>2499</v>
      </c>
      <c r="I1029" s="7">
        <f>(amazon[[#This Row],[Actual Price]]-amazon[[#This Row],[Discounted Price]]) / amazon[[#This Row],[Actual Price]] * 100</f>
        <v>76.03041216486595</v>
      </c>
      <c r="J1029" s="2" t="str">
        <f>IF(H1029&lt;200,"&lt;₹200",IF(H1029&lt;=500,"₹200 -  ₹500",IF(H1029&gt;500,"&gt;₹500")))</f>
        <v>&gt;₹500</v>
      </c>
      <c r="K1029" s="1">
        <v>0.76</v>
      </c>
      <c r="L10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29" s="1" t="str">
        <f>IF(K1029&gt;=50%,"Yes","No")</f>
        <v>Yes</v>
      </c>
      <c r="N1029">
        <v>3.9</v>
      </c>
      <c r="O1029" t="str">
        <f>IF(amazon[[#This Row],[Rating]]&lt;1,"0",IF(amazon[[#This Row],[Rating]]&lt;2,"1",IF(amazon[[#This Row],[Rating]]&lt;3,"2",IF(amazon[[#This Row],[Rating]]&lt;4,"3",IF(amazon[[#This Row],[Rating]]&lt;5,"4",IF(amazon[[#This Row],[Rating]]&gt;=5,"5"))))))</f>
        <v>3</v>
      </c>
      <c r="P1029" s="4">
        <v>58162</v>
      </c>
      <c r="Q1029" s="10">
        <f>H1029*P1029</f>
        <v>145346838</v>
      </c>
      <c r="R1029" s="10">
        <f>amazon[[#This Row],[Average Rating]] + (amazon[[#This Row],[Rating Count]]/1000)</f>
        <v>134.19241216486594</v>
      </c>
      <c r="S1029" t="s">
        <v>3087</v>
      </c>
      <c r="T1029" t="s">
        <v>3088</v>
      </c>
      <c r="U1029" t="s">
        <v>3089</v>
      </c>
      <c r="V1029" t="s">
        <v>3090</v>
      </c>
      <c r="W1029" t="s">
        <v>3091</v>
      </c>
      <c r="X1029" t="s">
        <v>3092</v>
      </c>
      <c r="Y1029" t="s">
        <v>3093</v>
      </c>
      <c r="Z1029" t="s">
        <v>3094</v>
      </c>
    </row>
    <row r="1030" spans="1:26" x14ac:dyDescent="0.4">
      <c r="A1030" t="s">
        <v>1476</v>
      </c>
      <c r="B1030" t="s">
        <v>1477</v>
      </c>
      <c r="C1030" t="s">
        <v>13076</v>
      </c>
      <c r="D1030" t="s">
        <v>13093</v>
      </c>
      <c r="E1030" t="s">
        <v>13094</v>
      </c>
      <c r="F1030" t="s">
        <v>13097</v>
      </c>
      <c r="G1030" s="8">
        <v>299</v>
      </c>
      <c r="H1030" s="7">
        <v>1199</v>
      </c>
      <c r="I1030" s="7">
        <f>(amazon[[#This Row],[Actual Price]]-amazon[[#This Row],[Discounted Price]]) / amazon[[#This Row],[Actual Price]] * 100</f>
        <v>75.062552126772303</v>
      </c>
      <c r="J1030" s="2" t="str">
        <f>IF(H1030&lt;200,"&lt;₹200",IF(H1030&lt;=500,"₹200 -  ₹500",IF(H1030&gt;500,"&gt;₹500")))</f>
        <v>&gt;₹500</v>
      </c>
      <c r="K1030" s="1">
        <v>0.75</v>
      </c>
      <c r="L10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30" s="1" t="str">
        <f>IF(K1030&gt;=50%,"Yes","No")</f>
        <v>Yes</v>
      </c>
      <c r="N1030">
        <v>3.9</v>
      </c>
      <c r="O1030" t="str">
        <f>IF(amazon[[#This Row],[Rating]]&lt;1,"0",IF(amazon[[#This Row],[Rating]]&lt;2,"1",IF(amazon[[#This Row],[Rating]]&lt;3,"2",IF(amazon[[#This Row],[Rating]]&lt;4,"3",IF(amazon[[#This Row],[Rating]]&lt;5,"4",IF(amazon[[#This Row],[Rating]]&gt;=5,"5"))))))</f>
        <v>3</v>
      </c>
      <c r="P1030" s="4">
        <v>1193</v>
      </c>
      <c r="Q1030" s="10">
        <f>H1030*P1030</f>
        <v>1430407</v>
      </c>
      <c r="R1030" s="10">
        <f>amazon[[#This Row],[Average Rating]] + (amazon[[#This Row],[Rating Count]]/1000)</f>
        <v>76.255552126772301</v>
      </c>
      <c r="S1030" t="s">
        <v>1478</v>
      </c>
      <c r="T1030" t="s">
        <v>1479</v>
      </c>
      <c r="U1030" t="s">
        <v>1480</v>
      </c>
      <c r="V1030" t="s">
        <v>1481</v>
      </c>
      <c r="W1030" t="s">
        <v>1482</v>
      </c>
      <c r="X1030" t="s">
        <v>1483</v>
      </c>
      <c r="Y1030" t="s">
        <v>1484</v>
      </c>
      <c r="Z1030" t="s">
        <v>1485</v>
      </c>
    </row>
    <row r="1031" spans="1:26" x14ac:dyDescent="0.4">
      <c r="A1031" t="s">
        <v>1714</v>
      </c>
      <c r="B1031" t="s">
        <v>1715</v>
      </c>
      <c r="C1031" t="s">
        <v>13075</v>
      </c>
      <c r="D1031" t="s">
        <v>13087</v>
      </c>
      <c r="E1031" t="s">
        <v>13088</v>
      </c>
      <c r="F1031" t="s">
        <v>13089</v>
      </c>
      <c r="G1031" s="8">
        <v>139</v>
      </c>
      <c r="H1031" s="7">
        <v>549</v>
      </c>
      <c r="I1031" s="7">
        <f>(amazon[[#This Row],[Actual Price]]-amazon[[#This Row],[Discounted Price]]) / amazon[[#This Row],[Actual Price]] * 100</f>
        <v>74.681238615664853</v>
      </c>
      <c r="J1031" s="2" t="str">
        <f>IF(H1031&lt;200,"&lt;₹200",IF(H1031&lt;=500,"₹200 -  ₹500",IF(H1031&gt;500,"&gt;₹500")))</f>
        <v>&gt;₹500</v>
      </c>
      <c r="K1031" s="1">
        <v>0.75</v>
      </c>
      <c r="L10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31" s="1" t="str">
        <f>IF(K1031&gt;=50%,"Yes","No")</f>
        <v>Yes</v>
      </c>
      <c r="N1031">
        <v>3.9</v>
      </c>
      <c r="O1031" t="str">
        <f>IF(amazon[[#This Row],[Rating]]&lt;1,"0",IF(amazon[[#This Row],[Rating]]&lt;2,"1",IF(amazon[[#This Row],[Rating]]&lt;3,"2",IF(amazon[[#This Row],[Rating]]&lt;4,"3",IF(amazon[[#This Row],[Rating]]&lt;5,"4",IF(amazon[[#This Row],[Rating]]&gt;=5,"5"))))))</f>
        <v>3</v>
      </c>
      <c r="P1031" s="4">
        <v>61</v>
      </c>
      <c r="Q1031" s="10">
        <f>H1031*P1031</f>
        <v>33489</v>
      </c>
      <c r="R1031" s="10">
        <f>amazon[[#This Row],[Average Rating]] + (amazon[[#This Row],[Rating Count]]/1000)</f>
        <v>74.74223861566486</v>
      </c>
      <c r="S1031" t="s">
        <v>1716</v>
      </c>
      <c r="T1031" t="s">
        <v>1717</v>
      </c>
      <c r="U1031" t="s">
        <v>1718</v>
      </c>
      <c r="V1031" t="s">
        <v>1719</v>
      </c>
      <c r="W1031" t="s">
        <v>1720</v>
      </c>
      <c r="X1031" t="s">
        <v>1721</v>
      </c>
      <c r="Y1031" t="s">
        <v>1722</v>
      </c>
      <c r="Z1031" t="s">
        <v>1723</v>
      </c>
    </row>
    <row r="1032" spans="1:26" x14ac:dyDescent="0.4">
      <c r="A1032" t="s">
        <v>5175</v>
      </c>
      <c r="B1032" t="s">
        <v>5176</v>
      </c>
      <c r="C1032" t="s">
        <v>13076</v>
      </c>
      <c r="D1032" t="s">
        <v>13123</v>
      </c>
      <c r="E1032" t="s">
        <v>13124</v>
      </c>
      <c r="F1032" t="s">
        <v>13125</v>
      </c>
      <c r="G1032" s="8">
        <v>1399</v>
      </c>
      <c r="H1032" s="7">
        <v>5499</v>
      </c>
      <c r="I1032" s="7">
        <f>(amazon[[#This Row],[Actual Price]]-amazon[[#This Row],[Discounted Price]]) / amazon[[#This Row],[Actual Price]] * 100</f>
        <v>74.559010729223502</v>
      </c>
      <c r="J1032" s="2" t="str">
        <f>IF(H1032&lt;200,"&lt;₹200",IF(H1032&lt;=500,"₹200 -  ₹500",IF(H1032&gt;500,"&gt;₹500")))</f>
        <v>&gt;₹500</v>
      </c>
      <c r="K1032" s="1">
        <v>0.75</v>
      </c>
      <c r="L10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32" s="1" t="str">
        <f>IF(K1032&gt;=50%,"Yes","No")</f>
        <v>Yes</v>
      </c>
      <c r="N1032">
        <v>3.9</v>
      </c>
      <c r="O1032" t="str">
        <f>IF(amazon[[#This Row],[Rating]]&lt;1,"0",IF(amazon[[#This Row],[Rating]]&lt;2,"1",IF(amazon[[#This Row],[Rating]]&lt;3,"2",IF(amazon[[#This Row],[Rating]]&lt;4,"3",IF(amazon[[#This Row],[Rating]]&lt;5,"4",IF(amazon[[#This Row],[Rating]]&gt;=5,"5"))))))</f>
        <v>3</v>
      </c>
      <c r="P1032" s="4">
        <v>9504</v>
      </c>
      <c r="Q1032" s="10">
        <f>H1032*P1032</f>
        <v>52262496</v>
      </c>
      <c r="R1032" s="10">
        <f>amazon[[#This Row],[Average Rating]] + (amazon[[#This Row],[Rating Count]]/1000)</f>
        <v>84.063010729223507</v>
      </c>
      <c r="S1032" t="s">
        <v>5177</v>
      </c>
      <c r="T1032" t="s">
        <v>5178</v>
      </c>
      <c r="U1032" t="s">
        <v>5179</v>
      </c>
      <c r="V1032" t="s">
        <v>5180</v>
      </c>
      <c r="W1032" t="s">
        <v>5181</v>
      </c>
      <c r="X1032" t="s">
        <v>5182</v>
      </c>
      <c r="Y1032" t="s">
        <v>5183</v>
      </c>
      <c r="Z1032" t="s">
        <v>5184</v>
      </c>
    </row>
    <row r="1033" spans="1:26" x14ac:dyDescent="0.4">
      <c r="A1033" t="s">
        <v>7659</v>
      </c>
      <c r="B1033" t="s">
        <v>7660</v>
      </c>
      <c r="C1033" t="s">
        <v>13076</v>
      </c>
      <c r="D1033" t="s">
        <v>13123</v>
      </c>
      <c r="E1033" t="s">
        <v>13124</v>
      </c>
      <c r="F1033" t="s">
        <v>13178</v>
      </c>
      <c r="G1033" s="8">
        <v>649</v>
      </c>
      <c r="H1033" s="7">
        <v>2499</v>
      </c>
      <c r="I1033" s="7">
        <f>(amazon[[#This Row],[Actual Price]]-amazon[[#This Row],[Discounted Price]]) / amazon[[#This Row],[Actual Price]] * 100</f>
        <v>74.0296118447379</v>
      </c>
      <c r="J1033" s="2" t="str">
        <f>IF(H1033&lt;200,"&lt;₹200",IF(H1033&lt;=500,"₹200 -  ₹500",IF(H1033&gt;500,"&gt;₹500")))</f>
        <v>&gt;₹500</v>
      </c>
      <c r="K1033" s="1">
        <v>0.74</v>
      </c>
      <c r="L10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33" s="1" t="str">
        <f>IF(K1033&gt;=50%,"Yes","No")</f>
        <v>Yes</v>
      </c>
      <c r="N1033">
        <v>3.9</v>
      </c>
      <c r="O1033" t="str">
        <f>IF(amazon[[#This Row],[Rating]]&lt;1,"0",IF(amazon[[#This Row],[Rating]]&lt;2,"1",IF(amazon[[#This Row],[Rating]]&lt;3,"2",IF(amazon[[#This Row],[Rating]]&lt;4,"3",IF(amazon[[#This Row],[Rating]]&lt;5,"4",IF(amazon[[#This Row],[Rating]]&gt;=5,"5"))))))</f>
        <v>3</v>
      </c>
      <c r="P1033" s="4">
        <v>13049</v>
      </c>
      <c r="Q1033" s="10">
        <f>H1033*P1033</f>
        <v>32609451</v>
      </c>
      <c r="R1033" s="10">
        <f>amazon[[#This Row],[Average Rating]] + (amazon[[#This Row],[Rating Count]]/1000)</f>
        <v>87.078611844737907</v>
      </c>
      <c r="S1033" t="s">
        <v>7661</v>
      </c>
      <c r="T1033" t="s">
        <v>7662</v>
      </c>
      <c r="U1033" t="s">
        <v>7663</v>
      </c>
      <c r="V1033" t="s">
        <v>7664</v>
      </c>
      <c r="W1033" t="s">
        <v>7665</v>
      </c>
      <c r="X1033" t="s">
        <v>13059</v>
      </c>
      <c r="Y1033" t="s">
        <v>7666</v>
      </c>
      <c r="Z1033" t="s">
        <v>7667</v>
      </c>
    </row>
    <row r="1034" spans="1:26" x14ac:dyDescent="0.4">
      <c r="A1034" t="s">
        <v>1232</v>
      </c>
      <c r="B1034" t="s">
        <v>1233</v>
      </c>
      <c r="C1034" t="s">
        <v>13075</v>
      </c>
      <c r="D1034" t="s">
        <v>13087</v>
      </c>
      <c r="E1034" t="s">
        <v>13088</v>
      </c>
      <c r="F1034" t="s">
        <v>13089</v>
      </c>
      <c r="G1034" s="8">
        <v>249</v>
      </c>
      <c r="H1034" s="7">
        <v>931</v>
      </c>
      <c r="I1034" s="7">
        <f>(amazon[[#This Row],[Actual Price]]-amazon[[#This Row],[Discounted Price]]) / amazon[[#This Row],[Actual Price]] * 100</f>
        <v>73.254564983888287</v>
      </c>
      <c r="J1034" s="2" t="str">
        <f>IF(H1034&lt;200,"&lt;₹200",IF(H1034&lt;=500,"₹200 -  ₹500",IF(H1034&gt;500,"&gt;₹500")))</f>
        <v>&gt;₹500</v>
      </c>
      <c r="K1034" s="1">
        <v>0.73</v>
      </c>
      <c r="L10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034" s="1" t="str">
        <f>IF(K1034&gt;=50%,"Yes","No")</f>
        <v>Yes</v>
      </c>
      <c r="N1034">
        <v>3.9</v>
      </c>
      <c r="O1034" t="str">
        <f>IF(amazon[[#This Row],[Rating]]&lt;1,"0",IF(amazon[[#This Row],[Rating]]&lt;2,"1",IF(amazon[[#This Row],[Rating]]&lt;3,"2",IF(amazon[[#This Row],[Rating]]&lt;4,"3",IF(amazon[[#This Row],[Rating]]&lt;5,"4",IF(amazon[[#This Row],[Rating]]&gt;=5,"5"))))))</f>
        <v>3</v>
      </c>
      <c r="P1034" s="4">
        <v>1075</v>
      </c>
      <c r="Q1034" s="10">
        <f>H1034*P1034</f>
        <v>1000825</v>
      </c>
      <c r="R1034" s="10">
        <f>amazon[[#This Row],[Average Rating]] + (amazon[[#This Row],[Rating Count]]/1000)</f>
        <v>74.329564983888289</v>
      </c>
      <c r="S1034" t="s">
        <v>1234</v>
      </c>
      <c r="T1034" t="s">
        <v>343</v>
      </c>
      <c r="U1034" t="s">
        <v>344</v>
      </c>
      <c r="V1034" t="s">
        <v>345</v>
      </c>
      <c r="W1034" t="s">
        <v>346</v>
      </c>
      <c r="X1034" t="s">
        <v>347</v>
      </c>
      <c r="Y1034" t="s">
        <v>1235</v>
      </c>
      <c r="Z1034" t="s">
        <v>1236</v>
      </c>
    </row>
    <row r="1035" spans="1:26" x14ac:dyDescent="0.4">
      <c r="A1035" t="s">
        <v>12100</v>
      </c>
      <c r="B1035" t="s">
        <v>12101</v>
      </c>
      <c r="C1035" t="s">
        <v>13079</v>
      </c>
      <c r="D1035" t="s">
        <v>13243</v>
      </c>
      <c r="E1035" t="s">
        <v>13283</v>
      </c>
      <c r="F1035" t="s">
        <v>13284</v>
      </c>
      <c r="G1035" s="8">
        <v>185</v>
      </c>
      <c r="H1035" s="7">
        <v>599</v>
      </c>
      <c r="I1035" s="7">
        <f>(amazon[[#This Row],[Actual Price]]-amazon[[#This Row],[Discounted Price]]) / amazon[[#This Row],[Actual Price]] * 100</f>
        <v>69.115191986644405</v>
      </c>
      <c r="J1035" s="2" t="str">
        <f>IF(H1035&lt;200,"&lt;₹200",IF(H1035&lt;=500,"₹200 -  ₹500",IF(H1035&gt;500,"&gt;₹500")))</f>
        <v>&gt;₹500</v>
      </c>
      <c r="K1035" s="1">
        <v>0.69</v>
      </c>
      <c r="L10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35" s="1" t="str">
        <f>IF(K1035&gt;=50%,"Yes","No")</f>
        <v>Yes</v>
      </c>
      <c r="N1035">
        <v>3.9</v>
      </c>
      <c r="O1035" t="str">
        <f>IF(amazon[[#This Row],[Rating]]&lt;1,"0",IF(amazon[[#This Row],[Rating]]&lt;2,"1",IF(amazon[[#This Row],[Rating]]&lt;3,"2",IF(amazon[[#This Row],[Rating]]&lt;4,"3",IF(amazon[[#This Row],[Rating]]&lt;5,"4",IF(amazon[[#This Row],[Rating]]&gt;=5,"5"))))))</f>
        <v>3</v>
      </c>
      <c r="P1035" s="4">
        <v>1306</v>
      </c>
      <c r="Q1035" s="10">
        <f>H1035*P1035</f>
        <v>782294</v>
      </c>
      <c r="R1035" s="10">
        <f>amazon[[#This Row],[Average Rating]] + (amazon[[#This Row],[Rating Count]]/1000)</f>
        <v>70.421191986644402</v>
      </c>
      <c r="S1035" t="s">
        <v>12102</v>
      </c>
      <c r="T1035" t="s">
        <v>12103</v>
      </c>
      <c r="U1035" t="s">
        <v>12104</v>
      </c>
      <c r="V1035" t="s">
        <v>12105</v>
      </c>
      <c r="W1035" t="s">
        <v>12106</v>
      </c>
      <c r="X1035" t="s">
        <v>12107</v>
      </c>
      <c r="Y1035" t="s">
        <v>12108</v>
      </c>
      <c r="Z1035" t="s">
        <v>12109</v>
      </c>
    </row>
    <row r="1036" spans="1:26" x14ac:dyDescent="0.4">
      <c r="A1036" t="s">
        <v>4994</v>
      </c>
      <c r="B1036" t="s">
        <v>4995</v>
      </c>
      <c r="C1036" t="s">
        <v>13076</v>
      </c>
      <c r="D1036" t="s">
        <v>13123</v>
      </c>
      <c r="E1036" t="s">
        <v>13124</v>
      </c>
      <c r="F1036" t="s">
        <v>13125</v>
      </c>
      <c r="G1036" s="8">
        <v>329</v>
      </c>
      <c r="H1036" s="7">
        <v>999</v>
      </c>
      <c r="I1036" s="7">
        <f>(amazon[[#This Row],[Actual Price]]-amazon[[#This Row],[Discounted Price]]) / amazon[[#This Row],[Actual Price]] * 100</f>
        <v>67.067067067067072</v>
      </c>
      <c r="J1036" s="2" t="str">
        <f>IF(H1036&lt;200,"&lt;₹200",IF(H1036&lt;=500,"₹200 -  ₹500",IF(H1036&gt;500,"&gt;₹500")))</f>
        <v>&gt;₹500</v>
      </c>
      <c r="K1036" s="1">
        <v>0.67</v>
      </c>
      <c r="L10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36" s="1" t="str">
        <f>IF(K1036&gt;=50%,"Yes","No")</f>
        <v>Yes</v>
      </c>
      <c r="N1036">
        <v>3.9</v>
      </c>
      <c r="O1036" t="str">
        <f>IF(amazon[[#This Row],[Rating]]&lt;1,"0",IF(amazon[[#This Row],[Rating]]&lt;2,"1",IF(amazon[[#This Row],[Rating]]&lt;3,"2",IF(amazon[[#This Row],[Rating]]&lt;4,"3",IF(amazon[[#This Row],[Rating]]&lt;5,"4",IF(amazon[[#This Row],[Rating]]&gt;=5,"5"))))))</f>
        <v>3</v>
      </c>
      <c r="P1036" s="4">
        <v>77027</v>
      </c>
      <c r="Q1036" s="10">
        <f>H1036*P1036</f>
        <v>76949973</v>
      </c>
      <c r="R1036" s="10">
        <f>amazon[[#This Row],[Average Rating]] + (amazon[[#This Row],[Rating Count]]/1000)</f>
        <v>144.09406706706707</v>
      </c>
      <c r="S1036" t="s">
        <v>4996</v>
      </c>
      <c r="T1036" t="s">
        <v>4997</v>
      </c>
      <c r="U1036" t="s">
        <v>4998</v>
      </c>
      <c r="V1036" t="s">
        <v>4999</v>
      </c>
      <c r="W1036" t="s">
        <v>5000</v>
      </c>
      <c r="X1036" t="s">
        <v>5001</v>
      </c>
      <c r="Y1036" t="s">
        <v>5002</v>
      </c>
      <c r="Z1036" t="s">
        <v>5003</v>
      </c>
    </row>
    <row r="1037" spans="1:26" x14ac:dyDescent="0.4">
      <c r="A1037" t="s">
        <v>4818</v>
      </c>
      <c r="B1037" t="s">
        <v>4819</v>
      </c>
      <c r="C1037" t="s">
        <v>13076</v>
      </c>
      <c r="D1037" t="s">
        <v>13123</v>
      </c>
      <c r="E1037" t="s">
        <v>13124</v>
      </c>
      <c r="F1037" t="s">
        <v>13125</v>
      </c>
      <c r="G1037" s="8">
        <v>1499</v>
      </c>
      <c r="H1037" s="7">
        <v>4490</v>
      </c>
      <c r="I1037" s="7">
        <f>(amazon[[#This Row],[Actual Price]]-amazon[[#This Row],[Discounted Price]]) / amazon[[#This Row],[Actual Price]] * 100</f>
        <v>66.614699331848541</v>
      </c>
      <c r="J1037" s="2" t="str">
        <f>IF(H1037&lt;200,"&lt;₹200",IF(H1037&lt;=500,"₹200 -  ₹500",IF(H1037&gt;500,"&gt;₹500")))</f>
        <v>&gt;₹500</v>
      </c>
      <c r="K1037" s="1">
        <v>0.67</v>
      </c>
      <c r="L10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37" s="1" t="str">
        <f>IF(K1037&gt;=50%,"Yes","No")</f>
        <v>Yes</v>
      </c>
      <c r="N1037">
        <v>3.9</v>
      </c>
      <c r="O1037" t="str">
        <f>IF(amazon[[#This Row],[Rating]]&lt;1,"0",IF(amazon[[#This Row],[Rating]]&lt;2,"1",IF(amazon[[#This Row],[Rating]]&lt;3,"2",IF(amazon[[#This Row],[Rating]]&lt;4,"3",IF(amazon[[#This Row],[Rating]]&lt;5,"4",IF(amazon[[#This Row],[Rating]]&gt;=5,"5"))))))</f>
        <v>3</v>
      </c>
      <c r="P1037" s="4">
        <v>136954</v>
      </c>
      <c r="Q1037" s="10">
        <f>H1037*P1037</f>
        <v>614923460</v>
      </c>
      <c r="R1037" s="10">
        <f>amazon[[#This Row],[Average Rating]] + (amazon[[#This Row],[Rating Count]]/1000)</f>
        <v>203.56869933184856</v>
      </c>
      <c r="S1037" t="s">
        <v>4820</v>
      </c>
      <c r="T1037" t="s">
        <v>4821</v>
      </c>
      <c r="U1037" t="s">
        <v>4822</v>
      </c>
      <c r="V1037" t="s">
        <v>4823</v>
      </c>
      <c r="W1037" t="s">
        <v>4824</v>
      </c>
      <c r="X1037" t="s">
        <v>4825</v>
      </c>
      <c r="Y1037" t="s">
        <v>4826</v>
      </c>
      <c r="Z1037" t="s">
        <v>4827</v>
      </c>
    </row>
    <row r="1038" spans="1:26" x14ac:dyDescent="0.4">
      <c r="A1038" t="s">
        <v>3149</v>
      </c>
      <c r="B1038" t="s">
        <v>3150</v>
      </c>
      <c r="C1038" t="s">
        <v>13076</v>
      </c>
      <c r="D1038" t="s">
        <v>13115</v>
      </c>
      <c r="E1038" t="s">
        <v>13116</v>
      </c>
      <c r="F1038" t="s">
        <v>13126</v>
      </c>
      <c r="G1038" s="8">
        <v>349</v>
      </c>
      <c r="H1038" s="7">
        <v>999</v>
      </c>
      <c r="I1038" s="7">
        <f>(amazon[[#This Row],[Actual Price]]-amazon[[#This Row],[Discounted Price]]) / amazon[[#This Row],[Actual Price]] * 100</f>
        <v>65.06506506506507</v>
      </c>
      <c r="J1038" s="2" t="str">
        <f>IF(H1038&lt;200,"&lt;₹200",IF(H1038&lt;=500,"₹200 -  ₹500",IF(H1038&gt;500,"&gt;₹500")))</f>
        <v>&gt;₹500</v>
      </c>
      <c r="K1038" s="1">
        <v>0.65</v>
      </c>
      <c r="L10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38" s="1" t="str">
        <f>IF(K1038&gt;=50%,"Yes","No")</f>
        <v>Yes</v>
      </c>
      <c r="N1038">
        <v>3.9</v>
      </c>
      <c r="O1038" t="str">
        <f>IF(amazon[[#This Row],[Rating]]&lt;1,"0",IF(amazon[[#This Row],[Rating]]&lt;2,"1",IF(amazon[[#This Row],[Rating]]&lt;3,"2",IF(amazon[[#This Row],[Rating]]&lt;4,"3",IF(amazon[[#This Row],[Rating]]&lt;5,"4",IF(amazon[[#This Row],[Rating]]&gt;=5,"5"))))))</f>
        <v>3</v>
      </c>
      <c r="P1038" s="4">
        <v>46399</v>
      </c>
      <c r="Q1038" s="10">
        <f>H1038*P1038</f>
        <v>46352601</v>
      </c>
      <c r="R1038" s="10">
        <f>amazon[[#This Row],[Average Rating]] + (amazon[[#This Row],[Rating Count]]/1000)</f>
        <v>111.46406506506507</v>
      </c>
      <c r="S1038" t="s">
        <v>3152</v>
      </c>
      <c r="T1038" t="s">
        <v>3153</v>
      </c>
      <c r="U1038" t="s">
        <v>3154</v>
      </c>
      <c r="V1038" t="s">
        <v>3155</v>
      </c>
      <c r="W1038" t="s">
        <v>3156</v>
      </c>
      <c r="X1038" t="s">
        <v>3157</v>
      </c>
      <c r="Y1038" t="s">
        <v>3158</v>
      </c>
      <c r="Z1038" t="s">
        <v>3159</v>
      </c>
    </row>
    <row r="1039" spans="1:26" x14ac:dyDescent="0.4">
      <c r="A1039" t="s">
        <v>7513</v>
      </c>
      <c r="B1039" t="s">
        <v>7514</v>
      </c>
      <c r="C1039" t="s">
        <v>13075</v>
      </c>
      <c r="D1039" t="s">
        <v>13087</v>
      </c>
      <c r="E1039" t="s">
        <v>13088</v>
      </c>
      <c r="F1039" t="s">
        <v>13089</v>
      </c>
      <c r="G1039" s="8">
        <v>349</v>
      </c>
      <c r="H1039" s="7">
        <v>999</v>
      </c>
      <c r="I1039" s="7">
        <f>(amazon[[#This Row],[Actual Price]]-amazon[[#This Row],[Discounted Price]]) / amazon[[#This Row],[Actual Price]] * 100</f>
        <v>65.06506506506507</v>
      </c>
      <c r="J1039" s="2" t="str">
        <f>IF(H1039&lt;200,"&lt;₹200",IF(H1039&lt;=500,"₹200 -  ₹500",IF(H1039&gt;500,"&gt;₹500")))</f>
        <v>&gt;₹500</v>
      </c>
      <c r="K1039" s="1">
        <v>0.65</v>
      </c>
      <c r="L10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39" s="1" t="str">
        <f>IF(K1039&gt;=50%,"Yes","No")</f>
        <v>Yes</v>
      </c>
      <c r="N1039">
        <v>3.9</v>
      </c>
      <c r="O1039" t="str">
        <f>IF(amazon[[#This Row],[Rating]]&lt;1,"0",IF(amazon[[#This Row],[Rating]]&lt;2,"1",IF(amazon[[#This Row],[Rating]]&lt;3,"2",IF(amazon[[#This Row],[Rating]]&lt;4,"3",IF(amazon[[#This Row],[Rating]]&lt;5,"4",IF(amazon[[#This Row],[Rating]]&gt;=5,"5"))))))</f>
        <v>3</v>
      </c>
      <c r="P1039" s="4">
        <v>817</v>
      </c>
      <c r="Q1039" s="10">
        <f>H1039*P1039</f>
        <v>816183</v>
      </c>
      <c r="R1039" s="10">
        <f>amazon[[#This Row],[Average Rating]] + (amazon[[#This Row],[Rating Count]]/1000)</f>
        <v>65.882065065065063</v>
      </c>
      <c r="S1039" t="s">
        <v>7516</v>
      </c>
      <c r="T1039" t="s">
        <v>7517</v>
      </c>
      <c r="U1039" t="s">
        <v>7518</v>
      </c>
      <c r="V1039" t="s">
        <v>7519</v>
      </c>
      <c r="W1039" t="s">
        <v>7520</v>
      </c>
      <c r="X1039" t="s">
        <v>7521</v>
      </c>
      <c r="Y1039" t="s">
        <v>7522</v>
      </c>
      <c r="Z1039" t="s">
        <v>7523</v>
      </c>
    </row>
    <row r="1040" spans="1:26" x14ac:dyDescent="0.4">
      <c r="A1040" t="s">
        <v>8473</v>
      </c>
      <c r="B1040" t="s">
        <v>8474</v>
      </c>
      <c r="C1040" t="s">
        <v>13075</v>
      </c>
      <c r="D1040" t="s">
        <v>13087</v>
      </c>
      <c r="E1040" t="s">
        <v>13141</v>
      </c>
      <c r="F1040" t="s">
        <v>13143</v>
      </c>
      <c r="G1040" s="8">
        <v>499</v>
      </c>
      <c r="H1040" s="7">
        <v>1399</v>
      </c>
      <c r="I1040" s="7">
        <f>(amazon[[#This Row],[Actual Price]]-amazon[[#This Row],[Discounted Price]]) / amazon[[#This Row],[Actual Price]] * 100</f>
        <v>64.331665475339534</v>
      </c>
      <c r="J1040" s="2" t="str">
        <f>IF(H1040&lt;200,"&lt;₹200",IF(H1040&lt;=500,"₹200 -  ₹500",IF(H1040&gt;500,"&gt;₹500")))</f>
        <v>&gt;₹500</v>
      </c>
      <c r="K1040" s="1">
        <v>0.64</v>
      </c>
      <c r="L10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40" s="1" t="str">
        <f>IF(K1040&gt;=50%,"Yes","No")</f>
        <v>Yes</v>
      </c>
      <c r="N1040">
        <v>3.9</v>
      </c>
      <c r="O1040" t="str">
        <f>IF(amazon[[#This Row],[Rating]]&lt;1,"0",IF(amazon[[#This Row],[Rating]]&lt;2,"1",IF(amazon[[#This Row],[Rating]]&lt;3,"2",IF(amazon[[#This Row],[Rating]]&lt;4,"3",IF(amazon[[#This Row],[Rating]]&lt;5,"4",IF(amazon[[#This Row],[Rating]]&gt;=5,"5"))))))</f>
        <v>3</v>
      </c>
      <c r="P1040" s="4">
        <v>1462</v>
      </c>
      <c r="Q1040" s="10">
        <f>H1040*P1040</f>
        <v>2045338</v>
      </c>
      <c r="R1040" s="10">
        <f>amazon[[#This Row],[Average Rating]] + (amazon[[#This Row],[Rating Count]]/1000)</f>
        <v>65.793665475339537</v>
      </c>
      <c r="S1040" t="s">
        <v>8475</v>
      </c>
      <c r="T1040" t="s">
        <v>8476</v>
      </c>
      <c r="U1040" t="s">
        <v>8477</v>
      </c>
      <c r="V1040" t="s">
        <v>8478</v>
      </c>
      <c r="W1040" t="s">
        <v>8479</v>
      </c>
      <c r="X1040" t="s">
        <v>8480</v>
      </c>
      <c r="Y1040" t="s">
        <v>8481</v>
      </c>
      <c r="Z1040" t="s">
        <v>8482</v>
      </c>
    </row>
    <row r="1041" spans="1:26" x14ac:dyDescent="0.4">
      <c r="A1041" t="s">
        <v>5787</v>
      </c>
      <c r="B1041" t="s">
        <v>5788</v>
      </c>
      <c r="C1041" t="s">
        <v>13076</v>
      </c>
      <c r="D1041" t="s">
        <v>13123</v>
      </c>
      <c r="E1041" t="s">
        <v>13124</v>
      </c>
      <c r="F1041" t="s">
        <v>13125</v>
      </c>
      <c r="G1041" s="8">
        <v>1299</v>
      </c>
      <c r="H1041" s="7">
        <v>3499</v>
      </c>
      <c r="I1041" s="7">
        <f>(amazon[[#This Row],[Actual Price]]-amazon[[#This Row],[Discounted Price]]) / amazon[[#This Row],[Actual Price]] * 100</f>
        <v>62.875107173478142</v>
      </c>
      <c r="J1041" s="2" t="str">
        <f>IF(H1041&lt;200,"&lt;₹200",IF(H1041&lt;=500,"₹200 -  ₹500",IF(H1041&gt;500,"&gt;₹500")))</f>
        <v>&gt;₹500</v>
      </c>
      <c r="K1041" s="1">
        <v>0.63</v>
      </c>
      <c r="L10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41" s="1" t="str">
        <f>IF(K1041&gt;=50%,"Yes","No")</f>
        <v>Yes</v>
      </c>
      <c r="N1041">
        <v>3.9</v>
      </c>
      <c r="O1041" t="str">
        <f>IF(amazon[[#This Row],[Rating]]&lt;1,"0",IF(amazon[[#This Row],[Rating]]&lt;2,"1",IF(amazon[[#This Row],[Rating]]&lt;3,"2",IF(amazon[[#This Row],[Rating]]&lt;4,"3",IF(amazon[[#This Row],[Rating]]&lt;5,"4",IF(amazon[[#This Row],[Rating]]&gt;=5,"5"))))))</f>
        <v>3</v>
      </c>
      <c r="P1041" s="4">
        <v>12452</v>
      </c>
      <c r="Q1041" s="10">
        <f>H1041*P1041</f>
        <v>43569548</v>
      </c>
      <c r="R1041" s="10">
        <f>amazon[[#This Row],[Average Rating]] + (amazon[[#This Row],[Rating Count]]/1000)</f>
        <v>75.32710717347814</v>
      </c>
      <c r="S1041" t="s">
        <v>5789</v>
      </c>
      <c r="T1041" t="s">
        <v>5790</v>
      </c>
      <c r="U1041" t="s">
        <v>5791</v>
      </c>
      <c r="V1041" t="s">
        <v>5792</v>
      </c>
      <c r="W1041" t="s">
        <v>5793</v>
      </c>
      <c r="X1041" t="s">
        <v>13052</v>
      </c>
      <c r="Y1041" t="s">
        <v>5794</v>
      </c>
      <c r="Z1041" t="s">
        <v>5795</v>
      </c>
    </row>
    <row r="1042" spans="1:26" x14ac:dyDescent="0.4">
      <c r="A1042" t="s">
        <v>1457</v>
      </c>
      <c r="B1042" t="s">
        <v>1458</v>
      </c>
      <c r="C1042" t="s">
        <v>13075</v>
      </c>
      <c r="D1042" t="s">
        <v>13087</v>
      </c>
      <c r="E1042" t="s">
        <v>13088</v>
      </c>
      <c r="F1042" t="s">
        <v>13089</v>
      </c>
      <c r="G1042" s="8">
        <v>149</v>
      </c>
      <c r="H1042" s="7">
        <v>399</v>
      </c>
      <c r="I1042" s="7">
        <f>(amazon[[#This Row],[Actual Price]]-amazon[[#This Row],[Discounted Price]]) / amazon[[#This Row],[Actual Price]] * 100</f>
        <v>62.656641604010019</v>
      </c>
      <c r="J1042" s="2" t="str">
        <f>IF(H1042&lt;200,"&lt;₹200",IF(H1042&lt;=500,"₹200 -  ₹500",IF(H1042&gt;500,"&gt;₹500")))</f>
        <v>₹200 -  ₹500</v>
      </c>
      <c r="K1042" s="1">
        <v>0.63</v>
      </c>
      <c r="L10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42" s="1" t="str">
        <f>IF(K1042&gt;=50%,"Yes","No")</f>
        <v>Yes</v>
      </c>
      <c r="N1042">
        <v>3.9</v>
      </c>
      <c r="O1042" t="str">
        <f>IF(amazon[[#This Row],[Rating]]&lt;1,"0",IF(amazon[[#This Row],[Rating]]&lt;2,"1",IF(amazon[[#This Row],[Rating]]&lt;3,"2",IF(amazon[[#This Row],[Rating]]&lt;4,"3",IF(amazon[[#This Row],[Rating]]&lt;5,"4",IF(amazon[[#This Row],[Rating]]&gt;=5,"5"))))))</f>
        <v>3</v>
      </c>
      <c r="P1042" s="4">
        <v>57</v>
      </c>
      <c r="Q1042" s="10">
        <f>H1042*P1042</f>
        <v>22743</v>
      </c>
      <c r="R1042" s="10">
        <f>amazon[[#This Row],[Average Rating]] + (amazon[[#This Row],[Rating Count]]/1000)</f>
        <v>62.713641604010022</v>
      </c>
      <c r="S1042" t="s">
        <v>1459</v>
      </c>
      <c r="T1042" t="s">
        <v>1460</v>
      </c>
      <c r="U1042" t="s">
        <v>1461</v>
      </c>
      <c r="V1042" t="s">
        <v>1462</v>
      </c>
      <c r="W1042" t="s">
        <v>13031</v>
      </c>
      <c r="X1042" t="s">
        <v>1463</v>
      </c>
      <c r="Y1042" t="s">
        <v>1464</v>
      </c>
      <c r="Z1042" t="s">
        <v>1465</v>
      </c>
    </row>
    <row r="1043" spans="1:26" x14ac:dyDescent="0.4">
      <c r="A1043" t="s">
        <v>11215</v>
      </c>
      <c r="B1043" t="s">
        <v>11216</v>
      </c>
      <c r="C1043" t="s">
        <v>13079</v>
      </c>
      <c r="D1043" t="s">
        <v>13243</v>
      </c>
      <c r="E1043" t="s">
        <v>13250</v>
      </c>
      <c r="F1043" t="s">
        <v>13268</v>
      </c>
      <c r="G1043" s="8">
        <v>3859</v>
      </c>
      <c r="H1043" s="7">
        <v>10295</v>
      </c>
      <c r="I1043" s="7">
        <f>(amazon[[#This Row],[Actual Price]]-amazon[[#This Row],[Discounted Price]]) / amazon[[#This Row],[Actual Price]] * 100</f>
        <v>62.515784361340451</v>
      </c>
      <c r="J1043" s="2" t="str">
        <f>IF(H1043&lt;200,"&lt;₹200",IF(H1043&lt;=500,"₹200 -  ₹500",IF(H1043&gt;500,"&gt;₹500")))</f>
        <v>&gt;₹500</v>
      </c>
      <c r="K1043" s="1">
        <v>0.63</v>
      </c>
      <c r="L10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43" s="1" t="str">
        <f>IF(K1043&gt;=50%,"Yes","No")</f>
        <v>Yes</v>
      </c>
      <c r="N1043">
        <v>3.9</v>
      </c>
      <c r="O1043" t="str">
        <f>IF(amazon[[#This Row],[Rating]]&lt;1,"0",IF(amazon[[#This Row],[Rating]]&lt;2,"1",IF(amazon[[#This Row],[Rating]]&lt;3,"2",IF(amazon[[#This Row],[Rating]]&lt;4,"3",IF(amazon[[#This Row],[Rating]]&lt;5,"4",IF(amazon[[#This Row],[Rating]]&gt;=5,"5"))))))</f>
        <v>3</v>
      </c>
      <c r="P1043" s="4">
        <v>8095</v>
      </c>
      <c r="Q1043" s="10">
        <f>H1043*P1043</f>
        <v>83338025</v>
      </c>
      <c r="R1043" s="10">
        <f>amazon[[#This Row],[Average Rating]] + (amazon[[#This Row],[Rating Count]]/1000)</f>
        <v>70.61078436134045</v>
      </c>
      <c r="S1043" t="s">
        <v>11217</v>
      </c>
      <c r="T1043" t="s">
        <v>11218</v>
      </c>
      <c r="U1043" t="s">
        <v>11219</v>
      </c>
      <c r="V1043" t="s">
        <v>11220</v>
      </c>
      <c r="W1043" t="s">
        <v>11221</v>
      </c>
      <c r="X1043" t="s">
        <v>11222</v>
      </c>
      <c r="Y1043" t="s">
        <v>11223</v>
      </c>
      <c r="Z1043" t="s">
        <v>11224</v>
      </c>
    </row>
    <row r="1044" spans="1:26" x14ac:dyDescent="0.4">
      <c r="A1044" t="s">
        <v>7162</v>
      </c>
      <c r="B1044" t="s">
        <v>7163</v>
      </c>
      <c r="C1044" t="s">
        <v>13076</v>
      </c>
      <c r="D1044" t="s">
        <v>13123</v>
      </c>
      <c r="E1044" t="s">
        <v>13124</v>
      </c>
      <c r="F1044" t="s">
        <v>13125</v>
      </c>
      <c r="G1044" s="8">
        <v>499</v>
      </c>
      <c r="H1044" s="7">
        <v>1299</v>
      </c>
      <c r="I1044" s="7">
        <f>(amazon[[#This Row],[Actual Price]]-amazon[[#This Row],[Discounted Price]]) / amazon[[#This Row],[Actual Price]] * 100</f>
        <v>61.585835257890686</v>
      </c>
      <c r="J1044" s="2" t="str">
        <f>IF(H1044&lt;200,"&lt;₹200",IF(H1044&lt;=500,"₹200 -  ₹500",IF(H1044&gt;500,"&gt;₹500")))</f>
        <v>&gt;₹500</v>
      </c>
      <c r="K1044" s="1">
        <v>0.62</v>
      </c>
      <c r="L10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44" s="1" t="str">
        <f>IF(K1044&gt;=50%,"Yes","No")</f>
        <v>Yes</v>
      </c>
      <c r="N1044">
        <v>3.9</v>
      </c>
      <c r="O1044" t="str">
        <f>IF(amazon[[#This Row],[Rating]]&lt;1,"0",IF(amazon[[#This Row],[Rating]]&lt;2,"1",IF(amazon[[#This Row],[Rating]]&lt;3,"2",IF(amazon[[#This Row],[Rating]]&lt;4,"3",IF(amazon[[#This Row],[Rating]]&lt;5,"4",IF(amazon[[#This Row],[Rating]]&gt;=5,"5"))))))</f>
        <v>3</v>
      </c>
      <c r="P1044" s="4">
        <v>1173</v>
      </c>
      <c r="Q1044" s="10">
        <f>H1044*P1044</f>
        <v>1523727</v>
      </c>
      <c r="R1044" s="10">
        <f>amazon[[#This Row],[Average Rating]] + (amazon[[#This Row],[Rating Count]]/1000)</f>
        <v>62.758835257890688</v>
      </c>
      <c r="S1044" t="s">
        <v>7164</v>
      </c>
      <c r="T1044" t="s">
        <v>7165</v>
      </c>
      <c r="U1044" t="s">
        <v>7166</v>
      </c>
      <c r="V1044" t="s">
        <v>7167</v>
      </c>
      <c r="W1044" t="s">
        <v>7168</v>
      </c>
      <c r="X1044" t="s">
        <v>7169</v>
      </c>
      <c r="Y1044" t="s">
        <v>7170</v>
      </c>
      <c r="Z1044" t="s">
        <v>7171</v>
      </c>
    </row>
    <row r="1045" spans="1:26" x14ac:dyDescent="0.4">
      <c r="A1045" t="s">
        <v>12331</v>
      </c>
      <c r="B1045" t="s">
        <v>12332</v>
      </c>
      <c r="C1045" t="s">
        <v>13079</v>
      </c>
      <c r="D1045" t="s">
        <v>13243</v>
      </c>
      <c r="E1045" t="s">
        <v>13244</v>
      </c>
      <c r="F1045" t="s">
        <v>13267</v>
      </c>
      <c r="G1045" s="8">
        <v>499</v>
      </c>
      <c r="H1045" s="7">
        <v>1299</v>
      </c>
      <c r="I1045" s="7">
        <f>(amazon[[#This Row],[Actual Price]]-amazon[[#This Row],[Discounted Price]]) / amazon[[#This Row],[Actual Price]] * 100</f>
        <v>61.585835257890686</v>
      </c>
      <c r="J1045" s="2" t="str">
        <f>IF(H1045&lt;200,"&lt;₹200",IF(H1045&lt;=500,"₹200 -  ₹500",IF(H1045&gt;500,"&gt;₹500")))</f>
        <v>&gt;₹500</v>
      </c>
      <c r="K1045" s="1">
        <v>0.62</v>
      </c>
      <c r="L10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45" s="1" t="str">
        <f>IF(K1045&gt;=50%,"Yes","No")</f>
        <v>Yes</v>
      </c>
      <c r="N1045">
        <v>3.9</v>
      </c>
      <c r="O1045" t="str">
        <f>IF(amazon[[#This Row],[Rating]]&lt;1,"0",IF(amazon[[#This Row],[Rating]]&lt;2,"1",IF(amazon[[#This Row],[Rating]]&lt;3,"2",IF(amazon[[#This Row],[Rating]]&lt;4,"3",IF(amazon[[#This Row],[Rating]]&lt;5,"4",IF(amazon[[#This Row],[Rating]]&gt;=5,"5"))))))</f>
        <v>3</v>
      </c>
      <c r="P1045" s="4">
        <v>65</v>
      </c>
      <c r="Q1045" s="10">
        <f>H1045*P1045</f>
        <v>84435</v>
      </c>
      <c r="R1045" s="10">
        <f>amazon[[#This Row],[Average Rating]] + (amazon[[#This Row],[Rating Count]]/1000)</f>
        <v>61.650835257890684</v>
      </c>
      <c r="S1045" t="s">
        <v>12333</v>
      </c>
      <c r="T1045" t="s">
        <v>12334</v>
      </c>
      <c r="U1045" t="s">
        <v>12335</v>
      </c>
      <c r="V1045" t="s">
        <v>12336</v>
      </c>
      <c r="W1045" t="s">
        <v>12337</v>
      </c>
      <c r="X1045" t="s">
        <v>12338</v>
      </c>
      <c r="Y1045" t="s">
        <v>12339</v>
      </c>
      <c r="Z1045" t="s">
        <v>12340</v>
      </c>
    </row>
    <row r="1046" spans="1:26" x14ac:dyDescent="0.4">
      <c r="A1046" t="s">
        <v>11052</v>
      </c>
      <c r="B1046" t="s">
        <v>11053</v>
      </c>
      <c r="C1046" t="s">
        <v>13079</v>
      </c>
      <c r="D1046" t="s">
        <v>13264</v>
      </c>
      <c r="E1046" t="s">
        <v>13265</v>
      </c>
      <c r="F1046" t="s">
        <v>13266</v>
      </c>
      <c r="G1046" s="8">
        <v>351</v>
      </c>
      <c r="H1046" s="7">
        <v>899</v>
      </c>
      <c r="I1046" s="7">
        <f>(amazon[[#This Row],[Actual Price]]-amazon[[#This Row],[Discounted Price]]) / amazon[[#This Row],[Actual Price]] * 100</f>
        <v>60.956618464961068</v>
      </c>
      <c r="J1046" s="2" t="str">
        <f>IF(H1046&lt;200,"&lt;₹200",IF(H1046&lt;=500,"₹200 -  ₹500",IF(H1046&gt;500,"&gt;₹500")))</f>
        <v>&gt;₹500</v>
      </c>
      <c r="K1046" s="1">
        <v>0.61</v>
      </c>
      <c r="L10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046" s="1" t="str">
        <f>IF(K1046&gt;=50%,"Yes","No")</f>
        <v>Yes</v>
      </c>
      <c r="N1046">
        <v>3.9</v>
      </c>
      <c r="O1046" t="str">
        <f>IF(amazon[[#This Row],[Rating]]&lt;1,"0",IF(amazon[[#This Row],[Rating]]&lt;2,"1",IF(amazon[[#This Row],[Rating]]&lt;3,"2",IF(amazon[[#This Row],[Rating]]&lt;4,"3",IF(amazon[[#This Row],[Rating]]&lt;5,"4",IF(amazon[[#This Row],[Rating]]&gt;=5,"5"))))))</f>
        <v>3</v>
      </c>
      <c r="P1046" s="4">
        <v>296</v>
      </c>
      <c r="Q1046" s="10">
        <f>H1046*P1046</f>
        <v>266104</v>
      </c>
      <c r="R1046" s="10">
        <f>amazon[[#This Row],[Average Rating]] + (amazon[[#This Row],[Rating Count]]/1000)</f>
        <v>61.252618464961067</v>
      </c>
      <c r="S1046" t="s">
        <v>11054</v>
      </c>
      <c r="T1046" t="s">
        <v>11055</v>
      </c>
      <c r="U1046" t="s">
        <v>11056</v>
      </c>
      <c r="V1046" t="s">
        <v>11057</v>
      </c>
      <c r="W1046" t="s">
        <v>11058</v>
      </c>
      <c r="X1046" t="s">
        <v>11059</v>
      </c>
      <c r="Y1046" t="s">
        <v>11060</v>
      </c>
      <c r="Z1046" t="s">
        <v>11061</v>
      </c>
    </row>
    <row r="1047" spans="1:26" x14ac:dyDescent="0.4">
      <c r="A1047" t="s">
        <v>4668</v>
      </c>
      <c r="B1047" t="s">
        <v>4669</v>
      </c>
      <c r="C1047" t="s">
        <v>13076</v>
      </c>
      <c r="D1047" t="s">
        <v>13115</v>
      </c>
      <c r="E1047" t="s">
        <v>13116</v>
      </c>
      <c r="F1047" t="s">
        <v>13117</v>
      </c>
      <c r="G1047" s="8">
        <v>239</v>
      </c>
      <c r="H1047" s="7">
        <v>599</v>
      </c>
      <c r="I1047" s="7">
        <f>(amazon[[#This Row],[Actual Price]]-amazon[[#This Row],[Discounted Price]]) / amazon[[#This Row],[Actual Price]] * 100</f>
        <v>60.100166944908182</v>
      </c>
      <c r="J1047" s="2" t="str">
        <f>IF(H1047&lt;200,"&lt;₹200",IF(H1047&lt;=500,"₹200 -  ₹500",IF(H1047&gt;500,"&gt;₹500")))</f>
        <v>&gt;₹500</v>
      </c>
      <c r="K1047" s="1">
        <v>0.6</v>
      </c>
      <c r="L10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47" s="1" t="str">
        <f>IF(K1047&gt;=50%,"Yes","No")</f>
        <v>Yes</v>
      </c>
      <c r="N1047">
        <v>3.9</v>
      </c>
      <c r="O1047" t="str">
        <f>IF(amazon[[#This Row],[Rating]]&lt;1,"0",IF(amazon[[#This Row],[Rating]]&lt;2,"1",IF(amazon[[#This Row],[Rating]]&lt;3,"2",IF(amazon[[#This Row],[Rating]]&lt;4,"3",IF(amazon[[#This Row],[Rating]]&lt;5,"4",IF(amazon[[#This Row],[Rating]]&gt;=5,"5"))))))</f>
        <v>3</v>
      </c>
      <c r="P1047" s="4">
        <v>2147</v>
      </c>
      <c r="Q1047" s="10">
        <f>H1047*P1047</f>
        <v>1286053</v>
      </c>
      <c r="R1047" s="10">
        <f>amazon[[#This Row],[Average Rating]] + (amazon[[#This Row],[Rating Count]]/1000)</f>
        <v>62.24716694490818</v>
      </c>
      <c r="S1047" t="s">
        <v>4670</v>
      </c>
      <c r="T1047" t="s">
        <v>4276</v>
      </c>
      <c r="U1047" t="s">
        <v>4277</v>
      </c>
      <c r="V1047" t="s">
        <v>4278</v>
      </c>
      <c r="W1047" t="s">
        <v>4279</v>
      </c>
      <c r="X1047" t="s">
        <v>4280</v>
      </c>
      <c r="Y1047" t="s">
        <v>4671</v>
      </c>
      <c r="Z1047" t="s">
        <v>4672</v>
      </c>
    </row>
    <row r="1048" spans="1:26" x14ac:dyDescent="0.4">
      <c r="A1048" t="s">
        <v>4087</v>
      </c>
      <c r="B1048" t="s">
        <v>4088</v>
      </c>
      <c r="C1048" t="s">
        <v>13076</v>
      </c>
      <c r="D1048" t="s">
        <v>13113</v>
      </c>
      <c r="E1048" t="s">
        <v>13114</v>
      </c>
      <c r="G1048" s="8">
        <v>1999</v>
      </c>
      <c r="H1048" s="7">
        <v>4999</v>
      </c>
      <c r="I1048" s="7">
        <f>(amazon[[#This Row],[Actual Price]]-amazon[[#This Row],[Discounted Price]]) / amazon[[#This Row],[Actual Price]] * 100</f>
        <v>60.012002400480092</v>
      </c>
      <c r="J1048" s="2" t="str">
        <f>IF(H1048&lt;200,"&lt;₹200",IF(H1048&lt;=500,"₹200 -  ₹500",IF(H1048&gt;500,"&gt;₹500")))</f>
        <v>&gt;₹500</v>
      </c>
      <c r="K1048" s="1">
        <v>0.6</v>
      </c>
      <c r="L10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48" s="1" t="str">
        <f>IF(K1048&gt;=50%,"Yes","No")</f>
        <v>Yes</v>
      </c>
      <c r="N1048">
        <v>3.9</v>
      </c>
      <c r="O1048" t="str">
        <f>IF(amazon[[#This Row],[Rating]]&lt;1,"0",IF(amazon[[#This Row],[Rating]]&lt;2,"1",IF(amazon[[#This Row],[Rating]]&lt;3,"2",IF(amazon[[#This Row],[Rating]]&lt;4,"3",IF(amazon[[#This Row],[Rating]]&lt;5,"4",IF(amazon[[#This Row],[Rating]]&gt;=5,"5"))))))</f>
        <v>3</v>
      </c>
      <c r="P1048" s="4">
        <v>7571</v>
      </c>
      <c r="Q1048" s="10">
        <f>H1048*P1048</f>
        <v>37847429</v>
      </c>
      <c r="R1048" s="10">
        <f>amazon[[#This Row],[Average Rating]] + (amazon[[#This Row],[Rating Count]]/1000)</f>
        <v>67.583002400480098</v>
      </c>
      <c r="S1048" t="s">
        <v>4089</v>
      </c>
      <c r="T1048" t="s">
        <v>4090</v>
      </c>
      <c r="U1048" t="s">
        <v>4091</v>
      </c>
      <c r="V1048" t="s">
        <v>4092</v>
      </c>
      <c r="W1048" t="s">
        <v>4093</v>
      </c>
      <c r="X1048" t="s">
        <v>4094</v>
      </c>
      <c r="Y1048" t="s">
        <v>4095</v>
      </c>
      <c r="Z1048" t="s">
        <v>4096</v>
      </c>
    </row>
    <row r="1049" spans="1:26" x14ac:dyDescent="0.4">
      <c r="A1049" t="s">
        <v>5242</v>
      </c>
      <c r="B1049" t="s">
        <v>5243</v>
      </c>
      <c r="C1049" t="s">
        <v>13076</v>
      </c>
      <c r="D1049" t="s">
        <v>13159</v>
      </c>
      <c r="E1049" t="s">
        <v>13094</v>
      </c>
      <c r="F1049" t="s">
        <v>13161</v>
      </c>
      <c r="G1049" s="8">
        <v>399</v>
      </c>
      <c r="H1049" s="7">
        <v>995</v>
      </c>
      <c r="I1049" s="7">
        <f>(amazon[[#This Row],[Actual Price]]-amazon[[#This Row],[Discounted Price]]) / amazon[[#This Row],[Actual Price]] * 100</f>
        <v>59.899497487437181</v>
      </c>
      <c r="J1049" s="2" t="str">
        <f>IF(H1049&lt;200,"&lt;₹200",IF(H1049&lt;=500,"₹200 -  ₹500",IF(H1049&gt;500,"&gt;₹500")))</f>
        <v>&gt;₹500</v>
      </c>
      <c r="K1049" s="1">
        <v>0.6</v>
      </c>
      <c r="L10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49" s="1" t="str">
        <f>IF(K1049&gt;=50%,"Yes","No")</f>
        <v>Yes</v>
      </c>
      <c r="N1049">
        <v>3.9</v>
      </c>
      <c r="O1049" t="str">
        <f>IF(amazon[[#This Row],[Rating]]&lt;1,"0",IF(amazon[[#This Row],[Rating]]&lt;2,"1",IF(amazon[[#This Row],[Rating]]&lt;3,"2",IF(amazon[[#This Row],[Rating]]&lt;4,"3",IF(amazon[[#This Row],[Rating]]&lt;5,"4",IF(amazon[[#This Row],[Rating]]&gt;=5,"5"))))))</f>
        <v>3</v>
      </c>
      <c r="P1049" s="4">
        <v>21372</v>
      </c>
      <c r="Q1049" s="10">
        <f>H1049*P1049</f>
        <v>21265140</v>
      </c>
      <c r="R1049" s="10">
        <f>amazon[[#This Row],[Average Rating]] + (amazon[[#This Row],[Rating Count]]/1000)</f>
        <v>81.271497487437188</v>
      </c>
      <c r="S1049" t="s">
        <v>5245</v>
      </c>
      <c r="T1049" t="s">
        <v>5246</v>
      </c>
      <c r="U1049" t="s">
        <v>5247</v>
      </c>
      <c r="V1049" t="s">
        <v>5248</v>
      </c>
      <c r="W1049" t="s">
        <v>5249</v>
      </c>
      <c r="X1049" t="s">
        <v>13046</v>
      </c>
      <c r="Y1049" t="s">
        <v>5250</v>
      </c>
      <c r="Z1049" t="s">
        <v>5251</v>
      </c>
    </row>
    <row r="1050" spans="1:26" x14ac:dyDescent="0.4">
      <c r="A1050" t="s">
        <v>12633</v>
      </c>
      <c r="B1050" t="s">
        <v>12634</v>
      </c>
      <c r="C1050" t="s">
        <v>13079</v>
      </c>
      <c r="D1050" t="s">
        <v>13243</v>
      </c>
      <c r="E1050" t="s">
        <v>13244</v>
      </c>
      <c r="F1050" t="s">
        <v>13245</v>
      </c>
      <c r="G1050" s="8">
        <v>809</v>
      </c>
      <c r="H1050" s="7">
        <v>1950</v>
      </c>
      <c r="I1050" s="7">
        <f>(amazon[[#This Row],[Actual Price]]-amazon[[#This Row],[Discounted Price]]) / amazon[[#This Row],[Actual Price]] * 100</f>
        <v>58.512820512820518</v>
      </c>
      <c r="J1050" s="2" t="str">
        <f>IF(H1050&lt;200,"&lt;₹200",IF(H1050&lt;=500,"₹200 -  ₹500",IF(H1050&gt;500,"&gt;₹500")))</f>
        <v>&gt;₹500</v>
      </c>
      <c r="K1050" s="1">
        <v>0.59</v>
      </c>
      <c r="L10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50" s="1" t="str">
        <f>IF(K1050&gt;=50%,"Yes","No")</f>
        <v>Yes</v>
      </c>
      <c r="N1050">
        <v>3.9</v>
      </c>
      <c r="O1050" t="str">
        <f>IF(amazon[[#This Row],[Rating]]&lt;1,"0",IF(amazon[[#This Row],[Rating]]&lt;2,"1",IF(amazon[[#This Row],[Rating]]&lt;3,"2",IF(amazon[[#This Row],[Rating]]&lt;4,"3",IF(amazon[[#This Row],[Rating]]&lt;5,"4",IF(amazon[[#This Row],[Rating]]&gt;=5,"5"))))))</f>
        <v>3</v>
      </c>
      <c r="P1050" s="4">
        <v>710</v>
      </c>
      <c r="Q1050" s="10">
        <f>H1050*P1050</f>
        <v>1384500</v>
      </c>
      <c r="R1050" s="10">
        <f>amazon[[#This Row],[Average Rating]] + (amazon[[#This Row],[Rating Count]]/1000)</f>
        <v>59.222820512820519</v>
      </c>
      <c r="S1050" t="s">
        <v>12635</v>
      </c>
      <c r="T1050" t="s">
        <v>12636</v>
      </c>
      <c r="U1050" t="s">
        <v>12637</v>
      </c>
      <c r="V1050" t="s">
        <v>12638</v>
      </c>
      <c r="W1050" t="s">
        <v>12639</v>
      </c>
      <c r="X1050" t="s">
        <v>12640</v>
      </c>
      <c r="Y1050" t="s">
        <v>12641</v>
      </c>
      <c r="Z1050" t="s">
        <v>12642</v>
      </c>
    </row>
    <row r="1051" spans="1:26" x14ac:dyDescent="0.4">
      <c r="A1051" t="s">
        <v>4273</v>
      </c>
      <c r="B1051" t="s">
        <v>4274</v>
      </c>
      <c r="C1051" t="s">
        <v>13076</v>
      </c>
      <c r="D1051" t="s">
        <v>13115</v>
      </c>
      <c r="E1051" t="s">
        <v>13116</v>
      </c>
      <c r="F1051" t="s">
        <v>13117</v>
      </c>
      <c r="G1051" s="8">
        <v>249</v>
      </c>
      <c r="H1051" s="7">
        <v>599</v>
      </c>
      <c r="I1051" s="7">
        <f>(amazon[[#This Row],[Actual Price]]-amazon[[#This Row],[Discounted Price]]) / amazon[[#This Row],[Actual Price]] * 100</f>
        <v>58.430717863105173</v>
      </c>
      <c r="J1051" s="2" t="str">
        <f>IF(H1051&lt;200,"&lt;₹200",IF(H1051&lt;=500,"₹200 -  ₹500",IF(H1051&gt;500,"&gt;₹500")))</f>
        <v>&gt;₹500</v>
      </c>
      <c r="K1051" s="1">
        <v>0.57999999999999996</v>
      </c>
      <c r="L10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51" s="1" t="str">
        <f>IF(K1051&gt;=50%,"Yes","No")</f>
        <v>Yes</v>
      </c>
      <c r="N1051">
        <v>3.9</v>
      </c>
      <c r="O1051" t="str">
        <f>IF(amazon[[#This Row],[Rating]]&lt;1,"0",IF(amazon[[#This Row],[Rating]]&lt;2,"1",IF(amazon[[#This Row],[Rating]]&lt;3,"2",IF(amazon[[#This Row],[Rating]]&lt;4,"3",IF(amazon[[#This Row],[Rating]]&lt;5,"4",IF(amazon[[#This Row],[Rating]]&gt;=5,"5"))))))</f>
        <v>3</v>
      </c>
      <c r="P1051" s="4">
        <v>2147</v>
      </c>
      <c r="Q1051" s="10">
        <f>H1051*P1051</f>
        <v>1286053</v>
      </c>
      <c r="R1051" s="10">
        <f>amazon[[#This Row],[Average Rating]] + (amazon[[#This Row],[Rating Count]]/1000)</f>
        <v>60.577717863105171</v>
      </c>
      <c r="S1051" t="s">
        <v>4275</v>
      </c>
      <c r="T1051" t="s">
        <v>4276</v>
      </c>
      <c r="U1051" t="s">
        <v>4277</v>
      </c>
      <c r="V1051" t="s">
        <v>4278</v>
      </c>
      <c r="W1051" t="s">
        <v>4279</v>
      </c>
      <c r="X1051" t="s">
        <v>4280</v>
      </c>
      <c r="Y1051" t="s">
        <v>4281</v>
      </c>
      <c r="Z1051" t="s">
        <v>4282</v>
      </c>
    </row>
    <row r="1052" spans="1:26" x14ac:dyDescent="0.4">
      <c r="A1052" t="s">
        <v>736</v>
      </c>
      <c r="B1052" t="s">
        <v>737</v>
      </c>
      <c r="C1052" t="s">
        <v>13075</v>
      </c>
      <c r="D1052" t="s">
        <v>13087</v>
      </c>
      <c r="E1052" t="s">
        <v>13088</v>
      </c>
      <c r="F1052" t="s">
        <v>13089</v>
      </c>
      <c r="G1052" s="8">
        <v>209</v>
      </c>
      <c r="H1052" s="7">
        <v>499</v>
      </c>
      <c r="I1052" s="7">
        <f>(amazon[[#This Row],[Actual Price]]-amazon[[#This Row],[Discounted Price]]) / amazon[[#This Row],[Actual Price]] * 100</f>
        <v>58.116232464929865</v>
      </c>
      <c r="J1052" s="2" t="str">
        <f>IF(H1052&lt;200,"&lt;₹200",IF(H1052&lt;=500,"₹200 -  ₹500",IF(H1052&gt;500,"&gt;₹500")))</f>
        <v>₹200 -  ₹500</v>
      </c>
      <c r="K1052" s="1">
        <v>0.57999999999999996</v>
      </c>
      <c r="L10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52" s="1" t="str">
        <f>IF(K1052&gt;=50%,"Yes","No")</f>
        <v>Yes</v>
      </c>
      <c r="N1052">
        <v>3.9</v>
      </c>
      <c r="O1052" t="str">
        <f>IF(amazon[[#This Row],[Rating]]&lt;1,"0",IF(amazon[[#This Row],[Rating]]&lt;2,"1",IF(amazon[[#This Row],[Rating]]&lt;3,"2",IF(amazon[[#This Row],[Rating]]&lt;4,"3",IF(amazon[[#This Row],[Rating]]&lt;5,"4",IF(amazon[[#This Row],[Rating]]&gt;=5,"5"))))))</f>
        <v>3</v>
      </c>
      <c r="P1052" s="4">
        <v>536</v>
      </c>
      <c r="Q1052" s="10">
        <f>H1052*P1052</f>
        <v>267464</v>
      </c>
      <c r="R1052" s="10">
        <f>amazon[[#This Row],[Average Rating]] + (amazon[[#This Row],[Rating Count]]/1000)</f>
        <v>58.652232464929867</v>
      </c>
      <c r="S1052" t="s">
        <v>738</v>
      </c>
      <c r="T1052" t="s">
        <v>739</v>
      </c>
      <c r="U1052" t="s">
        <v>740</v>
      </c>
      <c r="V1052" t="s">
        <v>741</v>
      </c>
      <c r="W1052" t="s">
        <v>742</v>
      </c>
      <c r="X1052" t="s">
        <v>743</v>
      </c>
      <c r="Y1052" t="s">
        <v>744</v>
      </c>
      <c r="Z1052" t="s">
        <v>745</v>
      </c>
    </row>
    <row r="1053" spans="1:26" x14ac:dyDescent="0.4">
      <c r="A1053" t="s">
        <v>2841</v>
      </c>
      <c r="B1053" t="s">
        <v>2842</v>
      </c>
      <c r="C1053" t="s">
        <v>13075</v>
      </c>
      <c r="D1053" t="s">
        <v>13087</v>
      </c>
      <c r="E1053" t="s">
        <v>13088</v>
      </c>
      <c r="F1053" t="s">
        <v>13089</v>
      </c>
      <c r="G1053" s="8">
        <v>299</v>
      </c>
      <c r="H1053" s="7">
        <v>699</v>
      </c>
      <c r="I1053" s="7">
        <f>(amazon[[#This Row],[Actual Price]]-amazon[[#This Row],[Discounted Price]]) / amazon[[#This Row],[Actual Price]] * 100</f>
        <v>57.224606580829764</v>
      </c>
      <c r="J1053" s="2" t="str">
        <f>IF(H1053&lt;200,"&lt;₹200",IF(H1053&lt;=500,"₹200 -  ₹500",IF(H1053&gt;500,"&gt;₹500")))</f>
        <v>&gt;₹500</v>
      </c>
      <c r="K1053" s="1">
        <v>0.56999999999999995</v>
      </c>
      <c r="L105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53" s="1" t="str">
        <f>IF(K1053&gt;=50%,"Yes","No")</f>
        <v>Yes</v>
      </c>
      <c r="N1053">
        <v>3.9</v>
      </c>
      <c r="O1053" t="str">
        <f>IF(amazon[[#This Row],[Rating]]&lt;1,"0",IF(amazon[[#This Row],[Rating]]&lt;2,"1",IF(amazon[[#This Row],[Rating]]&lt;3,"2",IF(amazon[[#This Row],[Rating]]&lt;4,"3",IF(amazon[[#This Row],[Rating]]&lt;5,"4",IF(amazon[[#This Row],[Rating]]&gt;=5,"5"))))))</f>
        <v>3</v>
      </c>
      <c r="P1053" s="4">
        <v>1454</v>
      </c>
      <c r="Q1053" s="10">
        <f>H1053*P1053</f>
        <v>1016346</v>
      </c>
      <c r="R1053" s="10">
        <f>amazon[[#This Row],[Average Rating]] + (amazon[[#This Row],[Rating Count]]/1000)</f>
        <v>58.678606580829765</v>
      </c>
      <c r="S1053" t="s">
        <v>2843</v>
      </c>
      <c r="T1053" t="s">
        <v>2844</v>
      </c>
      <c r="U1053" t="s">
        <v>2845</v>
      </c>
      <c r="V1053" t="s">
        <v>2846</v>
      </c>
      <c r="W1053" t="s">
        <v>2847</v>
      </c>
      <c r="X1053" t="s">
        <v>2848</v>
      </c>
      <c r="Y1053" t="s">
        <v>2849</v>
      </c>
      <c r="Z1053" t="s">
        <v>2850</v>
      </c>
    </row>
    <row r="1054" spans="1:26" x14ac:dyDescent="0.4">
      <c r="A1054" t="s">
        <v>1423</v>
      </c>
      <c r="B1054" t="s">
        <v>1424</v>
      </c>
      <c r="C1054" t="s">
        <v>13076</v>
      </c>
      <c r="D1054" t="s">
        <v>13093</v>
      </c>
      <c r="E1054" t="s">
        <v>13094</v>
      </c>
      <c r="F1054" t="s">
        <v>13097</v>
      </c>
      <c r="G1054" s="8">
        <v>399</v>
      </c>
      <c r="H1054" s="7">
        <v>899</v>
      </c>
      <c r="I1054" s="7">
        <f>(amazon[[#This Row],[Actual Price]]-amazon[[#This Row],[Discounted Price]]) / amazon[[#This Row],[Actual Price]] * 100</f>
        <v>55.617352614015573</v>
      </c>
      <c r="J1054" s="2" t="str">
        <f>IF(H1054&lt;200,"&lt;₹200",IF(H1054&lt;=500,"₹200 -  ₹500",IF(H1054&gt;500,"&gt;₹500")))</f>
        <v>&gt;₹500</v>
      </c>
      <c r="K1054" s="1">
        <v>0.56000000000000005</v>
      </c>
      <c r="L105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54" s="1" t="str">
        <f>IF(K1054&gt;=50%,"Yes","No")</f>
        <v>Yes</v>
      </c>
      <c r="N1054">
        <v>3.9</v>
      </c>
      <c r="O1054" t="str">
        <f>IF(amazon[[#This Row],[Rating]]&lt;1,"0",IF(amazon[[#This Row],[Rating]]&lt;2,"1",IF(amazon[[#This Row],[Rating]]&lt;3,"2",IF(amazon[[#This Row],[Rating]]&lt;4,"3",IF(amazon[[#This Row],[Rating]]&lt;5,"4",IF(amazon[[#This Row],[Rating]]&gt;=5,"5"))))))</f>
        <v>3</v>
      </c>
      <c r="P1054" s="4">
        <v>254</v>
      </c>
      <c r="Q1054" s="10">
        <f>H1054*P1054</f>
        <v>228346</v>
      </c>
      <c r="R1054" s="10">
        <f>amazon[[#This Row],[Average Rating]] + (amazon[[#This Row],[Rating Count]]/1000)</f>
        <v>55.871352614015571</v>
      </c>
      <c r="S1054" t="s">
        <v>1425</v>
      </c>
      <c r="T1054" t="s">
        <v>1426</v>
      </c>
      <c r="U1054" t="s">
        <v>1427</v>
      </c>
      <c r="V1054" t="s">
        <v>1428</v>
      </c>
      <c r="W1054" t="s">
        <v>1429</v>
      </c>
      <c r="X1054" t="s">
        <v>1430</v>
      </c>
      <c r="Y1054" t="s">
        <v>1431</v>
      </c>
      <c r="Z1054" t="s">
        <v>1432</v>
      </c>
    </row>
    <row r="1055" spans="1:26" x14ac:dyDescent="0.4">
      <c r="A1055" t="s">
        <v>5973</v>
      </c>
      <c r="B1055" t="s">
        <v>5974</v>
      </c>
      <c r="C1055" t="s">
        <v>13076</v>
      </c>
      <c r="D1055" t="s">
        <v>13123</v>
      </c>
      <c r="E1055" t="s">
        <v>13124</v>
      </c>
      <c r="F1055" t="s">
        <v>13125</v>
      </c>
      <c r="G1055" s="8">
        <v>1799</v>
      </c>
      <c r="H1055" s="7">
        <v>3999</v>
      </c>
      <c r="I1055" s="7">
        <f>(amazon[[#This Row],[Actual Price]]-amazon[[#This Row],[Discounted Price]]) / amazon[[#This Row],[Actual Price]] * 100</f>
        <v>55.013753438359593</v>
      </c>
      <c r="J1055" s="2" t="str">
        <f>IF(H1055&lt;200,"&lt;₹200",IF(H1055&lt;=500,"₹200 -  ₹500",IF(H1055&gt;500,"&gt;₹500")))</f>
        <v>&gt;₹500</v>
      </c>
      <c r="K1055" s="1">
        <v>0.55000000000000004</v>
      </c>
      <c r="L105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55" s="1" t="str">
        <f>IF(K1055&gt;=50%,"Yes","No")</f>
        <v>Yes</v>
      </c>
      <c r="N1055">
        <v>3.9</v>
      </c>
      <c r="O1055" t="str">
        <f>IF(amazon[[#This Row],[Rating]]&lt;1,"0",IF(amazon[[#This Row],[Rating]]&lt;2,"1",IF(amazon[[#This Row],[Rating]]&lt;3,"2",IF(amazon[[#This Row],[Rating]]&lt;4,"3",IF(amazon[[#This Row],[Rating]]&lt;5,"4",IF(amazon[[#This Row],[Rating]]&gt;=5,"5"))))))</f>
        <v>3</v>
      </c>
      <c r="P1055" s="4">
        <v>3517</v>
      </c>
      <c r="Q1055" s="10">
        <f>H1055*P1055</f>
        <v>14064483</v>
      </c>
      <c r="R1055" s="10">
        <f>amazon[[#This Row],[Average Rating]] + (amazon[[#This Row],[Rating Count]]/1000)</f>
        <v>58.530753438359596</v>
      </c>
      <c r="S1055" t="s">
        <v>5975</v>
      </c>
      <c r="T1055" t="s">
        <v>5976</v>
      </c>
      <c r="U1055" t="s">
        <v>5977</v>
      </c>
      <c r="V1055" t="s">
        <v>5978</v>
      </c>
      <c r="W1055" t="s">
        <v>5979</v>
      </c>
      <c r="X1055" t="s">
        <v>5980</v>
      </c>
      <c r="Y1055" t="s">
        <v>5981</v>
      </c>
      <c r="Z1055" t="s">
        <v>5982</v>
      </c>
    </row>
    <row r="1056" spans="1:26" x14ac:dyDescent="0.4">
      <c r="A1056" t="s">
        <v>5513</v>
      </c>
      <c r="B1056" t="s">
        <v>5514</v>
      </c>
      <c r="C1056" t="s">
        <v>13076</v>
      </c>
      <c r="D1056" t="s">
        <v>13100</v>
      </c>
      <c r="E1056" t="s">
        <v>13110</v>
      </c>
      <c r="F1056" t="s">
        <v>13179</v>
      </c>
      <c r="G1056" s="8">
        <v>1049</v>
      </c>
      <c r="H1056" s="7">
        <v>2299</v>
      </c>
      <c r="I1056" s="7">
        <f>(amazon[[#This Row],[Actual Price]]-amazon[[#This Row],[Discounted Price]]) / amazon[[#This Row],[Actual Price]] * 100</f>
        <v>54.371465854719446</v>
      </c>
      <c r="J1056" s="2" t="str">
        <f>IF(H1056&lt;200,"&lt;₹200",IF(H1056&lt;=500,"₹200 -  ₹500",IF(H1056&gt;500,"&gt;₹500")))</f>
        <v>&gt;₹500</v>
      </c>
      <c r="K1056" s="1">
        <v>0.54</v>
      </c>
      <c r="L105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56" s="1" t="str">
        <f>IF(K1056&gt;=50%,"Yes","No")</f>
        <v>Yes</v>
      </c>
      <c r="N1056">
        <v>3.9</v>
      </c>
      <c r="O1056" t="str">
        <f>IF(amazon[[#This Row],[Rating]]&lt;1,"0",IF(amazon[[#This Row],[Rating]]&lt;2,"1",IF(amazon[[#This Row],[Rating]]&lt;3,"2",IF(amazon[[#This Row],[Rating]]&lt;4,"3",IF(amazon[[#This Row],[Rating]]&lt;5,"4",IF(amazon[[#This Row],[Rating]]&gt;=5,"5"))))))</f>
        <v>3</v>
      </c>
      <c r="P1056" s="4">
        <v>1779</v>
      </c>
      <c r="Q1056" s="10">
        <f>H1056*P1056</f>
        <v>4089921</v>
      </c>
      <c r="R1056" s="10">
        <f>amazon[[#This Row],[Average Rating]] + (amazon[[#This Row],[Rating Count]]/1000)</f>
        <v>56.150465854719442</v>
      </c>
      <c r="S1056" t="s">
        <v>5516</v>
      </c>
      <c r="T1056" t="s">
        <v>5517</v>
      </c>
      <c r="U1056" t="s">
        <v>5518</v>
      </c>
      <c r="V1056" t="s">
        <v>5519</v>
      </c>
      <c r="W1056" t="s">
        <v>5520</v>
      </c>
      <c r="X1056" t="s">
        <v>5521</v>
      </c>
      <c r="Y1056" t="s">
        <v>5522</v>
      </c>
      <c r="Z1056" t="s">
        <v>5523</v>
      </c>
    </row>
    <row r="1057" spans="1:26" x14ac:dyDescent="0.4">
      <c r="A1057" t="s">
        <v>1661</v>
      </c>
      <c r="B1057" t="s">
        <v>1662</v>
      </c>
      <c r="C1057" t="s">
        <v>13076</v>
      </c>
      <c r="D1057" t="s">
        <v>13093</v>
      </c>
      <c r="E1057" t="s">
        <v>13095</v>
      </c>
      <c r="F1057" t="s">
        <v>13096</v>
      </c>
      <c r="G1057" s="8">
        <v>8990</v>
      </c>
      <c r="H1057" s="7">
        <v>18990</v>
      </c>
      <c r="I1057" s="7">
        <f>(amazon[[#This Row],[Actual Price]]-amazon[[#This Row],[Discounted Price]]) / amazon[[#This Row],[Actual Price]] * 100</f>
        <v>52.659294365455501</v>
      </c>
      <c r="J1057" s="2" t="str">
        <f>IF(H1057&lt;200,"&lt;₹200",IF(H1057&lt;=500,"₹200 -  ₹500",IF(H1057&gt;500,"&gt;₹500")))</f>
        <v>&gt;₹500</v>
      </c>
      <c r="K1057" s="1">
        <v>0.53</v>
      </c>
      <c r="L105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57" s="1" t="str">
        <f>IF(K1057&gt;=50%,"Yes","No")</f>
        <v>Yes</v>
      </c>
      <c r="N1057">
        <v>3.9</v>
      </c>
      <c r="O1057" t="str">
        <f>IF(amazon[[#This Row],[Rating]]&lt;1,"0",IF(amazon[[#This Row],[Rating]]&lt;2,"1",IF(amazon[[#This Row],[Rating]]&lt;3,"2",IF(amazon[[#This Row],[Rating]]&lt;4,"3",IF(amazon[[#This Row],[Rating]]&lt;5,"4",IF(amazon[[#This Row],[Rating]]&gt;=5,"5"))))))</f>
        <v>3</v>
      </c>
      <c r="P1057" s="4">
        <v>350</v>
      </c>
      <c r="Q1057" s="10">
        <f>H1057*P1057</f>
        <v>6646500</v>
      </c>
      <c r="R1057" s="10">
        <f>amazon[[#This Row],[Average Rating]] + (amazon[[#This Row],[Rating Count]]/1000)</f>
        <v>53.009294365455503</v>
      </c>
      <c r="S1057" t="s">
        <v>1663</v>
      </c>
      <c r="T1057" t="s">
        <v>1664</v>
      </c>
      <c r="U1057" t="s">
        <v>1665</v>
      </c>
      <c r="V1057" t="s">
        <v>1666</v>
      </c>
      <c r="W1057" t="s">
        <v>1667</v>
      </c>
      <c r="X1057" t="s">
        <v>1668</v>
      </c>
      <c r="Y1057" t="s">
        <v>1669</v>
      </c>
      <c r="Z1057" t="s">
        <v>1670</v>
      </c>
    </row>
    <row r="1058" spans="1:26" x14ac:dyDescent="0.4">
      <c r="A1058" t="s">
        <v>6137</v>
      </c>
      <c r="B1058" t="s">
        <v>6138</v>
      </c>
      <c r="C1058" t="s">
        <v>13075</v>
      </c>
      <c r="D1058" t="s">
        <v>13087</v>
      </c>
      <c r="E1058" t="s">
        <v>13194</v>
      </c>
      <c r="F1058" t="s">
        <v>13195</v>
      </c>
      <c r="G1058" s="8">
        <v>949</v>
      </c>
      <c r="H1058" s="7">
        <v>2000</v>
      </c>
      <c r="I1058" s="7">
        <f>(amazon[[#This Row],[Actual Price]]-amazon[[#This Row],[Discounted Price]]) / amazon[[#This Row],[Actual Price]] * 100</f>
        <v>52.55</v>
      </c>
      <c r="J1058" s="2" t="str">
        <f>IF(H1058&lt;200,"&lt;₹200",IF(H1058&lt;=500,"₹200 -  ₹500",IF(H1058&gt;500,"&gt;₹500")))</f>
        <v>&gt;₹500</v>
      </c>
      <c r="K1058" s="1">
        <v>0.53</v>
      </c>
      <c r="L105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58" s="1" t="str">
        <f>IF(K1058&gt;=50%,"Yes","No")</f>
        <v>Yes</v>
      </c>
      <c r="N1058">
        <v>3.9</v>
      </c>
      <c r="O1058" t="str">
        <f>IF(amazon[[#This Row],[Rating]]&lt;1,"0",IF(amazon[[#This Row],[Rating]]&lt;2,"1",IF(amazon[[#This Row],[Rating]]&lt;3,"2",IF(amazon[[#This Row],[Rating]]&lt;4,"3",IF(amazon[[#This Row],[Rating]]&lt;5,"4",IF(amazon[[#This Row],[Rating]]&gt;=5,"5"))))))</f>
        <v>3</v>
      </c>
      <c r="P1058" s="4">
        <v>14969</v>
      </c>
      <c r="Q1058" s="10">
        <f>H1058*P1058</f>
        <v>29938000</v>
      </c>
      <c r="R1058" s="10">
        <f>amazon[[#This Row],[Average Rating]] + (amazon[[#This Row],[Rating Count]]/1000)</f>
        <v>67.518999999999991</v>
      </c>
      <c r="S1058" t="s">
        <v>6140</v>
      </c>
      <c r="T1058" t="s">
        <v>6141</v>
      </c>
      <c r="U1058" t="s">
        <v>6142</v>
      </c>
      <c r="V1058" t="s">
        <v>6143</v>
      </c>
      <c r="W1058" t="s">
        <v>6144</v>
      </c>
      <c r="X1058" t="s">
        <v>6145</v>
      </c>
      <c r="Y1058" t="s">
        <v>6146</v>
      </c>
      <c r="Z1058" t="s">
        <v>6147</v>
      </c>
    </row>
    <row r="1059" spans="1:26" x14ac:dyDescent="0.4">
      <c r="A1059" t="s">
        <v>11083</v>
      </c>
      <c r="B1059" t="s">
        <v>11084</v>
      </c>
      <c r="C1059" t="s">
        <v>13079</v>
      </c>
      <c r="D1059" t="s">
        <v>13246</v>
      </c>
      <c r="E1059" t="s">
        <v>13259</v>
      </c>
      <c r="F1059" t="s">
        <v>13261</v>
      </c>
      <c r="G1059" s="8">
        <v>5499</v>
      </c>
      <c r="H1059" s="7">
        <v>11500</v>
      </c>
      <c r="I1059" s="7">
        <f>(amazon[[#This Row],[Actual Price]]-amazon[[#This Row],[Discounted Price]]) / amazon[[#This Row],[Actual Price]] * 100</f>
        <v>52.182608695652178</v>
      </c>
      <c r="J1059" s="2" t="str">
        <f>IF(H1059&lt;200,"&lt;₹200",IF(H1059&lt;=500,"₹200 -  ₹500",IF(H1059&gt;500,"&gt;₹500")))</f>
        <v>&gt;₹500</v>
      </c>
      <c r="K1059" s="1">
        <v>0.52</v>
      </c>
      <c r="L105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59" s="1" t="str">
        <f>IF(K1059&gt;=50%,"Yes","No")</f>
        <v>Yes</v>
      </c>
      <c r="N1059">
        <v>3.9</v>
      </c>
      <c r="O1059" t="str">
        <f>IF(amazon[[#This Row],[Rating]]&lt;1,"0",IF(amazon[[#This Row],[Rating]]&lt;2,"1",IF(amazon[[#This Row],[Rating]]&lt;3,"2",IF(amazon[[#This Row],[Rating]]&lt;4,"3",IF(amazon[[#This Row],[Rating]]&lt;5,"4",IF(amazon[[#This Row],[Rating]]&gt;=5,"5"))))))</f>
        <v>3</v>
      </c>
      <c r="P1059" s="4">
        <v>959</v>
      </c>
      <c r="Q1059" s="10">
        <f>H1059*P1059</f>
        <v>11028500</v>
      </c>
      <c r="R1059" s="10">
        <f>amazon[[#This Row],[Average Rating]] + (amazon[[#This Row],[Rating Count]]/1000)</f>
        <v>53.141608695652181</v>
      </c>
      <c r="S1059" t="s">
        <v>11085</v>
      </c>
      <c r="T1059" t="s">
        <v>11086</v>
      </c>
      <c r="U1059" t="s">
        <v>11087</v>
      </c>
      <c r="V1059" t="s">
        <v>11088</v>
      </c>
      <c r="W1059" t="s">
        <v>11089</v>
      </c>
      <c r="X1059" t="s">
        <v>11090</v>
      </c>
      <c r="Y1059" t="s">
        <v>11091</v>
      </c>
      <c r="Z1059" t="s">
        <v>11092</v>
      </c>
    </row>
    <row r="1060" spans="1:26" x14ac:dyDescent="0.4">
      <c r="A1060" t="s">
        <v>11766</v>
      </c>
      <c r="B1060" t="s">
        <v>11767</v>
      </c>
      <c r="C1060" t="s">
        <v>13079</v>
      </c>
      <c r="D1060" t="s">
        <v>13246</v>
      </c>
      <c r="E1060" t="s">
        <v>13247</v>
      </c>
      <c r="F1060" t="s">
        <v>13249</v>
      </c>
      <c r="G1060" s="8">
        <v>979</v>
      </c>
      <c r="H1060" s="7">
        <v>1999</v>
      </c>
      <c r="I1060" s="7">
        <f>(amazon[[#This Row],[Actual Price]]-amazon[[#This Row],[Discounted Price]]) / amazon[[#This Row],[Actual Price]] * 100</f>
        <v>51.025512756378191</v>
      </c>
      <c r="J1060" s="2" t="str">
        <f>IF(H1060&lt;200,"&lt;₹200",IF(H1060&lt;=500,"₹200 -  ₹500",IF(H1060&gt;500,"&gt;₹500")))</f>
        <v>&gt;₹500</v>
      </c>
      <c r="K1060" s="1">
        <v>0.51</v>
      </c>
      <c r="L106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60" s="1" t="str">
        <f>IF(K1060&gt;=50%,"Yes","No")</f>
        <v>Yes</v>
      </c>
      <c r="N1060">
        <v>3.9</v>
      </c>
      <c r="O1060" t="str">
        <f>IF(amazon[[#This Row],[Rating]]&lt;1,"0",IF(amazon[[#This Row],[Rating]]&lt;2,"1",IF(amazon[[#This Row],[Rating]]&lt;3,"2",IF(amazon[[#This Row],[Rating]]&lt;4,"3",IF(amazon[[#This Row],[Rating]]&lt;5,"4",IF(amazon[[#This Row],[Rating]]&gt;=5,"5"))))))</f>
        <v>3</v>
      </c>
      <c r="P1060" s="4">
        <v>157</v>
      </c>
      <c r="Q1060" s="10">
        <f>H1060*P1060</f>
        <v>313843</v>
      </c>
      <c r="R1060" s="10">
        <f>amazon[[#This Row],[Average Rating]] + (amazon[[#This Row],[Rating Count]]/1000)</f>
        <v>51.182512756378188</v>
      </c>
      <c r="S1060" t="s">
        <v>11768</v>
      </c>
      <c r="T1060" t="s">
        <v>11769</v>
      </c>
      <c r="U1060" t="s">
        <v>11770</v>
      </c>
      <c r="V1060" t="s">
        <v>11771</v>
      </c>
      <c r="W1060" t="s">
        <v>11772</v>
      </c>
      <c r="X1060" t="s">
        <v>11773</v>
      </c>
      <c r="Y1060" t="s">
        <v>11774</v>
      </c>
      <c r="Z1060" t="s">
        <v>11775</v>
      </c>
    </row>
    <row r="1061" spans="1:26" x14ac:dyDescent="0.4">
      <c r="A1061" t="s">
        <v>2876</v>
      </c>
      <c r="B1061" t="s">
        <v>2877</v>
      </c>
      <c r="C1061" t="s">
        <v>13076</v>
      </c>
      <c r="D1061" t="s">
        <v>13093</v>
      </c>
      <c r="E1061" t="s">
        <v>13095</v>
      </c>
      <c r="F1061" t="s">
        <v>13096</v>
      </c>
      <c r="G1061" s="8">
        <v>24499</v>
      </c>
      <c r="H1061" s="7">
        <v>50000</v>
      </c>
      <c r="I1061" s="7">
        <f>(amazon[[#This Row],[Actual Price]]-amazon[[#This Row],[Discounted Price]]) / amazon[[#This Row],[Actual Price]] * 100</f>
        <v>51.002000000000002</v>
      </c>
      <c r="J1061" s="2" t="str">
        <f>IF(H1061&lt;200,"&lt;₹200",IF(H1061&lt;=500,"₹200 -  ₹500",IF(H1061&gt;500,"&gt;₹500")))</f>
        <v>&gt;₹500</v>
      </c>
      <c r="K1061" s="1">
        <v>0.51</v>
      </c>
      <c r="L106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61" s="1" t="str">
        <f>IF(K1061&gt;=50%,"Yes","No")</f>
        <v>Yes</v>
      </c>
      <c r="N1061">
        <v>3.9</v>
      </c>
      <c r="O1061" t="str">
        <f>IF(amazon[[#This Row],[Rating]]&lt;1,"0",IF(amazon[[#This Row],[Rating]]&lt;2,"1",IF(amazon[[#This Row],[Rating]]&lt;3,"2",IF(amazon[[#This Row],[Rating]]&lt;4,"3",IF(amazon[[#This Row],[Rating]]&lt;5,"4",IF(amazon[[#This Row],[Rating]]&gt;=5,"5"))))))</f>
        <v>3</v>
      </c>
      <c r="P1061" s="4">
        <v>3518</v>
      </c>
      <c r="Q1061" s="10">
        <f>H1061*P1061</f>
        <v>175900000</v>
      </c>
      <c r="R1061" s="10">
        <f>amazon[[#This Row],[Average Rating]] + (amazon[[#This Row],[Rating Count]]/1000)</f>
        <v>54.52</v>
      </c>
      <c r="S1061" t="s">
        <v>2878</v>
      </c>
      <c r="T1061" t="s">
        <v>2879</v>
      </c>
      <c r="U1061" t="s">
        <v>2880</v>
      </c>
      <c r="V1061" t="s">
        <v>2881</v>
      </c>
      <c r="W1061" t="s">
        <v>2882</v>
      </c>
      <c r="X1061" t="s">
        <v>2883</v>
      </c>
      <c r="Y1061" t="s">
        <v>2884</v>
      </c>
      <c r="Z1061" t="s">
        <v>2885</v>
      </c>
    </row>
    <row r="1062" spans="1:26" x14ac:dyDescent="0.4">
      <c r="A1062" t="s">
        <v>10950</v>
      </c>
      <c r="B1062" t="s">
        <v>10951</v>
      </c>
      <c r="C1062" t="s">
        <v>13079</v>
      </c>
      <c r="D1062" t="s">
        <v>13246</v>
      </c>
      <c r="E1062" t="s">
        <v>13259</v>
      </c>
      <c r="F1062" t="s">
        <v>13260</v>
      </c>
      <c r="G1062" s="8">
        <v>3599</v>
      </c>
      <c r="H1062" s="7">
        <v>7290</v>
      </c>
      <c r="I1062" s="7">
        <f>(amazon[[#This Row],[Actual Price]]-amazon[[#This Row],[Discounted Price]]) / amazon[[#This Row],[Actual Price]] * 100</f>
        <v>50.631001371742116</v>
      </c>
      <c r="J1062" s="2" t="str">
        <f>IF(H1062&lt;200,"&lt;₹200",IF(H1062&lt;=500,"₹200 -  ₹500",IF(H1062&gt;500,"&gt;₹500")))</f>
        <v>&gt;₹500</v>
      </c>
      <c r="K1062" s="1">
        <v>0.51</v>
      </c>
      <c r="L106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062" s="1" t="str">
        <f>IF(K1062&gt;=50%,"Yes","No")</f>
        <v>Yes</v>
      </c>
      <c r="N1062">
        <v>3.9</v>
      </c>
      <c r="O1062" t="str">
        <f>IF(amazon[[#This Row],[Rating]]&lt;1,"0",IF(amazon[[#This Row],[Rating]]&lt;2,"1",IF(amazon[[#This Row],[Rating]]&lt;3,"2",IF(amazon[[#This Row],[Rating]]&lt;4,"3",IF(amazon[[#This Row],[Rating]]&lt;5,"4",IF(amazon[[#This Row],[Rating]]&gt;=5,"5"))))))</f>
        <v>3</v>
      </c>
      <c r="P1062" s="4">
        <v>942</v>
      </c>
      <c r="Q1062" s="10">
        <f>H1062*P1062</f>
        <v>6867180</v>
      </c>
      <c r="R1062" s="10">
        <f>amazon[[#This Row],[Average Rating]] + (amazon[[#This Row],[Rating Count]]/1000)</f>
        <v>51.573001371742116</v>
      </c>
      <c r="S1062" t="s">
        <v>10952</v>
      </c>
      <c r="T1062" t="s">
        <v>10953</v>
      </c>
      <c r="U1062" t="s">
        <v>10954</v>
      </c>
      <c r="V1062" t="s">
        <v>10955</v>
      </c>
      <c r="W1062" t="s">
        <v>10956</v>
      </c>
      <c r="X1062" t="s">
        <v>10957</v>
      </c>
      <c r="Y1062" t="s">
        <v>10958</v>
      </c>
      <c r="Z1062" t="s">
        <v>10959</v>
      </c>
    </row>
    <row r="1063" spans="1:26" x14ac:dyDescent="0.4">
      <c r="A1063" t="s">
        <v>2602</v>
      </c>
      <c r="B1063" t="s">
        <v>2603</v>
      </c>
      <c r="C1063" t="s">
        <v>13076</v>
      </c>
      <c r="D1063" t="s">
        <v>13093</v>
      </c>
      <c r="E1063" t="s">
        <v>13094</v>
      </c>
      <c r="F1063" t="s">
        <v>13097</v>
      </c>
      <c r="G1063" s="8">
        <v>349</v>
      </c>
      <c r="H1063" s="7">
        <v>699</v>
      </c>
      <c r="I1063" s="7">
        <f>(amazon[[#This Row],[Actual Price]]-amazon[[#This Row],[Discounted Price]]) / amazon[[#This Row],[Actual Price]] * 100</f>
        <v>50.071530758226032</v>
      </c>
      <c r="J1063" s="2" t="str">
        <f>IF(H1063&lt;200,"&lt;₹200",IF(H1063&lt;=500,"₹200 -  ₹500",IF(H1063&gt;500,"&gt;₹500")))</f>
        <v>&gt;₹500</v>
      </c>
      <c r="K1063" s="1">
        <v>0.5</v>
      </c>
      <c r="L106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63" s="1" t="str">
        <f>IF(K1063&gt;=50%,"Yes","No")</f>
        <v>Yes</v>
      </c>
      <c r="N1063">
        <v>3.9</v>
      </c>
      <c r="O1063" t="str">
        <f>IF(amazon[[#This Row],[Rating]]&lt;1,"0",IF(amazon[[#This Row],[Rating]]&lt;2,"1",IF(amazon[[#This Row],[Rating]]&lt;3,"2",IF(amazon[[#This Row],[Rating]]&lt;4,"3",IF(amazon[[#This Row],[Rating]]&lt;5,"4",IF(amazon[[#This Row],[Rating]]&gt;=5,"5"))))))</f>
        <v>3</v>
      </c>
      <c r="P1063" s="4">
        <v>214</v>
      </c>
      <c r="Q1063" s="10">
        <f>H1063*P1063</f>
        <v>149586</v>
      </c>
      <c r="R1063" s="10">
        <f>amazon[[#This Row],[Average Rating]] + (amazon[[#This Row],[Rating Count]]/1000)</f>
        <v>50.285530758226031</v>
      </c>
      <c r="S1063" t="s">
        <v>2604</v>
      </c>
      <c r="T1063" t="s">
        <v>2605</v>
      </c>
      <c r="U1063" t="s">
        <v>2606</v>
      </c>
      <c r="V1063" t="s">
        <v>2607</v>
      </c>
      <c r="W1063" t="s">
        <v>2608</v>
      </c>
      <c r="X1063" t="s">
        <v>2609</v>
      </c>
      <c r="Y1063" t="s">
        <v>2610</v>
      </c>
      <c r="Z1063" t="s">
        <v>2611</v>
      </c>
    </row>
    <row r="1064" spans="1:26" x14ac:dyDescent="0.4">
      <c r="A1064" t="s">
        <v>4939</v>
      </c>
      <c r="B1064" t="s">
        <v>4940</v>
      </c>
      <c r="C1064" t="s">
        <v>13076</v>
      </c>
      <c r="D1064" t="s">
        <v>13123</v>
      </c>
      <c r="E1064" t="s">
        <v>13124</v>
      </c>
      <c r="F1064" t="s">
        <v>13125</v>
      </c>
      <c r="G1064" s="8">
        <v>499</v>
      </c>
      <c r="H1064" s="7">
        <v>999</v>
      </c>
      <c r="I1064" s="7">
        <f>(amazon[[#This Row],[Actual Price]]-amazon[[#This Row],[Discounted Price]]) / amazon[[#This Row],[Actual Price]] * 100</f>
        <v>50.050050050050054</v>
      </c>
      <c r="J1064" s="2" t="str">
        <f>IF(H1064&lt;200,"&lt;₹200",IF(H1064&lt;=500,"₹200 -  ₹500",IF(H1064&gt;500,"&gt;₹500")))</f>
        <v>&gt;₹500</v>
      </c>
      <c r="K1064" s="1">
        <v>0.5</v>
      </c>
      <c r="L106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64" s="1" t="str">
        <f>IF(K1064&gt;=50%,"Yes","No")</f>
        <v>Yes</v>
      </c>
      <c r="N1064">
        <v>3.9</v>
      </c>
      <c r="O1064" t="str">
        <f>IF(amazon[[#This Row],[Rating]]&lt;1,"0",IF(amazon[[#This Row],[Rating]]&lt;2,"1",IF(amazon[[#This Row],[Rating]]&lt;3,"2",IF(amazon[[#This Row],[Rating]]&lt;4,"3",IF(amazon[[#This Row],[Rating]]&lt;5,"4",IF(amazon[[#This Row],[Rating]]&gt;=5,"5"))))))</f>
        <v>3</v>
      </c>
      <c r="P1064" s="4">
        <v>92995</v>
      </c>
      <c r="Q1064" s="10">
        <f>H1064*P1064</f>
        <v>92902005</v>
      </c>
      <c r="R1064" s="10">
        <f>amazon[[#This Row],[Average Rating]] + (amazon[[#This Row],[Rating Count]]/1000)</f>
        <v>143.04505005005007</v>
      </c>
      <c r="S1064" t="s">
        <v>4941</v>
      </c>
      <c r="T1064" t="s">
        <v>4942</v>
      </c>
      <c r="U1064" t="s">
        <v>4943</v>
      </c>
      <c r="V1064" t="s">
        <v>4944</v>
      </c>
      <c r="W1064" t="s">
        <v>4945</v>
      </c>
      <c r="X1064" t="s">
        <v>4946</v>
      </c>
      <c r="Y1064" t="s">
        <v>4947</v>
      </c>
      <c r="Z1064" t="s">
        <v>4948</v>
      </c>
    </row>
    <row r="1065" spans="1:26" x14ac:dyDescent="0.4">
      <c r="A1065" t="s">
        <v>12714</v>
      </c>
      <c r="B1065" t="s">
        <v>12715</v>
      </c>
      <c r="C1065" t="s">
        <v>13079</v>
      </c>
      <c r="D1065" t="s">
        <v>13243</v>
      </c>
      <c r="E1065" t="s">
        <v>13244</v>
      </c>
      <c r="F1065" t="s">
        <v>13312</v>
      </c>
      <c r="G1065" s="8">
        <v>1199</v>
      </c>
      <c r="H1065" s="7">
        <v>2400</v>
      </c>
      <c r="I1065" s="7">
        <f>(amazon[[#This Row],[Actual Price]]-amazon[[#This Row],[Discounted Price]]) / amazon[[#This Row],[Actual Price]] * 100</f>
        <v>50.041666666666664</v>
      </c>
      <c r="J1065" s="2" t="str">
        <f>IF(H1065&lt;200,"&lt;₹200",IF(H1065&lt;=500,"₹200 -  ₹500",IF(H1065&gt;500,"&gt;₹500")))</f>
        <v>&gt;₹500</v>
      </c>
      <c r="K1065" s="1">
        <v>0.5</v>
      </c>
      <c r="L106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65" s="1" t="str">
        <f>IF(K1065&gt;=50%,"Yes","No")</f>
        <v>Yes</v>
      </c>
      <c r="N1065">
        <v>3.9</v>
      </c>
      <c r="O1065" t="str">
        <f>IF(amazon[[#This Row],[Rating]]&lt;1,"0",IF(amazon[[#This Row],[Rating]]&lt;2,"1",IF(amazon[[#This Row],[Rating]]&lt;3,"2",IF(amazon[[#This Row],[Rating]]&lt;4,"3",IF(amazon[[#This Row],[Rating]]&lt;5,"4",IF(amazon[[#This Row],[Rating]]&gt;=5,"5"))))))</f>
        <v>3</v>
      </c>
      <c r="P1065" s="4">
        <v>1202</v>
      </c>
      <c r="Q1065" s="10">
        <f>H1065*P1065</f>
        <v>2884800</v>
      </c>
      <c r="R1065" s="10">
        <f>amazon[[#This Row],[Average Rating]] + (amazon[[#This Row],[Rating Count]]/1000)</f>
        <v>51.243666666666662</v>
      </c>
      <c r="S1065" t="s">
        <v>12716</v>
      </c>
      <c r="T1065" t="s">
        <v>12717</v>
      </c>
      <c r="U1065" t="s">
        <v>12718</v>
      </c>
      <c r="V1065" t="s">
        <v>12719</v>
      </c>
      <c r="W1065" t="s">
        <v>12720</v>
      </c>
      <c r="X1065" t="s">
        <v>12721</v>
      </c>
      <c r="Y1065" t="s">
        <v>12722</v>
      </c>
      <c r="Z1065" t="s">
        <v>12723</v>
      </c>
    </row>
    <row r="1066" spans="1:26" x14ac:dyDescent="0.4">
      <c r="A1066" t="s">
        <v>5947</v>
      </c>
      <c r="B1066" t="s">
        <v>5948</v>
      </c>
      <c r="C1066" t="s">
        <v>13076</v>
      </c>
      <c r="D1066" t="s">
        <v>13113</v>
      </c>
      <c r="E1066" t="s">
        <v>13114</v>
      </c>
      <c r="G1066" s="8">
        <v>2499</v>
      </c>
      <c r="H1066" s="7">
        <v>4999</v>
      </c>
      <c r="I1066" s="7">
        <f>(amazon[[#This Row],[Actual Price]]-amazon[[#This Row],[Discounted Price]]) / amazon[[#This Row],[Actual Price]] * 100</f>
        <v>50.010002000400078</v>
      </c>
      <c r="J1066" s="2" t="str">
        <f>IF(H1066&lt;200,"&lt;₹200",IF(H1066&lt;=500,"₹200 -  ₹500",IF(H1066&gt;500,"&gt;₹500")))</f>
        <v>&gt;₹500</v>
      </c>
      <c r="K1066" s="1">
        <v>0.5</v>
      </c>
      <c r="L106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66" s="1" t="str">
        <f>IF(K1066&gt;=50%,"Yes","No")</f>
        <v>Yes</v>
      </c>
      <c r="N1066">
        <v>3.9</v>
      </c>
      <c r="O1066" t="str">
        <f>IF(amazon[[#This Row],[Rating]]&lt;1,"0",IF(amazon[[#This Row],[Rating]]&lt;2,"1",IF(amazon[[#This Row],[Rating]]&lt;3,"2",IF(amazon[[#This Row],[Rating]]&lt;4,"3",IF(amazon[[#This Row],[Rating]]&lt;5,"4",IF(amazon[[#This Row],[Rating]]&gt;=5,"5"))))))</f>
        <v>3</v>
      </c>
      <c r="P1066" s="4">
        <v>7571</v>
      </c>
      <c r="Q1066" s="10">
        <f>H1066*P1066</f>
        <v>37847429</v>
      </c>
      <c r="R1066" s="10">
        <f>amazon[[#This Row],[Average Rating]] + (amazon[[#This Row],[Rating Count]]/1000)</f>
        <v>57.581002000400076</v>
      </c>
      <c r="S1066" t="s">
        <v>5949</v>
      </c>
      <c r="T1066" t="s">
        <v>4090</v>
      </c>
      <c r="U1066" t="s">
        <v>4091</v>
      </c>
      <c r="V1066" t="s">
        <v>4092</v>
      </c>
      <c r="W1066" t="s">
        <v>4093</v>
      </c>
      <c r="X1066" t="s">
        <v>4094</v>
      </c>
      <c r="Y1066" t="s">
        <v>5950</v>
      </c>
      <c r="Z1066" t="s">
        <v>5951</v>
      </c>
    </row>
    <row r="1067" spans="1:26" x14ac:dyDescent="0.4">
      <c r="A1067" t="s">
        <v>11496</v>
      </c>
      <c r="B1067" t="s">
        <v>11497</v>
      </c>
      <c r="C1067" t="s">
        <v>13079</v>
      </c>
      <c r="D1067" t="s">
        <v>13243</v>
      </c>
      <c r="E1067" t="s">
        <v>13250</v>
      </c>
      <c r="F1067" t="s">
        <v>13268</v>
      </c>
      <c r="G1067" s="8">
        <v>2286</v>
      </c>
      <c r="H1067" s="7">
        <v>4495</v>
      </c>
      <c r="I1067" s="7">
        <f>(amazon[[#This Row],[Actual Price]]-amazon[[#This Row],[Discounted Price]]) / amazon[[#This Row],[Actual Price]] * 100</f>
        <v>49.143492769744164</v>
      </c>
      <c r="J1067" s="2" t="str">
        <f>IF(H1067&lt;200,"&lt;₹200",IF(H1067&lt;=500,"₹200 -  ₹500",IF(H1067&gt;500,"&gt;₹500")))</f>
        <v>&gt;₹500</v>
      </c>
      <c r="K1067" s="1">
        <v>0.49</v>
      </c>
      <c r="L106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67" s="1" t="str">
        <f>IF(K1067&gt;=50%,"Yes","No")</f>
        <v>No</v>
      </c>
      <c r="N1067">
        <v>3.9</v>
      </c>
      <c r="O1067" t="str">
        <f>IF(amazon[[#This Row],[Rating]]&lt;1,"0",IF(amazon[[#This Row],[Rating]]&lt;2,"1",IF(amazon[[#This Row],[Rating]]&lt;3,"2",IF(amazon[[#This Row],[Rating]]&lt;4,"3",IF(amazon[[#This Row],[Rating]]&lt;5,"4",IF(amazon[[#This Row],[Rating]]&gt;=5,"5"))))))</f>
        <v>3</v>
      </c>
      <c r="P1067" s="4">
        <v>326</v>
      </c>
      <c r="Q1067" s="10">
        <f>H1067*P1067</f>
        <v>1465370</v>
      </c>
      <c r="R1067" s="10">
        <f>amazon[[#This Row],[Average Rating]] + (amazon[[#This Row],[Rating Count]]/1000)</f>
        <v>49.469492769744164</v>
      </c>
      <c r="S1067" t="s">
        <v>11498</v>
      </c>
      <c r="T1067" t="s">
        <v>11499</v>
      </c>
      <c r="U1067" t="s">
        <v>11500</v>
      </c>
      <c r="V1067" t="s">
        <v>11501</v>
      </c>
      <c r="W1067" t="s">
        <v>11502</v>
      </c>
      <c r="X1067" t="s">
        <v>11503</v>
      </c>
      <c r="Y1067" t="s">
        <v>11504</v>
      </c>
      <c r="Z1067" t="s">
        <v>11505</v>
      </c>
    </row>
    <row r="1068" spans="1:26" x14ac:dyDescent="0.4">
      <c r="A1068" t="s">
        <v>10459</v>
      </c>
      <c r="B1068" t="s">
        <v>10460</v>
      </c>
      <c r="C1068" t="s">
        <v>13079</v>
      </c>
      <c r="D1068" t="s">
        <v>13243</v>
      </c>
      <c r="E1068" t="s">
        <v>13283</v>
      </c>
      <c r="F1068" t="s">
        <v>13292</v>
      </c>
      <c r="G1068" s="8">
        <v>8199</v>
      </c>
      <c r="H1068" s="7">
        <v>16000</v>
      </c>
      <c r="I1068" s="7">
        <f>(amazon[[#This Row],[Actual Price]]-amazon[[#This Row],[Discounted Price]]) / amazon[[#This Row],[Actual Price]] * 100</f>
        <v>48.756250000000001</v>
      </c>
      <c r="J1068" s="2" t="str">
        <f>IF(H1068&lt;200,"&lt;₹200",IF(H1068&lt;=500,"₹200 -  ₹500",IF(H1068&gt;500,"&gt;₹500")))</f>
        <v>&gt;₹500</v>
      </c>
      <c r="K1068" s="1">
        <v>0.49</v>
      </c>
      <c r="L106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68" s="1" t="str">
        <f>IF(K1068&gt;=50%,"Yes","No")</f>
        <v>No</v>
      </c>
      <c r="N1068">
        <v>3.9</v>
      </c>
      <c r="O1068" t="str">
        <f>IF(amazon[[#This Row],[Rating]]&lt;1,"0",IF(amazon[[#This Row],[Rating]]&lt;2,"1",IF(amazon[[#This Row],[Rating]]&lt;3,"2",IF(amazon[[#This Row],[Rating]]&lt;4,"3",IF(amazon[[#This Row],[Rating]]&lt;5,"4",IF(amazon[[#This Row],[Rating]]&gt;=5,"5"))))))</f>
        <v>3</v>
      </c>
      <c r="P1068" s="4">
        <v>18497</v>
      </c>
      <c r="Q1068" s="10">
        <f>H1068*P1068</f>
        <v>295952000</v>
      </c>
      <c r="R1068" s="10">
        <f>amazon[[#This Row],[Average Rating]] + (amazon[[#This Row],[Rating Count]]/1000)</f>
        <v>67.253250000000008</v>
      </c>
      <c r="S1068" t="s">
        <v>10461</v>
      </c>
      <c r="T1068" t="s">
        <v>10462</v>
      </c>
      <c r="U1068" t="s">
        <v>10463</v>
      </c>
      <c r="V1068" t="s">
        <v>10464</v>
      </c>
      <c r="W1068" t="s">
        <v>10465</v>
      </c>
      <c r="X1068" t="s">
        <v>10466</v>
      </c>
      <c r="Y1068" t="s">
        <v>10467</v>
      </c>
      <c r="Z1068" t="s">
        <v>10468</v>
      </c>
    </row>
    <row r="1069" spans="1:26" x14ac:dyDescent="0.4">
      <c r="A1069" t="s">
        <v>12382</v>
      </c>
      <c r="B1069" t="s">
        <v>12383</v>
      </c>
      <c r="C1069" t="s">
        <v>13079</v>
      </c>
      <c r="D1069" t="s">
        <v>13246</v>
      </c>
      <c r="E1069" t="s">
        <v>13259</v>
      </c>
      <c r="F1069" t="s">
        <v>13261</v>
      </c>
      <c r="G1069" s="8">
        <v>3249</v>
      </c>
      <c r="H1069" s="7">
        <v>6299</v>
      </c>
      <c r="I1069" s="7">
        <f>(amazon[[#This Row],[Actual Price]]-amazon[[#This Row],[Discounted Price]]) / amazon[[#This Row],[Actual Price]] * 100</f>
        <v>48.420384187966341</v>
      </c>
      <c r="J1069" s="2" t="str">
        <f>IF(H1069&lt;200,"&lt;₹200",IF(H1069&lt;=500,"₹200 -  ₹500",IF(H1069&gt;500,"&gt;₹500")))</f>
        <v>&gt;₹500</v>
      </c>
      <c r="K1069" s="1">
        <v>0.48</v>
      </c>
      <c r="L106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69" s="1" t="str">
        <f>IF(K1069&gt;=50%,"Yes","No")</f>
        <v>No</v>
      </c>
      <c r="N1069">
        <v>3.9</v>
      </c>
      <c r="O1069" t="str">
        <f>IF(amazon[[#This Row],[Rating]]&lt;1,"0",IF(amazon[[#This Row],[Rating]]&lt;2,"1",IF(amazon[[#This Row],[Rating]]&lt;3,"2",IF(amazon[[#This Row],[Rating]]&lt;4,"3",IF(amazon[[#This Row],[Rating]]&lt;5,"4",IF(amazon[[#This Row],[Rating]]&gt;=5,"5"))))))</f>
        <v>3</v>
      </c>
      <c r="P1069" s="4">
        <v>2569</v>
      </c>
      <c r="Q1069" s="10">
        <f>H1069*P1069</f>
        <v>16182131</v>
      </c>
      <c r="R1069" s="10">
        <f>amazon[[#This Row],[Average Rating]] + (amazon[[#This Row],[Rating Count]]/1000)</f>
        <v>50.989384187966344</v>
      </c>
      <c r="S1069" t="s">
        <v>12384</v>
      </c>
      <c r="T1069" t="s">
        <v>12385</v>
      </c>
      <c r="U1069" t="s">
        <v>12386</v>
      </c>
      <c r="V1069" t="s">
        <v>12387</v>
      </c>
      <c r="W1069" t="s">
        <v>12388</v>
      </c>
      <c r="X1069" t="s">
        <v>12389</v>
      </c>
      <c r="Y1069" t="s">
        <v>12390</v>
      </c>
      <c r="Z1069" t="s">
        <v>12391</v>
      </c>
    </row>
    <row r="1070" spans="1:26" x14ac:dyDescent="0.4">
      <c r="A1070" t="s">
        <v>9653</v>
      </c>
      <c r="B1070" t="s">
        <v>9654</v>
      </c>
      <c r="C1070" t="s">
        <v>13079</v>
      </c>
      <c r="D1070" t="s">
        <v>13243</v>
      </c>
      <c r="E1070" t="s">
        <v>13244</v>
      </c>
      <c r="F1070" t="s">
        <v>13258</v>
      </c>
      <c r="G1070" s="8">
        <v>3249</v>
      </c>
      <c r="H1070" s="7">
        <v>6295</v>
      </c>
      <c r="I1070" s="7">
        <f>(amazon[[#This Row],[Actual Price]]-amazon[[#This Row],[Discounted Price]]) / amazon[[#This Row],[Actual Price]] * 100</f>
        <v>48.387609213661634</v>
      </c>
      <c r="J1070" s="2" t="str">
        <f>IF(H1070&lt;200,"&lt;₹200",IF(H1070&lt;=500,"₹200 -  ₹500",IF(H1070&gt;500,"&gt;₹500")))</f>
        <v>&gt;₹500</v>
      </c>
      <c r="K1070" s="1">
        <v>0.48</v>
      </c>
      <c r="L107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70" s="1" t="str">
        <f>IF(K1070&gt;=50%,"Yes","No")</f>
        <v>No</v>
      </c>
      <c r="N1070">
        <v>3.9</v>
      </c>
      <c r="O1070" t="str">
        <f>IF(amazon[[#This Row],[Rating]]&lt;1,"0",IF(amazon[[#This Row],[Rating]]&lt;2,"1",IF(amazon[[#This Row],[Rating]]&lt;3,"2",IF(amazon[[#This Row],[Rating]]&lt;4,"3",IF(amazon[[#This Row],[Rating]]&lt;5,"4",IF(amazon[[#This Row],[Rating]]&gt;=5,"5"))))))</f>
        <v>3</v>
      </c>
      <c r="P1070" s="4">
        <v>43070</v>
      </c>
      <c r="Q1070" s="10">
        <f>H1070*P1070</f>
        <v>271125650</v>
      </c>
      <c r="R1070" s="10">
        <f>amazon[[#This Row],[Average Rating]] + (amazon[[#This Row],[Rating Count]]/1000)</f>
        <v>91.457609213661641</v>
      </c>
      <c r="S1070" t="s">
        <v>9655</v>
      </c>
      <c r="T1070" t="s">
        <v>9656</v>
      </c>
      <c r="U1070" t="s">
        <v>9657</v>
      </c>
      <c r="V1070" t="s">
        <v>9658</v>
      </c>
      <c r="W1070" t="s">
        <v>9659</v>
      </c>
      <c r="X1070" t="s">
        <v>9660</v>
      </c>
      <c r="Y1070" t="s">
        <v>9661</v>
      </c>
      <c r="Z1070" t="s">
        <v>9662</v>
      </c>
    </row>
    <row r="1071" spans="1:26" x14ac:dyDescent="0.4">
      <c r="A1071" t="s">
        <v>8635</v>
      </c>
      <c r="B1071" t="s">
        <v>8636</v>
      </c>
      <c r="C1071" t="s">
        <v>13079</v>
      </c>
      <c r="D1071" t="s">
        <v>13243</v>
      </c>
      <c r="E1071" t="s">
        <v>13244</v>
      </c>
      <c r="F1071" t="s">
        <v>13245</v>
      </c>
      <c r="G1071" s="8">
        <v>749</v>
      </c>
      <c r="H1071" s="7">
        <v>1445</v>
      </c>
      <c r="I1071" s="7">
        <f>(amazon[[#This Row],[Actual Price]]-amazon[[#This Row],[Discounted Price]]) / amazon[[#This Row],[Actual Price]] * 100</f>
        <v>48.166089965397923</v>
      </c>
      <c r="J1071" s="2" t="str">
        <f>IF(H1071&lt;200,"&lt;₹200",IF(H1071&lt;=500,"₹200 -  ₹500",IF(H1071&gt;500,"&gt;₹500")))</f>
        <v>&gt;₹500</v>
      </c>
      <c r="K1071" s="1">
        <v>0.48</v>
      </c>
      <c r="L107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71" s="1" t="str">
        <f>IF(K1071&gt;=50%,"Yes","No")</f>
        <v>No</v>
      </c>
      <c r="N1071">
        <v>3.9</v>
      </c>
      <c r="O1071" t="str">
        <f>IF(amazon[[#This Row],[Rating]]&lt;1,"0",IF(amazon[[#This Row],[Rating]]&lt;2,"1",IF(amazon[[#This Row],[Rating]]&lt;3,"2",IF(amazon[[#This Row],[Rating]]&lt;4,"3",IF(amazon[[#This Row],[Rating]]&lt;5,"4",IF(amazon[[#This Row],[Rating]]&gt;=5,"5"))))))</f>
        <v>3</v>
      </c>
      <c r="P1071" s="4">
        <v>63350</v>
      </c>
      <c r="Q1071" s="10">
        <f>H1071*P1071</f>
        <v>91540750</v>
      </c>
      <c r="R1071" s="10">
        <f>amazon[[#This Row],[Average Rating]] + (amazon[[#This Row],[Rating Count]]/1000)</f>
        <v>111.51608996539792</v>
      </c>
      <c r="S1071" t="s">
        <v>8637</v>
      </c>
      <c r="T1071" t="s">
        <v>8638</v>
      </c>
      <c r="U1071" t="s">
        <v>8639</v>
      </c>
      <c r="V1071" t="s">
        <v>8640</v>
      </c>
      <c r="W1071" t="s">
        <v>8641</v>
      </c>
      <c r="X1071" t="s">
        <v>8642</v>
      </c>
      <c r="Y1071" t="s">
        <v>8643</v>
      </c>
      <c r="Z1071" t="s">
        <v>8644</v>
      </c>
    </row>
    <row r="1072" spans="1:26" x14ac:dyDescent="0.4">
      <c r="A1072" t="s">
        <v>9901</v>
      </c>
      <c r="B1072" t="s">
        <v>9902</v>
      </c>
      <c r="C1072" t="s">
        <v>13079</v>
      </c>
      <c r="D1072" t="s">
        <v>13243</v>
      </c>
      <c r="E1072" t="s">
        <v>13244</v>
      </c>
      <c r="F1072" t="s">
        <v>13245</v>
      </c>
      <c r="G1072" s="8">
        <v>699</v>
      </c>
      <c r="H1072" s="7">
        <v>1345</v>
      </c>
      <c r="I1072" s="7">
        <f>(amazon[[#This Row],[Actual Price]]-amazon[[#This Row],[Discounted Price]]) / amazon[[#This Row],[Actual Price]] * 100</f>
        <v>48.029739776951672</v>
      </c>
      <c r="J1072" s="2" t="str">
        <f>IF(H1072&lt;200,"&lt;₹200",IF(H1072&lt;=500,"₹200 -  ₹500",IF(H1072&gt;500,"&gt;₹500")))</f>
        <v>&gt;₹500</v>
      </c>
      <c r="K1072" s="1">
        <v>0.48</v>
      </c>
      <c r="L107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72" s="1" t="str">
        <f>IF(K1072&gt;=50%,"Yes","No")</f>
        <v>No</v>
      </c>
      <c r="N1072">
        <v>3.9</v>
      </c>
      <c r="O1072" t="str">
        <f>IF(amazon[[#This Row],[Rating]]&lt;1,"0",IF(amazon[[#This Row],[Rating]]&lt;2,"1",IF(amazon[[#This Row],[Rating]]&lt;3,"2",IF(amazon[[#This Row],[Rating]]&lt;4,"3",IF(amazon[[#This Row],[Rating]]&lt;5,"4",IF(amazon[[#This Row],[Rating]]&gt;=5,"5"))))))</f>
        <v>3</v>
      </c>
      <c r="P1072" s="4">
        <v>8446</v>
      </c>
      <c r="Q1072" s="10">
        <f>H1072*P1072</f>
        <v>11359870</v>
      </c>
      <c r="R1072" s="10">
        <f>amazon[[#This Row],[Average Rating]] + (amazon[[#This Row],[Rating Count]]/1000)</f>
        <v>56.47573977695167</v>
      </c>
      <c r="S1072" t="s">
        <v>9903</v>
      </c>
      <c r="T1072" t="s">
        <v>9904</v>
      </c>
      <c r="U1072" t="s">
        <v>9905</v>
      </c>
      <c r="V1072" t="s">
        <v>9906</v>
      </c>
      <c r="W1072" t="s">
        <v>9907</v>
      </c>
      <c r="X1072" t="s">
        <v>9908</v>
      </c>
      <c r="Y1072" t="s">
        <v>9909</v>
      </c>
      <c r="Z1072" t="s">
        <v>9910</v>
      </c>
    </row>
    <row r="1073" spans="1:26" x14ac:dyDescent="0.4">
      <c r="A1073" t="s">
        <v>8539</v>
      </c>
      <c r="B1073" t="s">
        <v>8540</v>
      </c>
      <c r="C1073" t="s">
        <v>13079</v>
      </c>
      <c r="D1073" t="s">
        <v>13243</v>
      </c>
      <c r="E1073" t="s">
        <v>13244</v>
      </c>
      <c r="F1073" t="s">
        <v>13245</v>
      </c>
      <c r="G1073" s="8">
        <v>649</v>
      </c>
      <c r="H1073" s="7">
        <v>1245</v>
      </c>
      <c r="I1073" s="7">
        <f>(amazon[[#This Row],[Actual Price]]-amazon[[#This Row],[Discounted Price]]) / amazon[[#This Row],[Actual Price]] * 100</f>
        <v>47.871485943775099</v>
      </c>
      <c r="J1073" s="2" t="str">
        <f>IF(H1073&lt;200,"&lt;₹200",IF(H1073&lt;=500,"₹200 -  ₹500",IF(H1073&gt;500,"&gt;₹500")))</f>
        <v>&gt;₹500</v>
      </c>
      <c r="K1073" s="1">
        <v>0.48</v>
      </c>
      <c r="L107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73" s="1" t="str">
        <f>IF(K1073&gt;=50%,"Yes","No")</f>
        <v>No</v>
      </c>
      <c r="N1073">
        <v>3.9</v>
      </c>
      <c r="O1073" t="str">
        <f>IF(amazon[[#This Row],[Rating]]&lt;1,"0",IF(amazon[[#This Row],[Rating]]&lt;2,"1",IF(amazon[[#This Row],[Rating]]&lt;3,"2",IF(amazon[[#This Row],[Rating]]&lt;4,"3",IF(amazon[[#This Row],[Rating]]&lt;5,"4",IF(amazon[[#This Row],[Rating]]&gt;=5,"5"))))))</f>
        <v>3</v>
      </c>
      <c r="P1073" s="4">
        <v>123365</v>
      </c>
      <c r="Q1073" s="10">
        <f>H1073*P1073</f>
        <v>153589425</v>
      </c>
      <c r="R1073" s="10">
        <f>amazon[[#This Row],[Average Rating]] + (amazon[[#This Row],[Rating Count]]/1000)</f>
        <v>171.23648594377511</v>
      </c>
      <c r="S1073" t="s">
        <v>8542</v>
      </c>
      <c r="T1073" t="s">
        <v>8543</v>
      </c>
      <c r="U1073" t="s">
        <v>8544</v>
      </c>
      <c r="V1073" t="s">
        <v>8545</v>
      </c>
      <c r="W1073" t="s">
        <v>8546</v>
      </c>
      <c r="X1073" t="s">
        <v>8547</v>
      </c>
      <c r="Y1073" t="s">
        <v>8548</v>
      </c>
      <c r="Z1073" t="s">
        <v>8549</v>
      </c>
    </row>
    <row r="1074" spans="1:26" x14ac:dyDescent="0.4">
      <c r="A1074" t="s">
        <v>10611</v>
      </c>
      <c r="B1074" t="s">
        <v>10612</v>
      </c>
      <c r="C1074" t="s">
        <v>13079</v>
      </c>
      <c r="D1074" t="s">
        <v>13243</v>
      </c>
      <c r="E1074" t="s">
        <v>13250</v>
      </c>
      <c r="F1074" t="s">
        <v>13268</v>
      </c>
      <c r="G1074" s="8">
        <v>1547</v>
      </c>
      <c r="H1074" s="7">
        <v>2890</v>
      </c>
      <c r="I1074" s="7">
        <f>(amazon[[#This Row],[Actual Price]]-amazon[[#This Row],[Discounted Price]]) / amazon[[#This Row],[Actual Price]] * 100</f>
        <v>46.470588235294116</v>
      </c>
      <c r="J1074" s="2" t="str">
        <f>IF(H1074&lt;200,"&lt;₹200",IF(H1074&lt;=500,"₹200 -  ₹500",IF(H1074&gt;500,"&gt;₹500")))</f>
        <v>&gt;₹500</v>
      </c>
      <c r="K1074" s="1">
        <v>0.46</v>
      </c>
      <c r="L107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74" s="1" t="str">
        <f>IF(K1074&gt;=50%,"Yes","No")</f>
        <v>No</v>
      </c>
      <c r="N1074">
        <v>3.9</v>
      </c>
      <c r="O1074" t="str">
        <f>IF(amazon[[#This Row],[Rating]]&lt;1,"0",IF(amazon[[#This Row],[Rating]]&lt;2,"1",IF(amazon[[#This Row],[Rating]]&lt;3,"2",IF(amazon[[#This Row],[Rating]]&lt;4,"3",IF(amazon[[#This Row],[Rating]]&lt;5,"4",IF(amazon[[#This Row],[Rating]]&gt;=5,"5"))))))</f>
        <v>3</v>
      </c>
      <c r="P1074" s="4">
        <v>463</v>
      </c>
      <c r="Q1074" s="10">
        <f>H1074*P1074</f>
        <v>1338070</v>
      </c>
      <c r="R1074" s="10">
        <f>amazon[[#This Row],[Average Rating]] + (amazon[[#This Row],[Rating Count]]/1000)</f>
        <v>46.933588235294117</v>
      </c>
      <c r="S1074" t="s">
        <v>10613</v>
      </c>
      <c r="T1074" t="s">
        <v>10614</v>
      </c>
      <c r="U1074" t="s">
        <v>10615</v>
      </c>
      <c r="V1074" t="s">
        <v>10616</v>
      </c>
      <c r="W1074" t="s">
        <v>10617</v>
      </c>
      <c r="X1074" t="s">
        <v>10618</v>
      </c>
      <c r="Y1074" t="s">
        <v>10619</v>
      </c>
      <c r="Z1074" t="s">
        <v>10620</v>
      </c>
    </row>
    <row r="1075" spans="1:26" x14ac:dyDescent="0.4">
      <c r="A1075" t="s">
        <v>12704</v>
      </c>
      <c r="B1075" t="s">
        <v>12705</v>
      </c>
      <c r="C1075" t="s">
        <v>13079</v>
      </c>
      <c r="D1075" t="s">
        <v>13246</v>
      </c>
      <c r="E1075" t="s">
        <v>13273</v>
      </c>
      <c r="F1075" t="s">
        <v>13274</v>
      </c>
      <c r="G1075" s="8">
        <v>2599</v>
      </c>
      <c r="H1075" s="7">
        <v>4780</v>
      </c>
      <c r="I1075" s="7">
        <f>(amazon[[#This Row],[Actual Price]]-amazon[[#This Row],[Discounted Price]]) / amazon[[#This Row],[Actual Price]] * 100</f>
        <v>45.627615062761507</v>
      </c>
      <c r="J1075" s="2" t="str">
        <f>IF(H1075&lt;200,"&lt;₹200",IF(H1075&lt;=500,"₹200 -  ₹500",IF(H1075&gt;500,"&gt;₹500")))</f>
        <v>&gt;₹500</v>
      </c>
      <c r="K1075" s="1">
        <v>0.46</v>
      </c>
      <c r="L107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75" s="1" t="str">
        <f>IF(K1075&gt;=50%,"Yes","No")</f>
        <v>No</v>
      </c>
      <c r="N1075">
        <v>3.9</v>
      </c>
      <c r="O1075" t="str">
        <f>IF(amazon[[#This Row],[Rating]]&lt;1,"0",IF(amazon[[#This Row],[Rating]]&lt;2,"1",IF(amazon[[#This Row],[Rating]]&lt;3,"2",IF(amazon[[#This Row],[Rating]]&lt;4,"3",IF(amazon[[#This Row],[Rating]]&lt;5,"4",IF(amazon[[#This Row],[Rating]]&gt;=5,"5"))))))</f>
        <v>3</v>
      </c>
      <c r="P1075" s="4">
        <v>898</v>
      </c>
      <c r="Q1075" s="10">
        <f>H1075*P1075</f>
        <v>4292440</v>
      </c>
      <c r="R1075" s="10">
        <f>amazon[[#This Row],[Average Rating]] + (amazon[[#This Row],[Rating Count]]/1000)</f>
        <v>46.52561506276151</v>
      </c>
      <c r="S1075" t="s">
        <v>12706</v>
      </c>
      <c r="T1075" t="s">
        <v>12707</v>
      </c>
      <c r="U1075" t="s">
        <v>12708</v>
      </c>
      <c r="V1075" t="s">
        <v>12709</v>
      </c>
      <c r="W1075" t="s">
        <v>12710</v>
      </c>
      <c r="X1075" t="s">
        <v>12711</v>
      </c>
      <c r="Y1075" t="s">
        <v>12712</v>
      </c>
      <c r="Z1075" t="s">
        <v>12713</v>
      </c>
    </row>
    <row r="1076" spans="1:26" x14ac:dyDescent="0.4">
      <c r="A1076" t="s">
        <v>5848</v>
      </c>
      <c r="B1076" t="s">
        <v>5849</v>
      </c>
      <c r="C1076" t="s">
        <v>13076</v>
      </c>
      <c r="D1076" t="s">
        <v>13100</v>
      </c>
      <c r="E1076" t="s">
        <v>13110</v>
      </c>
      <c r="F1076" t="s">
        <v>13179</v>
      </c>
      <c r="G1076" s="8">
        <v>549</v>
      </c>
      <c r="H1076" s="7">
        <v>999</v>
      </c>
      <c r="I1076" s="7">
        <f>(amazon[[#This Row],[Actual Price]]-amazon[[#This Row],[Discounted Price]]) / amazon[[#This Row],[Actual Price]] * 100</f>
        <v>45.045045045045043</v>
      </c>
      <c r="J1076" s="2" t="str">
        <f>IF(H1076&lt;200,"&lt;₹200",IF(H1076&lt;=500,"₹200 -  ₹500",IF(H1076&gt;500,"&gt;₹500")))</f>
        <v>&gt;₹500</v>
      </c>
      <c r="K1076" s="1">
        <v>0.45</v>
      </c>
      <c r="L107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76" s="1" t="str">
        <f>IF(K1076&gt;=50%,"Yes","No")</f>
        <v>No</v>
      </c>
      <c r="N1076">
        <v>3.9</v>
      </c>
      <c r="O1076" t="str">
        <f>IF(amazon[[#This Row],[Rating]]&lt;1,"0",IF(amazon[[#This Row],[Rating]]&lt;2,"1",IF(amazon[[#This Row],[Rating]]&lt;3,"2",IF(amazon[[#This Row],[Rating]]&lt;4,"3",IF(amazon[[#This Row],[Rating]]&lt;5,"4",IF(amazon[[#This Row],[Rating]]&gt;=5,"5"))))))</f>
        <v>3</v>
      </c>
      <c r="P1076" s="4">
        <v>64705</v>
      </c>
      <c r="Q1076" s="10">
        <f>H1076*P1076</f>
        <v>64640295</v>
      </c>
      <c r="R1076" s="10">
        <f>amazon[[#This Row],[Average Rating]] + (amazon[[#This Row],[Rating Count]]/1000)</f>
        <v>109.75004504504504</v>
      </c>
      <c r="S1076" t="s">
        <v>5850</v>
      </c>
      <c r="T1076" t="s">
        <v>5851</v>
      </c>
      <c r="U1076" t="s">
        <v>5852</v>
      </c>
      <c r="V1076" t="s">
        <v>5853</v>
      </c>
      <c r="W1076" t="s">
        <v>5854</v>
      </c>
      <c r="X1076" t="s">
        <v>5855</v>
      </c>
      <c r="Y1076" t="s">
        <v>5856</v>
      </c>
      <c r="Z1076" t="s">
        <v>5857</v>
      </c>
    </row>
    <row r="1077" spans="1:26" x14ac:dyDescent="0.4">
      <c r="A1077" t="s">
        <v>11315</v>
      </c>
      <c r="B1077" t="s">
        <v>11316</v>
      </c>
      <c r="C1077" t="s">
        <v>13079</v>
      </c>
      <c r="D1077" t="s">
        <v>13246</v>
      </c>
      <c r="E1077" t="s">
        <v>13273</v>
      </c>
      <c r="F1077" t="s">
        <v>13274</v>
      </c>
      <c r="G1077" s="8">
        <v>1099</v>
      </c>
      <c r="H1077" s="7">
        <v>1990</v>
      </c>
      <c r="I1077" s="7">
        <f>(amazon[[#This Row],[Actual Price]]-amazon[[#This Row],[Discounted Price]]) / amazon[[#This Row],[Actual Price]] * 100</f>
        <v>44.773869346733669</v>
      </c>
      <c r="J1077" s="2" t="str">
        <f>IF(H1077&lt;200,"&lt;₹200",IF(H1077&lt;=500,"₹200 -  ₹500",IF(H1077&gt;500,"&gt;₹500")))</f>
        <v>&gt;₹500</v>
      </c>
      <c r="K1077" s="1">
        <v>0.45</v>
      </c>
      <c r="L107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77" s="1" t="str">
        <f>IF(K1077&gt;=50%,"Yes","No")</f>
        <v>No</v>
      </c>
      <c r="N1077">
        <v>3.9</v>
      </c>
      <c r="O1077" t="str">
        <f>IF(amazon[[#This Row],[Rating]]&lt;1,"0",IF(amazon[[#This Row],[Rating]]&lt;2,"1",IF(amazon[[#This Row],[Rating]]&lt;3,"2",IF(amazon[[#This Row],[Rating]]&lt;4,"3",IF(amazon[[#This Row],[Rating]]&lt;5,"4",IF(amazon[[#This Row],[Rating]]&gt;=5,"5"))))))</f>
        <v>3</v>
      </c>
      <c r="P1077" s="4">
        <v>5911</v>
      </c>
      <c r="Q1077" s="10">
        <f>H1077*P1077</f>
        <v>11762890</v>
      </c>
      <c r="R1077" s="10">
        <f>amazon[[#This Row],[Average Rating]] + (amazon[[#This Row],[Rating Count]]/1000)</f>
        <v>50.68486934673367</v>
      </c>
      <c r="S1077" t="s">
        <v>11317</v>
      </c>
      <c r="T1077" t="s">
        <v>11318</v>
      </c>
      <c r="U1077" t="s">
        <v>11319</v>
      </c>
      <c r="V1077" t="s">
        <v>11320</v>
      </c>
      <c r="W1077" t="s">
        <v>11321</v>
      </c>
      <c r="X1077" t="s">
        <v>11322</v>
      </c>
      <c r="Y1077" t="s">
        <v>11323</v>
      </c>
      <c r="Z1077" t="s">
        <v>11324</v>
      </c>
    </row>
    <row r="1078" spans="1:26" x14ac:dyDescent="0.4">
      <c r="A1078" t="s">
        <v>12201</v>
      </c>
      <c r="B1078" t="s">
        <v>12202</v>
      </c>
      <c r="C1078" t="s">
        <v>13079</v>
      </c>
      <c r="D1078" t="s">
        <v>13243</v>
      </c>
      <c r="E1078" t="s">
        <v>13244</v>
      </c>
      <c r="F1078" t="s">
        <v>13258</v>
      </c>
      <c r="G1078" s="8">
        <v>2199</v>
      </c>
      <c r="H1078" s="7">
        <v>3895</v>
      </c>
      <c r="I1078" s="7">
        <f>(amazon[[#This Row],[Actual Price]]-amazon[[#This Row],[Discounted Price]]) / amazon[[#This Row],[Actual Price]] * 100</f>
        <v>43.543003851091143</v>
      </c>
      <c r="J1078" s="2" t="str">
        <f>IF(H1078&lt;200,"&lt;₹200",IF(H1078&lt;=500,"₹200 -  ₹500",IF(H1078&gt;500,"&gt;₹500")))</f>
        <v>&gt;₹500</v>
      </c>
      <c r="K1078" s="1">
        <v>0.44</v>
      </c>
      <c r="L107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78" s="1" t="str">
        <f>IF(K1078&gt;=50%,"Yes","No")</f>
        <v>No</v>
      </c>
      <c r="N1078">
        <v>3.9</v>
      </c>
      <c r="O1078" t="str">
        <f>IF(amazon[[#This Row],[Rating]]&lt;1,"0",IF(amazon[[#This Row],[Rating]]&lt;2,"1",IF(amazon[[#This Row],[Rating]]&lt;3,"2",IF(amazon[[#This Row],[Rating]]&lt;4,"3",IF(amazon[[#This Row],[Rating]]&lt;5,"4",IF(amazon[[#This Row],[Rating]]&gt;=5,"5"))))))</f>
        <v>3</v>
      </c>
      <c r="P1078" s="4">
        <v>1085</v>
      </c>
      <c r="Q1078" s="10">
        <f>H1078*P1078</f>
        <v>4226075</v>
      </c>
      <c r="R1078" s="10">
        <f>amazon[[#This Row],[Average Rating]] + (amazon[[#This Row],[Rating Count]]/1000)</f>
        <v>44.628003851091144</v>
      </c>
      <c r="S1078" t="s">
        <v>12203</v>
      </c>
      <c r="T1078" t="s">
        <v>12204</v>
      </c>
      <c r="U1078" t="s">
        <v>12205</v>
      </c>
      <c r="V1078" t="s">
        <v>12206</v>
      </c>
      <c r="W1078" t="s">
        <v>12207</v>
      </c>
      <c r="X1078" t="s">
        <v>12208</v>
      </c>
      <c r="Y1078" t="s">
        <v>12209</v>
      </c>
      <c r="Z1078" t="s">
        <v>12210</v>
      </c>
    </row>
    <row r="1079" spans="1:26" x14ac:dyDescent="0.4">
      <c r="A1079" t="s">
        <v>1939</v>
      </c>
      <c r="B1079" t="s">
        <v>1940</v>
      </c>
      <c r="C1079" t="s">
        <v>13075</v>
      </c>
      <c r="D1079" t="s">
        <v>13087</v>
      </c>
      <c r="E1079" t="s">
        <v>13088</v>
      </c>
      <c r="F1079" t="s">
        <v>13089</v>
      </c>
      <c r="G1079" s="8">
        <v>848.99</v>
      </c>
      <c r="H1079" s="7">
        <v>1490</v>
      </c>
      <c r="I1079" s="7">
        <f>(amazon[[#This Row],[Actual Price]]-amazon[[#This Row],[Discounted Price]]) / amazon[[#This Row],[Actual Price]] * 100</f>
        <v>43.020805369127515</v>
      </c>
      <c r="J1079" s="2" t="str">
        <f>IF(H1079&lt;200,"&lt;₹200",IF(H1079&lt;=500,"₹200 -  ₹500",IF(H1079&gt;500,"&gt;₹500")))</f>
        <v>&gt;₹500</v>
      </c>
      <c r="K1079" s="1">
        <v>0.43</v>
      </c>
      <c r="L107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79" s="1" t="str">
        <f>IF(K1079&gt;=50%,"Yes","No")</f>
        <v>No</v>
      </c>
      <c r="N1079">
        <v>3.9</v>
      </c>
      <c r="O1079" t="str">
        <f>IF(amazon[[#This Row],[Rating]]&lt;1,"0",IF(amazon[[#This Row],[Rating]]&lt;2,"1",IF(amazon[[#This Row],[Rating]]&lt;3,"2",IF(amazon[[#This Row],[Rating]]&lt;4,"3",IF(amazon[[#This Row],[Rating]]&lt;5,"4",IF(amazon[[#This Row],[Rating]]&gt;=5,"5"))))))</f>
        <v>3</v>
      </c>
      <c r="P1079" s="4">
        <v>356</v>
      </c>
      <c r="Q1079" s="10">
        <f>H1079*P1079</f>
        <v>530440</v>
      </c>
      <c r="R1079" s="10">
        <f>amazon[[#This Row],[Average Rating]] + (amazon[[#This Row],[Rating Count]]/1000)</f>
        <v>43.376805369127517</v>
      </c>
      <c r="S1079" t="s">
        <v>1941</v>
      </c>
      <c r="T1079" t="s">
        <v>1942</v>
      </c>
      <c r="U1079" t="s">
        <v>1943</v>
      </c>
      <c r="V1079" t="s">
        <v>1944</v>
      </c>
      <c r="W1079" t="s">
        <v>1945</v>
      </c>
      <c r="X1079" t="s">
        <v>1946</v>
      </c>
      <c r="Y1079" t="s">
        <v>1947</v>
      </c>
      <c r="Z1079" t="s">
        <v>1948</v>
      </c>
    </row>
    <row r="1080" spans="1:26" x14ac:dyDescent="0.4">
      <c r="A1080" t="s">
        <v>11866</v>
      </c>
      <c r="B1080" t="s">
        <v>11867</v>
      </c>
      <c r="C1080" t="s">
        <v>13079</v>
      </c>
      <c r="D1080" t="s">
        <v>13246</v>
      </c>
      <c r="E1080" t="s">
        <v>13259</v>
      </c>
      <c r="F1080" t="s">
        <v>13260</v>
      </c>
      <c r="G1080" s="8">
        <v>2790</v>
      </c>
      <c r="H1080" s="7">
        <v>4890</v>
      </c>
      <c r="I1080" s="7">
        <f>(amazon[[#This Row],[Actual Price]]-amazon[[#This Row],[Discounted Price]]) / amazon[[#This Row],[Actual Price]] * 100</f>
        <v>42.944785276073624</v>
      </c>
      <c r="J1080" s="2" t="str">
        <f>IF(H1080&lt;200,"&lt;₹200",IF(H1080&lt;=500,"₹200 -  ₹500",IF(H1080&gt;500,"&gt;₹500")))</f>
        <v>&gt;₹500</v>
      </c>
      <c r="K1080" s="1">
        <v>0.43</v>
      </c>
      <c r="L108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80" s="1" t="str">
        <f>IF(K1080&gt;=50%,"Yes","No")</f>
        <v>No</v>
      </c>
      <c r="N1080">
        <v>3.9</v>
      </c>
      <c r="O1080" t="str">
        <f>IF(amazon[[#This Row],[Rating]]&lt;1,"0",IF(amazon[[#This Row],[Rating]]&lt;2,"1",IF(amazon[[#This Row],[Rating]]&lt;3,"2",IF(amazon[[#This Row],[Rating]]&lt;4,"3",IF(amazon[[#This Row],[Rating]]&lt;5,"4",IF(amazon[[#This Row],[Rating]]&gt;=5,"5"))))))</f>
        <v>3</v>
      </c>
      <c r="P1080" s="4">
        <v>588</v>
      </c>
      <c r="Q1080" s="10">
        <f>H1080*P1080</f>
        <v>2875320</v>
      </c>
      <c r="R1080" s="10">
        <f>amazon[[#This Row],[Average Rating]] + (amazon[[#This Row],[Rating Count]]/1000)</f>
        <v>43.532785276073625</v>
      </c>
      <c r="S1080" t="s">
        <v>11868</v>
      </c>
      <c r="T1080" t="s">
        <v>11869</v>
      </c>
      <c r="U1080" t="s">
        <v>11870</v>
      </c>
      <c r="V1080" t="s">
        <v>11871</v>
      </c>
      <c r="W1080" t="s">
        <v>11872</v>
      </c>
      <c r="X1080" t="s">
        <v>11873</v>
      </c>
      <c r="Y1080" t="s">
        <v>11874</v>
      </c>
      <c r="Z1080" t="s">
        <v>11875</v>
      </c>
    </row>
    <row r="1081" spans="1:26" x14ac:dyDescent="0.4">
      <c r="A1081" t="s">
        <v>11968</v>
      </c>
      <c r="B1081" t="s">
        <v>11969</v>
      </c>
      <c r="C1081" t="s">
        <v>13079</v>
      </c>
      <c r="D1081" t="s">
        <v>13246</v>
      </c>
      <c r="E1081" t="s">
        <v>13247</v>
      </c>
      <c r="F1081" t="s">
        <v>13249</v>
      </c>
      <c r="G1081" s="8">
        <v>6850</v>
      </c>
      <c r="H1081" s="7">
        <v>11990</v>
      </c>
      <c r="I1081" s="7">
        <f>(amazon[[#This Row],[Actual Price]]-amazon[[#This Row],[Discounted Price]]) / amazon[[#This Row],[Actual Price]] * 100</f>
        <v>42.869057547956629</v>
      </c>
      <c r="J1081" s="2" t="str">
        <f>IF(H1081&lt;200,"&lt;₹200",IF(H1081&lt;=500,"₹200 -  ₹500",IF(H1081&gt;500,"&gt;₹500")))</f>
        <v>&gt;₹500</v>
      </c>
      <c r="K1081" s="1">
        <v>0.43</v>
      </c>
      <c r="L108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81" s="1" t="str">
        <f>IF(K1081&gt;=50%,"Yes","No")</f>
        <v>No</v>
      </c>
      <c r="N1081">
        <v>3.9</v>
      </c>
      <c r="O1081" t="str">
        <f>IF(amazon[[#This Row],[Rating]]&lt;1,"0",IF(amazon[[#This Row],[Rating]]&lt;2,"1",IF(amazon[[#This Row],[Rating]]&lt;3,"2",IF(amazon[[#This Row],[Rating]]&lt;4,"3",IF(amazon[[#This Row],[Rating]]&lt;5,"4",IF(amazon[[#This Row],[Rating]]&gt;=5,"5"))))))</f>
        <v>3</v>
      </c>
      <c r="P1081" s="4">
        <v>144</v>
      </c>
      <c r="Q1081" s="10">
        <f>H1081*P1081</f>
        <v>1726560</v>
      </c>
      <c r="R1081" s="10">
        <f>amazon[[#This Row],[Average Rating]] + (amazon[[#This Row],[Rating Count]]/1000)</f>
        <v>43.013057547956628</v>
      </c>
      <c r="S1081" t="s">
        <v>11970</v>
      </c>
      <c r="T1081" t="s">
        <v>11971</v>
      </c>
      <c r="U1081" t="s">
        <v>11972</v>
      </c>
      <c r="V1081" t="s">
        <v>11973</v>
      </c>
      <c r="W1081" t="s">
        <v>11974</v>
      </c>
      <c r="X1081" t="s">
        <v>11975</v>
      </c>
      <c r="Y1081" t="s">
        <v>11976</v>
      </c>
      <c r="Z1081" t="s">
        <v>11977</v>
      </c>
    </row>
    <row r="1082" spans="1:26" x14ac:dyDescent="0.4">
      <c r="A1082" t="s">
        <v>11886</v>
      </c>
      <c r="B1082" t="s">
        <v>11887</v>
      </c>
      <c r="C1082" t="s">
        <v>13079</v>
      </c>
      <c r="D1082" t="s">
        <v>13243</v>
      </c>
      <c r="E1082" t="s">
        <v>13244</v>
      </c>
      <c r="F1082" t="s">
        <v>13258</v>
      </c>
      <c r="G1082" s="8">
        <v>2237.81</v>
      </c>
      <c r="H1082" s="7">
        <v>3899</v>
      </c>
      <c r="I1082" s="7">
        <f>(amazon[[#This Row],[Actual Price]]-amazon[[#This Row],[Discounted Price]]) / amazon[[#This Row],[Actual Price]] * 100</f>
        <v>42.605539882021034</v>
      </c>
      <c r="J1082" s="2" t="str">
        <f>IF(H1082&lt;200,"&lt;₹200",IF(H1082&lt;=500,"₹200 -  ₹500",IF(H1082&gt;500,"&gt;₹500")))</f>
        <v>&gt;₹500</v>
      </c>
      <c r="K1082" s="1">
        <v>0.43</v>
      </c>
      <c r="L108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82" s="1" t="str">
        <f>IF(K1082&gt;=50%,"Yes","No")</f>
        <v>No</v>
      </c>
      <c r="N1082">
        <v>3.9</v>
      </c>
      <c r="O1082" t="str">
        <f>IF(amazon[[#This Row],[Rating]]&lt;1,"0",IF(amazon[[#This Row],[Rating]]&lt;2,"1",IF(amazon[[#This Row],[Rating]]&lt;3,"2",IF(amazon[[#This Row],[Rating]]&lt;4,"3",IF(amazon[[#This Row],[Rating]]&lt;5,"4",IF(amazon[[#This Row],[Rating]]&gt;=5,"5"))))))</f>
        <v>3</v>
      </c>
      <c r="P1082" s="4">
        <v>11004</v>
      </c>
      <c r="Q1082" s="10">
        <f>H1082*P1082</f>
        <v>42904596</v>
      </c>
      <c r="R1082" s="10">
        <f>amazon[[#This Row],[Average Rating]] + (amazon[[#This Row],[Rating Count]]/1000)</f>
        <v>53.609539882021032</v>
      </c>
      <c r="S1082" t="s">
        <v>11888</v>
      </c>
      <c r="T1082" t="s">
        <v>11889</v>
      </c>
      <c r="U1082" t="s">
        <v>11890</v>
      </c>
      <c r="V1082" t="s">
        <v>11891</v>
      </c>
      <c r="W1082" t="s">
        <v>11892</v>
      </c>
      <c r="X1082" t="s">
        <v>11893</v>
      </c>
      <c r="Y1082" t="s">
        <v>11894</v>
      </c>
      <c r="Z1082" t="s">
        <v>11895</v>
      </c>
    </row>
    <row r="1083" spans="1:26" x14ac:dyDescent="0.4">
      <c r="A1083" t="s">
        <v>1823</v>
      </c>
      <c r="B1083" t="s">
        <v>1824</v>
      </c>
      <c r="C1083" t="s">
        <v>13075</v>
      </c>
      <c r="D1083" t="s">
        <v>13087</v>
      </c>
      <c r="E1083" t="s">
        <v>13088</v>
      </c>
      <c r="F1083" t="s">
        <v>13089</v>
      </c>
      <c r="G1083" s="8">
        <v>350</v>
      </c>
      <c r="H1083" s="7">
        <v>599</v>
      </c>
      <c r="I1083" s="7">
        <f>(amazon[[#This Row],[Actual Price]]-amazon[[#This Row],[Discounted Price]]) / amazon[[#This Row],[Actual Price]] * 100</f>
        <v>41.569282136894827</v>
      </c>
      <c r="J1083" s="2" t="str">
        <f>IF(H1083&lt;200,"&lt;₹200",IF(H1083&lt;=500,"₹200 -  ₹500",IF(H1083&gt;500,"&gt;₹500")))</f>
        <v>&gt;₹500</v>
      </c>
      <c r="K1083" s="1">
        <v>0.42</v>
      </c>
      <c r="L108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83" s="1" t="str">
        <f>IF(K1083&gt;=50%,"Yes","No")</f>
        <v>No</v>
      </c>
      <c r="N1083">
        <v>3.9</v>
      </c>
      <c r="O1083" t="str">
        <f>IF(amazon[[#This Row],[Rating]]&lt;1,"0",IF(amazon[[#This Row],[Rating]]&lt;2,"1",IF(amazon[[#This Row],[Rating]]&lt;3,"2",IF(amazon[[#This Row],[Rating]]&lt;4,"3",IF(amazon[[#This Row],[Rating]]&lt;5,"4",IF(amazon[[#This Row],[Rating]]&gt;=5,"5"))))))</f>
        <v>3</v>
      </c>
      <c r="P1083" s="4">
        <v>8314</v>
      </c>
      <c r="Q1083" s="10">
        <f>H1083*P1083</f>
        <v>4980086</v>
      </c>
      <c r="R1083" s="10">
        <f>amazon[[#This Row],[Average Rating]] + (amazon[[#This Row],[Rating Count]]/1000)</f>
        <v>49.883282136894827</v>
      </c>
      <c r="S1083" t="s">
        <v>1825</v>
      </c>
      <c r="T1083" t="s">
        <v>1826</v>
      </c>
      <c r="U1083" t="s">
        <v>1827</v>
      </c>
      <c r="V1083" t="s">
        <v>1828</v>
      </c>
      <c r="W1083" t="s">
        <v>1829</v>
      </c>
      <c r="X1083" t="s">
        <v>1830</v>
      </c>
      <c r="Y1083" t="s">
        <v>1831</v>
      </c>
      <c r="Z1083" t="s">
        <v>1832</v>
      </c>
    </row>
    <row r="1084" spans="1:26" x14ac:dyDescent="0.4">
      <c r="A1084" t="s">
        <v>8594</v>
      </c>
      <c r="B1084" t="s">
        <v>8595</v>
      </c>
      <c r="C1084" t="s">
        <v>13079</v>
      </c>
      <c r="D1084" t="s">
        <v>13243</v>
      </c>
      <c r="E1084" t="s">
        <v>13244</v>
      </c>
      <c r="F1084" t="s">
        <v>13252</v>
      </c>
      <c r="G1084" s="8">
        <v>293</v>
      </c>
      <c r="H1084" s="7">
        <v>499</v>
      </c>
      <c r="I1084" s="7">
        <f>(amazon[[#This Row],[Actual Price]]-amazon[[#This Row],[Discounted Price]]) / amazon[[#This Row],[Actual Price]] * 100</f>
        <v>41.282565130260522</v>
      </c>
      <c r="J1084" s="2" t="str">
        <f>IF(H1084&lt;200,"&lt;₹200",IF(H1084&lt;=500,"₹200 -  ₹500",IF(H1084&gt;500,"&gt;₹500")))</f>
        <v>₹200 -  ₹500</v>
      </c>
      <c r="K1084" s="1">
        <v>0.41</v>
      </c>
      <c r="L108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84" s="1" t="str">
        <f>IF(K1084&gt;=50%,"Yes","No")</f>
        <v>No</v>
      </c>
      <c r="N1084">
        <v>3.9</v>
      </c>
      <c r="O1084" t="str">
        <f>IF(amazon[[#This Row],[Rating]]&lt;1,"0",IF(amazon[[#This Row],[Rating]]&lt;2,"1",IF(amazon[[#This Row],[Rating]]&lt;3,"2",IF(amazon[[#This Row],[Rating]]&lt;4,"3",IF(amazon[[#This Row],[Rating]]&lt;5,"4",IF(amazon[[#This Row],[Rating]]&gt;=5,"5"))))))</f>
        <v>3</v>
      </c>
      <c r="P1084" s="4">
        <v>44994</v>
      </c>
      <c r="Q1084" s="10">
        <f>H1084*P1084</f>
        <v>22452006</v>
      </c>
      <c r="R1084" s="10">
        <f>amazon[[#This Row],[Average Rating]] + (amazon[[#This Row],[Rating Count]]/1000)</f>
        <v>86.276565130260522</v>
      </c>
      <c r="S1084" t="s">
        <v>8596</v>
      </c>
      <c r="T1084" t="s">
        <v>8597</v>
      </c>
      <c r="U1084" t="s">
        <v>8598</v>
      </c>
      <c r="V1084" t="s">
        <v>8599</v>
      </c>
      <c r="W1084" t="s">
        <v>8600</v>
      </c>
      <c r="X1084" t="s">
        <v>8601</v>
      </c>
      <c r="Y1084" t="s">
        <v>8602</v>
      </c>
      <c r="Z1084" t="s">
        <v>8603</v>
      </c>
    </row>
    <row r="1085" spans="1:26" x14ac:dyDescent="0.4">
      <c r="A1085" t="s">
        <v>11676</v>
      </c>
      <c r="B1085" t="s">
        <v>11677</v>
      </c>
      <c r="C1085" t="s">
        <v>13079</v>
      </c>
      <c r="D1085" t="s">
        <v>13243</v>
      </c>
      <c r="E1085" t="s">
        <v>13244</v>
      </c>
      <c r="F1085" t="s">
        <v>13258</v>
      </c>
      <c r="G1085" s="8">
        <v>1649</v>
      </c>
      <c r="H1085" s="7">
        <v>2800</v>
      </c>
      <c r="I1085" s="7">
        <f>(amazon[[#This Row],[Actual Price]]-amazon[[#This Row],[Discounted Price]]) / amazon[[#This Row],[Actual Price]] * 100</f>
        <v>41.107142857142861</v>
      </c>
      <c r="J1085" s="2" t="str">
        <f>IF(H1085&lt;200,"&lt;₹200",IF(H1085&lt;=500,"₹200 -  ₹500",IF(H1085&gt;500,"&gt;₹500")))</f>
        <v>&gt;₹500</v>
      </c>
      <c r="K1085" s="1">
        <v>0.41</v>
      </c>
      <c r="L108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85" s="1" t="str">
        <f>IF(K1085&gt;=50%,"Yes","No")</f>
        <v>No</v>
      </c>
      <c r="N1085">
        <v>3.9</v>
      </c>
      <c r="O1085" t="str">
        <f>IF(amazon[[#This Row],[Rating]]&lt;1,"0",IF(amazon[[#This Row],[Rating]]&lt;2,"1",IF(amazon[[#This Row],[Rating]]&lt;3,"2",IF(amazon[[#This Row],[Rating]]&lt;4,"3",IF(amazon[[#This Row],[Rating]]&lt;5,"4",IF(amazon[[#This Row],[Rating]]&gt;=5,"5"))))))</f>
        <v>3</v>
      </c>
      <c r="P1085" s="4">
        <v>2162</v>
      </c>
      <c r="Q1085" s="10">
        <f>H1085*P1085</f>
        <v>6053600</v>
      </c>
      <c r="R1085" s="10">
        <f>amazon[[#This Row],[Average Rating]] + (amazon[[#This Row],[Rating Count]]/1000)</f>
        <v>43.26914285714286</v>
      </c>
      <c r="S1085" t="s">
        <v>11678</v>
      </c>
      <c r="T1085" t="s">
        <v>11679</v>
      </c>
      <c r="U1085" t="s">
        <v>11680</v>
      </c>
      <c r="V1085" t="s">
        <v>11681</v>
      </c>
      <c r="W1085" t="s">
        <v>11682</v>
      </c>
      <c r="X1085" t="s">
        <v>11683</v>
      </c>
      <c r="Y1085" t="s">
        <v>11684</v>
      </c>
      <c r="Z1085" t="s">
        <v>11685</v>
      </c>
    </row>
    <row r="1086" spans="1:26" x14ac:dyDescent="0.4">
      <c r="A1086" t="s">
        <v>1402</v>
      </c>
      <c r="B1086" t="s">
        <v>1403</v>
      </c>
      <c r="C1086" t="s">
        <v>13076</v>
      </c>
      <c r="D1086" t="s">
        <v>13093</v>
      </c>
      <c r="E1086" t="s">
        <v>13103</v>
      </c>
      <c r="G1086" s="8">
        <v>9490</v>
      </c>
      <c r="H1086" s="7">
        <v>15990</v>
      </c>
      <c r="I1086" s="7">
        <f>(amazon[[#This Row],[Actual Price]]-amazon[[#This Row],[Discounted Price]]) / amazon[[#This Row],[Actual Price]] * 100</f>
        <v>40.650406504065039</v>
      </c>
      <c r="J1086" s="2" t="str">
        <f>IF(H1086&lt;200,"&lt;₹200",IF(H1086&lt;=500,"₹200 -  ₹500",IF(H1086&gt;500,"&gt;₹500")))</f>
        <v>&gt;₹500</v>
      </c>
      <c r="K1086" s="1">
        <v>0.41</v>
      </c>
      <c r="L108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086" s="1" t="str">
        <f>IF(K1086&gt;=50%,"Yes","No")</f>
        <v>No</v>
      </c>
      <c r="N1086">
        <v>3.9</v>
      </c>
      <c r="O1086" t="str">
        <f>IF(amazon[[#This Row],[Rating]]&lt;1,"0",IF(amazon[[#This Row],[Rating]]&lt;2,"1",IF(amazon[[#This Row],[Rating]]&lt;3,"2",IF(amazon[[#This Row],[Rating]]&lt;4,"3",IF(amazon[[#This Row],[Rating]]&lt;5,"4",IF(amazon[[#This Row],[Rating]]&gt;=5,"5"))))))</f>
        <v>3</v>
      </c>
      <c r="P1086" s="4">
        <v>10480</v>
      </c>
      <c r="Q1086" s="10">
        <f>H1086*P1086</f>
        <v>167575200</v>
      </c>
      <c r="R1086" s="10">
        <f>amazon[[#This Row],[Average Rating]] + (amazon[[#This Row],[Rating Count]]/1000)</f>
        <v>51.130406504065036</v>
      </c>
      <c r="S1086" t="s">
        <v>1405</v>
      </c>
      <c r="T1086" t="s">
        <v>1406</v>
      </c>
      <c r="U1086" t="s">
        <v>1407</v>
      </c>
      <c r="V1086" t="s">
        <v>1408</v>
      </c>
      <c r="W1086" t="s">
        <v>1409</v>
      </c>
      <c r="X1086" t="s">
        <v>1410</v>
      </c>
      <c r="Y1086" t="s">
        <v>1411</v>
      </c>
      <c r="Z1086" t="s">
        <v>1412</v>
      </c>
    </row>
    <row r="1087" spans="1:26" x14ac:dyDescent="0.4">
      <c r="A1087" t="s">
        <v>1202</v>
      </c>
      <c r="B1087" t="s">
        <v>1203</v>
      </c>
      <c r="C1087" t="s">
        <v>13075</v>
      </c>
      <c r="D1087" t="s">
        <v>13087</v>
      </c>
      <c r="E1087" t="s">
        <v>13088</v>
      </c>
      <c r="F1087" t="s">
        <v>13089</v>
      </c>
      <c r="G1087" s="8">
        <v>179</v>
      </c>
      <c r="H1087" s="7">
        <v>299</v>
      </c>
      <c r="I1087" s="7">
        <f>(amazon[[#This Row],[Actual Price]]-amazon[[#This Row],[Discounted Price]]) / amazon[[#This Row],[Actual Price]] * 100</f>
        <v>40.133779264214049</v>
      </c>
      <c r="J1087" s="2" t="str">
        <f>IF(H1087&lt;200,"&lt;₹200",IF(H1087&lt;=500,"₹200 -  ₹500",IF(H1087&gt;500,"&gt;₹500")))</f>
        <v>₹200 -  ₹500</v>
      </c>
      <c r="K1087" s="1">
        <v>0.4</v>
      </c>
      <c r="L108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087" s="1" t="str">
        <f>IF(K1087&gt;=50%,"Yes","No")</f>
        <v>No</v>
      </c>
      <c r="N1087">
        <v>3.9</v>
      </c>
      <c r="O1087" t="str">
        <f>IF(amazon[[#This Row],[Rating]]&lt;1,"0",IF(amazon[[#This Row],[Rating]]&lt;2,"1",IF(amazon[[#This Row],[Rating]]&lt;3,"2",IF(amazon[[#This Row],[Rating]]&lt;4,"3",IF(amazon[[#This Row],[Rating]]&lt;5,"4",IF(amazon[[#This Row],[Rating]]&gt;=5,"5"))))))</f>
        <v>3</v>
      </c>
      <c r="P1087" s="4">
        <v>81</v>
      </c>
      <c r="Q1087" s="10">
        <f>H1087*P1087</f>
        <v>24219</v>
      </c>
      <c r="R1087" s="10">
        <f>amazon[[#This Row],[Average Rating]] + (amazon[[#This Row],[Rating Count]]/1000)</f>
        <v>40.214779264214052</v>
      </c>
      <c r="S1087" t="s">
        <v>1204</v>
      </c>
      <c r="T1087" t="s">
        <v>1205</v>
      </c>
      <c r="U1087" t="s">
        <v>1206</v>
      </c>
      <c r="V1087" t="s">
        <v>1207</v>
      </c>
      <c r="W1087" t="s">
        <v>1208</v>
      </c>
      <c r="X1087" t="s">
        <v>1209</v>
      </c>
      <c r="Y1087" t="s">
        <v>1210</v>
      </c>
      <c r="Z1087" t="s">
        <v>1211</v>
      </c>
    </row>
    <row r="1088" spans="1:26" x14ac:dyDescent="0.4">
      <c r="A1088" t="s">
        <v>11093</v>
      </c>
      <c r="B1088" t="s">
        <v>11094</v>
      </c>
      <c r="C1088" t="s">
        <v>13079</v>
      </c>
      <c r="D1088" t="s">
        <v>13243</v>
      </c>
      <c r="E1088" t="s">
        <v>13250</v>
      </c>
      <c r="F1088" t="s">
        <v>13251</v>
      </c>
      <c r="G1088" s="8">
        <v>299</v>
      </c>
      <c r="H1088" s="7">
        <v>499</v>
      </c>
      <c r="I1088" s="7">
        <f>(amazon[[#This Row],[Actual Price]]-amazon[[#This Row],[Discounted Price]]) / amazon[[#This Row],[Actual Price]] * 100</f>
        <v>40.080160320641284</v>
      </c>
      <c r="J1088" s="2" t="str">
        <f>IF(H1088&lt;200,"&lt;₹200",IF(H1088&lt;=500,"₹200 -  ₹500",IF(H1088&gt;500,"&gt;₹500")))</f>
        <v>₹200 -  ₹500</v>
      </c>
      <c r="K1088" s="1">
        <v>0.4</v>
      </c>
      <c r="L108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088" s="1" t="str">
        <f>IF(K1088&gt;=50%,"Yes","No")</f>
        <v>No</v>
      </c>
      <c r="N1088">
        <v>3.9</v>
      </c>
      <c r="O1088" t="str">
        <f>IF(amazon[[#This Row],[Rating]]&lt;1,"0",IF(amazon[[#This Row],[Rating]]&lt;2,"1",IF(amazon[[#This Row],[Rating]]&lt;3,"2",IF(amazon[[#This Row],[Rating]]&lt;4,"3",IF(amazon[[#This Row],[Rating]]&lt;5,"4",IF(amazon[[#This Row],[Rating]]&gt;=5,"5"))))))</f>
        <v>3</v>
      </c>
      <c r="P1088" s="4">
        <v>1015</v>
      </c>
      <c r="Q1088" s="10">
        <f>H1088*P1088</f>
        <v>506485</v>
      </c>
      <c r="R1088" s="10">
        <f>amazon[[#This Row],[Average Rating]] + (amazon[[#This Row],[Rating Count]]/1000)</f>
        <v>41.095160320641284</v>
      </c>
      <c r="S1088" t="s">
        <v>11095</v>
      </c>
      <c r="T1088" t="s">
        <v>11096</v>
      </c>
      <c r="U1088" t="s">
        <v>11097</v>
      </c>
      <c r="V1088" t="s">
        <v>11098</v>
      </c>
      <c r="W1088" t="s">
        <v>11099</v>
      </c>
      <c r="X1088" t="s">
        <v>11100</v>
      </c>
      <c r="Y1088" t="s">
        <v>11101</v>
      </c>
      <c r="Z1088" t="s">
        <v>11102</v>
      </c>
    </row>
    <row r="1089" spans="1:26" x14ac:dyDescent="0.4">
      <c r="A1089" t="s">
        <v>8615</v>
      </c>
      <c r="B1089" t="s">
        <v>8616</v>
      </c>
      <c r="C1089" t="s">
        <v>13079</v>
      </c>
      <c r="D1089" t="s">
        <v>13243</v>
      </c>
      <c r="E1089" t="s">
        <v>13244</v>
      </c>
      <c r="F1089" t="s">
        <v>13245</v>
      </c>
      <c r="G1089" s="8">
        <v>749</v>
      </c>
      <c r="H1089" s="7">
        <v>1245</v>
      </c>
      <c r="I1089" s="7">
        <f>(amazon[[#This Row],[Actual Price]]-amazon[[#This Row],[Discounted Price]]) / amazon[[#This Row],[Actual Price]] * 100</f>
        <v>39.839357429718874</v>
      </c>
      <c r="J1089" s="2" t="str">
        <f>IF(H1089&lt;200,"&lt;₹200",IF(H1089&lt;=500,"₹200 -  ₹500",IF(H1089&gt;500,"&gt;₹500")))</f>
        <v>&gt;₹500</v>
      </c>
      <c r="K1089" s="1">
        <v>0.4</v>
      </c>
      <c r="L108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089" s="1" t="str">
        <f>IF(K1089&gt;=50%,"Yes","No")</f>
        <v>No</v>
      </c>
      <c r="N1089">
        <v>3.9</v>
      </c>
      <c r="O1089" t="str">
        <f>IF(amazon[[#This Row],[Rating]]&lt;1,"0",IF(amazon[[#This Row],[Rating]]&lt;2,"1",IF(amazon[[#This Row],[Rating]]&lt;3,"2",IF(amazon[[#This Row],[Rating]]&lt;4,"3",IF(amazon[[#This Row],[Rating]]&lt;5,"4",IF(amazon[[#This Row],[Rating]]&gt;=5,"5"))))))</f>
        <v>3</v>
      </c>
      <c r="P1089" s="4">
        <v>31783</v>
      </c>
      <c r="Q1089" s="10">
        <f>H1089*P1089</f>
        <v>39569835</v>
      </c>
      <c r="R1089" s="10">
        <f>amazon[[#This Row],[Average Rating]] + (amazon[[#This Row],[Rating Count]]/1000)</f>
        <v>71.622357429718875</v>
      </c>
      <c r="S1089" t="s">
        <v>8617</v>
      </c>
      <c r="T1089" t="s">
        <v>8618</v>
      </c>
      <c r="U1089" t="s">
        <v>8619</v>
      </c>
      <c r="V1089" t="s">
        <v>8620</v>
      </c>
      <c r="W1089" t="s">
        <v>8621</v>
      </c>
      <c r="X1089" t="s">
        <v>8622</v>
      </c>
      <c r="Y1089" t="s">
        <v>8623</v>
      </c>
      <c r="Z1089" t="s">
        <v>8624</v>
      </c>
    </row>
    <row r="1090" spans="1:26" x14ac:dyDescent="0.4">
      <c r="A1090" t="s">
        <v>9018</v>
      </c>
      <c r="B1090" t="s">
        <v>9019</v>
      </c>
      <c r="C1090" t="s">
        <v>13079</v>
      </c>
      <c r="D1090" t="s">
        <v>13243</v>
      </c>
      <c r="E1090" t="s">
        <v>13244</v>
      </c>
      <c r="F1090" t="s">
        <v>13258</v>
      </c>
      <c r="G1090" s="8">
        <v>3499</v>
      </c>
      <c r="H1090" s="7">
        <v>5795</v>
      </c>
      <c r="I1090" s="7">
        <f>(amazon[[#This Row],[Actual Price]]-amazon[[#This Row],[Discounted Price]]) / amazon[[#This Row],[Actual Price]] * 100</f>
        <v>39.620362381363243</v>
      </c>
      <c r="J1090" s="2" t="str">
        <f>IF(H1090&lt;200,"&lt;₹200",IF(H1090&lt;=500,"₹200 -  ₹500",IF(H1090&gt;500,"&gt;₹500")))</f>
        <v>&gt;₹500</v>
      </c>
      <c r="K1090" s="1">
        <v>0.4</v>
      </c>
      <c r="L109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090" s="1" t="str">
        <f>IF(K1090&gt;=50%,"Yes","No")</f>
        <v>No</v>
      </c>
      <c r="N1090">
        <v>3.9</v>
      </c>
      <c r="O1090" t="str">
        <f>IF(amazon[[#This Row],[Rating]]&lt;1,"0",IF(amazon[[#This Row],[Rating]]&lt;2,"1",IF(amazon[[#This Row],[Rating]]&lt;3,"2",IF(amazon[[#This Row],[Rating]]&lt;4,"3",IF(amazon[[#This Row],[Rating]]&lt;5,"4",IF(amazon[[#This Row],[Rating]]&gt;=5,"5"))))))</f>
        <v>3</v>
      </c>
      <c r="P1090" s="4">
        <v>25340</v>
      </c>
      <c r="Q1090" s="10">
        <f>H1090*P1090</f>
        <v>146845300</v>
      </c>
      <c r="R1090" s="10">
        <f>amazon[[#This Row],[Average Rating]] + (amazon[[#This Row],[Rating Count]]/1000)</f>
        <v>64.96036238136324</v>
      </c>
      <c r="S1090" t="s">
        <v>9020</v>
      </c>
      <c r="T1090" t="s">
        <v>9021</v>
      </c>
      <c r="U1090" t="s">
        <v>9022</v>
      </c>
      <c r="V1090" t="s">
        <v>9023</v>
      </c>
      <c r="W1090" t="s">
        <v>9024</v>
      </c>
      <c r="X1090" t="s">
        <v>9025</v>
      </c>
      <c r="Y1090" t="s">
        <v>9026</v>
      </c>
      <c r="Z1090" t="s">
        <v>9027</v>
      </c>
    </row>
    <row r="1091" spans="1:26" x14ac:dyDescent="0.4">
      <c r="A1091" t="s">
        <v>9160</v>
      </c>
      <c r="B1091" t="s">
        <v>9161</v>
      </c>
      <c r="C1091" t="s">
        <v>13079</v>
      </c>
      <c r="D1091" t="s">
        <v>13243</v>
      </c>
      <c r="E1091" t="s">
        <v>13250</v>
      </c>
      <c r="F1091" t="s">
        <v>13251</v>
      </c>
      <c r="G1091" s="8">
        <v>599</v>
      </c>
      <c r="H1091" s="7">
        <v>990</v>
      </c>
      <c r="I1091" s="7">
        <f>(amazon[[#This Row],[Actual Price]]-amazon[[#This Row],[Discounted Price]]) / amazon[[#This Row],[Actual Price]] * 100</f>
        <v>39.494949494949495</v>
      </c>
      <c r="J1091" s="2" t="str">
        <f>IF(H1091&lt;200,"&lt;₹200",IF(H1091&lt;=500,"₹200 -  ₹500",IF(H1091&gt;500,"&gt;₹500")))</f>
        <v>&gt;₹500</v>
      </c>
      <c r="K1091" s="1">
        <v>0.39</v>
      </c>
      <c r="L109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091" s="1" t="str">
        <f>IF(K1091&gt;=50%,"Yes","No")</f>
        <v>No</v>
      </c>
      <c r="N1091">
        <v>3.9</v>
      </c>
      <c r="O1091" t="str">
        <f>IF(amazon[[#This Row],[Rating]]&lt;1,"0",IF(amazon[[#This Row],[Rating]]&lt;2,"1",IF(amazon[[#This Row],[Rating]]&lt;3,"2",IF(amazon[[#This Row],[Rating]]&lt;4,"3",IF(amazon[[#This Row],[Rating]]&lt;5,"4",IF(amazon[[#This Row],[Rating]]&gt;=5,"5"))))))</f>
        <v>3</v>
      </c>
      <c r="P1091" s="4">
        <v>16166</v>
      </c>
      <c r="Q1091" s="10">
        <f>H1091*P1091</f>
        <v>16004340</v>
      </c>
      <c r="R1091" s="10">
        <f>amazon[[#This Row],[Average Rating]] + (amazon[[#This Row],[Rating Count]]/1000)</f>
        <v>55.660949494949492</v>
      </c>
      <c r="S1091" t="s">
        <v>9162</v>
      </c>
      <c r="T1091" t="s">
        <v>9163</v>
      </c>
      <c r="U1091" t="s">
        <v>9164</v>
      </c>
      <c r="V1091" t="s">
        <v>9165</v>
      </c>
      <c r="W1091" t="s">
        <v>9166</v>
      </c>
      <c r="X1091" t="s">
        <v>9167</v>
      </c>
      <c r="Y1091" t="s">
        <v>9168</v>
      </c>
      <c r="Z1091" t="s">
        <v>9169</v>
      </c>
    </row>
    <row r="1092" spans="1:26" x14ac:dyDescent="0.4">
      <c r="A1092" t="s">
        <v>10041</v>
      </c>
      <c r="B1092" t="s">
        <v>10042</v>
      </c>
      <c r="C1092" t="s">
        <v>13079</v>
      </c>
      <c r="D1092" t="s">
        <v>13243</v>
      </c>
      <c r="E1092" t="s">
        <v>13244</v>
      </c>
      <c r="F1092" t="s">
        <v>13245</v>
      </c>
      <c r="G1092" s="8">
        <v>1199</v>
      </c>
      <c r="H1092" s="7">
        <v>1950</v>
      </c>
      <c r="I1092" s="7">
        <f>(amazon[[#This Row],[Actual Price]]-amazon[[#This Row],[Discounted Price]]) / amazon[[#This Row],[Actual Price]] * 100</f>
        <v>38.512820512820511</v>
      </c>
      <c r="J1092" s="2" t="str">
        <f>IF(H1092&lt;200,"&lt;₹200",IF(H1092&lt;=500,"₹200 -  ₹500",IF(H1092&gt;500,"&gt;₹500")))</f>
        <v>&gt;₹500</v>
      </c>
      <c r="K1092" s="1">
        <v>0.39</v>
      </c>
      <c r="L109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092" s="1" t="str">
        <f>IF(K1092&gt;=50%,"Yes","No")</f>
        <v>No</v>
      </c>
      <c r="N1092">
        <v>3.9</v>
      </c>
      <c r="O1092" t="str">
        <f>IF(amazon[[#This Row],[Rating]]&lt;1,"0",IF(amazon[[#This Row],[Rating]]&lt;2,"1",IF(amazon[[#This Row],[Rating]]&lt;3,"2",IF(amazon[[#This Row],[Rating]]&lt;4,"3",IF(amazon[[#This Row],[Rating]]&lt;5,"4",IF(amazon[[#This Row],[Rating]]&gt;=5,"5"))))))</f>
        <v>3</v>
      </c>
      <c r="P1092" s="4">
        <v>2832</v>
      </c>
      <c r="Q1092" s="10">
        <f>H1092*P1092</f>
        <v>5522400</v>
      </c>
      <c r="R1092" s="10">
        <f>amazon[[#This Row],[Average Rating]] + (amazon[[#This Row],[Rating Count]]/1000)</f>
        <v>41.344820512820512</v>
      </c>
      <c r="S1092" t="s">
        <v>10043</v>
      </c>
      <c r="T1092" t="s">
        <v>10044</v>
      </c>
      <c r="U1092" t="s">
        <v>10045</v>
      </c>
      <c r="V1092" t="s">
        <v>10046</v>
      </c>
      <c r="W1092" t="s">
        <v>10047</v>
      </c>
      <c r="X1092" t="s">
        <v>10048</v>
      </c>
      <c r="Y1092" t="s">
        <v>10049</v>
      </c>
      <c r="Z1092" t="s">
        <v>10050</v>
      </c>
    </row>
    <row r="1093" spans="1:26" x14ac:dyDescent="0.4">
      <c r="A1093" t="s">
        <v>12623</v>
      </c>
      <c r="B1093" t="s">
        <v>12624</v>
      </c>
      <c r="C1093" t="s">
        <v>13079</v>
      </c>
      <c r="D1093" t="s">
        <v>13243</v>
      </c>
      <c r="E1093" t="s">
        <v>13250</v>
      </c>
      <c r="F1093" t="s">
        <v>13251</v>
      </c>
      <c r="G1093" s="8">
        <v>369</v>
      </c>
      <c r="H1093" s="7">
        <v>599</v>
      </c>
      <c r="I1093" s="7">
        <f>(amazon[[#This Row],[Actual Price]]-amazon[[#This Row],[Discounted Price]]) / amazon[[#This Row],[Actual Price]] * 100</f>
        <v>38.397328881469114</v>
      </c>
      <c r="J1093" s="2" t="str">
        <f>IF(H1093&lt;200,"&lt;₹200",IF(H1093&lt;=500,"₹200 -  ₹500",IF(H1093&gt;500,"&gt;₹500")))</f>
        <v>&gt;₹500</v>
      </c>
      <c r="K1093" s="1">
        <v>0.38</v>
      </c>
      <c r="L109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093" s="1" t="str">
        <f>IF(K1093&gt;=50%,"Yes","No")</f>
        <v>No</v>
      </c>
      <c r="N1093">
        <v>3.9</v>
      </c>
      <c r="O1093" t="str">
        <f>IF(amazon[[#This Row],[Rating]]&lt;1,"0",IF(amazon[[#This Row],[Rating]]&lt;2,"1",IF(amazon[[#This Row],[Rating]]&lt;3,"2",IF(amazon[[#This Row],[Rating]]&lt;4,"3",IF(amazon[[#This Row],[Rating]]&lt;5,"4",IF(amazon[[#This Row],[Rating]]&gt;=5,"5"))))))</f>
        <v>3</v>
      </c>
      <c r="P1093" s="4">
        <v>82</v>
      </c>
      <c r="Q1093" s="10">
        <f>H1093*P1093</f>
        <v>49118</v>
      </c>
      <c r="R1093" s="10">
        <f>amazon[[#This Row],[Average Rating]] + (amazon[[#This Row],[Rating Count]]/1000)</f>
        <v>38.479328881469115</v>
      </c>
      <c r="S1093" t="s">
        <v>12625</v>
      </c>
      <c r="T1093" t="s">
        <v>12626</v>
      </c>
      <c r="U1093" t="s">
        <v>12627</v>
      </c>
      <c r="V1093" t="s">
        <v>12628</v>
      </c>
      <c r="W1093" t="s">
        <v>12629</v>
      </c>
      <c r="X1093" t="s">
        <v>12630</v>
      </c>
      <c r="Y1093" t="s">
        <v>12631</v>
      </c>
      <c r="Z1093" t="s">
        <v>12632</v>
      </c>
    </row>
    <row r="1094" spans="1:26" x14ac:dyDescent="0.4">
      <c r="A1094" t="s">
        <v>10336</v>
      </c>
      <c r="B1094" t="s">
        <v>10337</v>
      </c>
      <c r="C1094" t="s">
        <v>13079</v>
      </c>
      <c r="D1094" t="s">
        <v>13246</v>
      </c>
      <c r="E1094" t="s">
        <v>13273</v>
      </c>
      <c r="F1094" t="s">
        <v>13274</v>
      </c>
      <c r="G1094" s="8">
        <v>1449</v>
      </c>
      <c r="H1094" s="7">
        <v>2349</v>
      </c>
      <c r="I1094" s="7">
        <f>(amazon[[#This Row],[Actual Price]]-amazon[[#This Row],[Discounted Price]]) / amazon[[#This Row],[Actual Price]] * 100</f>
        <v>38.314176245210732</v>
      </c>
      <c r="J1094" s="2" t="str">
        <f>IF(H1094&lt;200,"&lt;₹200",IF(H1094&lt;=500,"₹200 -  ₹500",IF(H1094&gt;500,"&gt;₹500")))</f>
        <v>&gt;₹500</v>
      </c>
      <c r="K1094" s="1">
        <v>0.38</v>
      </c>
      <c r="L109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094" s="1" t="str">
        <f>IF(K1094&gt;=50%,"Yes","No")</f>
        <v>No</v>
      </c>
      <c r="N1094">
        <v>3.9</v>
      </c>
      <c r="O1094" t="str">
        <f>IF(amazon[[#This Row],[Rating]]&lt;1,"0",IF(amazon[[#This Row],[Rating]]&lt;2,"1",IF(amazon[[#This Row],[Rating]]&lt;3,"2",IF(amazon[[#This Row],[Rating]]&lt;4,"3",IF(amazon[[#This Row],[Rating]]&lt;5,"4",IF(amazon[[#This Row],[Rating]]&gt;=5,"5"))))))</f>
        <v>3</v>
      </c>
      <c r="P1094" s="4">
        <v>9019</v>
      </c>
      <c r="Q1094" s="10">
        <f>H1094*P1094</f>
        <v>21185631</v>
      </c>
      <c r="R1094" s="10">
        <f>amazon[[#This Row],[Average Rating]] + (amazon[[#This Row],[Rating Count]]/1000)</f>
        <v>47.33317624521073</v>
      </c>
      <c r="S1094" t="s">
        <v>10338</v>
      </c>
      <c r="T1094" t="s">
        <v>10339</v>
      </c>
      <c r="U1094" t="s">
        <v>10340</v>
      </c>
      <c r="V1094" t="s">
        <v>10341</v>
      </c>
      <c r="W1094" t="s">
        <v>10342</v>
      </c>
      <c r="X1094" t="s">
        <v>10343</v>
      </c>
      <c r="Y1094" t="s">
        <v>10344</v>
      </c>
      <c r="Z1094" t="s">
        <v>10345</v>
      </c>
    </row>
    <row r="1095" spans="1:26" x14ac:dyDescent="0.4">
      <c r="A1095" t="s">
        <v>9843</v>
      </c>
      <c r="B1095" t="s">
        <v>9844</v>
      </c>
      <c r="C1095" t="s">
        <v>13079</v>
      </c>
      <c r="D1095" t="s">
        <v>13243</v>
      </c>
      <c r="E1095" t="s">
        <v>13244</v>
      </c>
      <c r="F1095" t="s">
        <v>13252</v>
      </c>
      <c r="G1095" s="8">
        <v>308</v>
      </c>
      <c r="H1095" s="7">
        <v>499</v>
      </c>
      <c r="I1095" s="7">
        <f>(amazon[[#This Row],[Actual Price]]-amazon[[#This Row],[Discounted Price]]) / amazon[[#This Row],[Actual Price]] * 100</f>
        <v>38.276553106212425</v>
      </c>
      <c r="J1095" s="2" t="str">
        <f>IF(H1095&lt;200,"&lt;₹200",IF(H1095&lt;=500,"₹200 -  ₹500",IF(H1095&gt;500,"&gt;₹500")))</f>
        <v>₹200 -  ₹500</v>
      </c>
      <c r="K1095" s="1">
        <v>0.38</v>
      </c>
      <c r="L109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095" s="1" t="str">
        <f>IF(K1095&gt;=50%,"Yes","No")</f>
        <v>No</v>
      </c>
      <c r="N1095">
        <v>3.9</v>
      </c>
      <c r="O1095" t="str">
        <f>IF(amazon[[#This Row],[Rating]]&lt;1,"0",IF(amazon[[#This Row],[Rating]]&lt;2,"1",IF(amazon[[#This Row],[Rating]]&lt;3,"2",IF(amazon[[#This Row],[Rating]]&lt;4,"3",IF(amazon[[#This Row],[Rating]]&lt;5,"4",IF(amazon[[#This Row],[Rating]]&gt;=5,"5"))))))</f>
        <v>3</v>
      </c>
      <c r="P1095" s="4">
        <v>4584</v>
      </c>
      <c r="Q1095" s="10">
        <f>H1095*P1095</f>
        <v>2287416</v>
      </c>
      <c r="R1095" s="10">
        <f>amazon[[#This Row],[Average Rating]] + (amazon[[#This Row],[Rating Count]]/1000)</f>
        <v>42.860553106212421</v>
      </c>
      <c r="S1095" t="s">
        <v>9845</v>
      </c>
      <c r="T1095" t="s">
        <v>9846</v>
      </c>
      <c r="U1095" t="s">
        <v>9847</v>
      </c>
      <c r="V1095" t="s">
        <v>9848</v>
      </c>
      <c r="W1095" t="s">
        <v>9849</v>
      </c>
      <c r="X1095" t="s">
        <v>9850</v>
      </c>
      <c r="Y1095" t="s">
        <v>9851</v>
      </c>
      <c r="Z1095" t="s">
        <v>9852</v>
      </c>
    </row>
    <row r="1096" spans="1:26" x14ac:dyDescent="0.4">
      <c r="A1096" t="s">
        <v>2792</v>
      </c>
      <c r="B1096" t="s">
        <v>2793</v>
      </c>
      <c r="C1096" t="s">
        <v>13076</v>
      </c>
      <c r="D1096" t="s">
        <v>13093</v>
      </c>
      <c r="E1096" t="s">
        <v>13094</v>
      </c>
      <c r="F1096" t="s">
        <v>13097</v>
      </c>
      <c r="G1096" s="8">
        <v>247</v>
      </c>
      <c r="H1096" s="7">
        <v>399</v>
      </c>
      <c r="I1096" s="7">
        <f>(amazon[[#This Row],[Actual Price]]-amazon[[#This Row],[Discounted Price]]) / amazon[[#This Row],[Actual Price]] * 100</f>
        <v>38.095238095238095</v>
      </c>
      <c r="J1096" s="2" t="str">
        <f>IF(H1096&lt;200,"&lt;₹200",IF(H1096&lt;=500,"₹200 -  ₹500",IF(H1096&gt;500,"&gt;₹500")))</f>
        <v>₹200 -  ₹500</v>
      </c>
      <c r="K1096" s="1">
        <v>0.38</v>
      </c>
      <c r="L109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096" s="1" t="str">
        <f>IF(K1096&gt;=50%,"Yes","No")</f>
        <v>No</v>
      </c>
      <c r="N1096">
        <v>3.9</v>
      </c>
      <c r="O1096" t="str">
        <f>IF(amazon[[#This Row],[Rating]]&lt;1,"0",IF(amazon[[#This Row],[Rating]]&lt;2,"1",IF(amazon[[#This Row],[Rating]]&lt;3,"2",IF(amazon[[#This Row],[Rating]]&lt;4,"3",IF(amazon[[#This Row],[Rating]]&lt;5,"4",IF(amazon[[#This Row],[Rating]]&gt;=5,"5"))))))</f>
        <v>3</v>
      </c>
      <c r="P1096" s="4">
        <v>200</v>
      </c>
      <c r="Q1096" s="10">
        <f>H1096*P1096</f>
        <v>79800</v>
      </c>
      <c r="R1096" s="10">
        <f>amazon[[#This Row],[Average Rating]] + (amazon[[#This Row],[Rating Count]]/1000)</f>
        <v>38.295238095238098</v>
      </c>
      <c r="S1096" t="s">
        <v>2794</v>
      </c>
      <c r="T1096" t="s">
        <v>2795</v>
      </c>
      <c r="U1096" t="s">
        <v>2796</v>
      </c>
      <c r="V1096" t="s">
        <v>2797</v>
      </c>
      <c r="W1096" t="s">
        <v>2798</v>
      </c>
      <c r="X1096" t="s">
        <v>13036</v>
      </c>
      <c r="Y1096" t="s">
        <v>2799</v>
      </c>
      <c r="Z1096" t="s">
        <v>2800</v>
      </c>
    </row>
    <row r="1097" spans="1:26" x14ac:dyDescent="0.4">
      <c r="A1097" t="s">
        <v>2467</v>
      </c>
      <c r="B1097" t="s">
        <v>2468</v>
      </c>
      <c r="C1097" t="s">
        <v>13075</v>
      </c>
      <c r="D1097" t="s">
        <v>13087</v>
      </c>
      <c r="E1097" t="s">
        <v>13088</v>
      </c>
      <c r="F1097" t="s">
        <v>13089</v>
      </c>
      <c r="G1097" s="8">
        <v>417.44</v>
      </c>
      <c r="H1097" s="7">
        <v>670</v>
      </c>
      <c r="I1097" s="7">
        <f>(amazon[[#This Row],[Actual Price]]-amazon[[#This Row],[Discounted Price]]) / amazon[[#This Row],[Actual Price]] * 100</f>
        <v>37.695522388059707</v>
      </c>
      <c r="J1097" s="2" t="str">
        <f>IF(H1097&lt;200,"&lt;₹200",IF(H1097&lt;=500,"₹200 -  ₹500",IF(H1097&gt;500,"&gt;₹500")))</f>
        <v>&gt;₹500</v>
      </c>
      <c r="K1097" s="1">
        <v>0.38</v>
      </c>
      <c r="L109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097" s="1" t="str">
        <f>IF(K1097&gt;=50%,"Yes","No")</f>
        <v>No</v>
      </c>
      <c r="N1097">
        <v>3.9</v>
      </c>
      <c r="O1097" t="str">
        <f>IF(amazon[[#This Row],[Rating]]&lt;1,"0",IF(amazon[[#This Row],[Rating]]&lt;2,"1",IF(amazon[[#This Row],[Rating]]&lt;3,"2",IF(amazon[[#This Row],[Rating]]&lt;4,"3",IF(amazon[[#This Row],[Rating]]&lt;5,"4",IF(amazon[[#This Row],[Rating]]&gt;=5,"5"))))))</f>
        <v>3</v>
      </c>
      <c r="P1097" s="4">
        <v>523</v>
      </c>
      <c r="Q1097" s="10">
        <f>H1097*P1097</f>
        <v>350410</v>
      </c>
      <c r="R1097" s="10">
        <f>amazon[[#This Row],[Average Rating]] + (amazon[[#This Row],[Rating Count]]/1000)</f>
        <v>38.218522388059711</v>
      </c>
      <c r="S1097" t="s">
        <v>2469</v>
      </c>
      <c r="T1097" t="s">
        <v>2470</v>
      </c>
      <c r="U1097" t="s">
        <v>2471</v>
      </c>
      <c r="V1097" t="s">
        <v>2472</v>
      </c>
      <c r="W1097" t="s">
        <v>2473</v>
      </c>
      <c r="X1097" t="s">
        <v>2474</v>
      </c>
      <c r="Y1097" t="s">
        <v>2475</v>
      </c>
      <c r="Z1097" t="s">
        <v>2476</v>
      </c>
    </row>
    <row r="1098" spans="1:26" x14ac:dyDescent="0.4">
      <c r="A1098" t="s">
        <v>6792</v>
      </c>
      <c r="B1098" t="s">
        <v>6793</v>
      </c>
      <c r="C1098" t="s">
        <v>13076</v>
      </c>
      <c r="D1098" t="s">
        <v>13100</v>
      </c>
      <c r="E1098" t="s">
        <v>13110</v>
      </c>
      <c r="F1098" t="s">
        <v>13210</v>
      </c>
      <c r="G1098" s="8">
        <v>499</v>
      </c>
      <c r="H1098" s="7">
        <v>799</v>
      </c>
      <c r="I1098" s="7">
        <f>(amazon[[#This Row],[Actual Price]]-amazon[[#This Row],[Discounted Price]]) / amazon[[#This Row],[Actual Price]] * 100</f>
        <v>37.546933667083856</v>
      </c>
      <c r="J1098" s="2" t="str">
        <f>IF(H1098&lt;200,"&lt;₹200",IF(H1098&lt;=500,"₹200 -  ₹500",IF(H1098&gt;500,"&gt;₹500")))</f>
        <v>&gt;₹500</v>
      </c>
      <c r="K1098" s="1">
        <v>0.38</v>
      </c>
      <c r="L109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098" s="1" t="str">
        <f>IF(K1098&gt;=50%,"Yes","No")</f>
        <v>No</v>
      </c>
      <c r="N1098">
        <v>3.9</v>
      </c>
      <c r="O1098" t="str">
        <f>IF(amazon[[#This Row],[Rating]]&lt;1,"0",IF(amazon[[#This Row],[Rating]]&lt;2,"1",IF(amazon[[#This Row],[Rating]]&lt;3,"2",IF(amazon[[#This Row],[Rating]]&lt;4,"3",IF(amazon[[#This Row],[Rating]]&lt;5,"4",IF(amazon[[#This Row],[Rating]]&gt;=5,"5"))))))</f>
        <v>3</v>
      </c>
      <c r="P1098" s="4">
        <v>6742</v>
      </c>
      <c r="Q1098" s="10">
        <f>H1098*P1098</f>
        <v>5386858</v>
      </c>
      <c r="R1098" s="10">
        <f>amazon[[#This Row],[Average Rating]] + (amazon[[#This Row],[Rating Count]]/1000)</f>
        <v>44.288933667083853</v>
      </c>
      <c r="S1098" t="s">
        <v>6795</v>
      </c>
      <c r="T1098" t="s">
        <v>6796</v>
      </c>
      <c r="U1098" t="s">
        <v>6797</v>
      </c>
      <c r="V1098" t="s">
        <v>6798</v>
      </c>
      <c r="W1098" t="s">
        <v>6799</v>
      </c>
      <c r="X1098" t="s">
        <v>6800</v>
      </c>
      <c r="Y1098" t="s">
        <v>6801</v>
      </c>
      <c r="Z1098" t="s">
        <v>6802</v>
      </c>
    </row>
    <row r="1099" spans="1:26" x14ac:dyDescent="0.4">
      <c r="A1099" t="s">
        <v>11175</v>
      </c>
      <c r="B1099" t="s">
        <v>11176</v>
      </c>
      <c r="C1099" t="s">
        <v>13079</v>
      </c>
      <c r="D1099" t="s">
        <v>13246</v>
      </c>
      <c r="E1099" t="s">
        <v>13247</v>
      </c>
      <c r="F1099" t="s">
        <v>13249</v>
      </c>
      <c r="G1099" s="8">
        <v>1069</v>
      </c>
      <c r="H1099" s="7">
        <v>1699</v>
      </c>
      <c r="I1099" s="7">
        <f>(amazon[[#This Row],[Actual Price]]-amazon[[#This Row],[Discounted Price]]) / amazon[[#This Row],[Actual Price]] * 100</f>
        <v>37.080635668040024</v>
      </c>
      <c r="J1099" s="2" t="str">
        <f>IF(H1099&lt;200,"&lt;₹200",IF(H1099&lt;=500,"₹200 -  ₹500",IF(H1099&gt;500,"&gt;₹500")))</f>
        <v>&gt;₹500</v>
      </c>
      <c r="K1099" s="1">
        <v>0.37</v>
      </c>
      <c r="L109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099" s="1" t="str">
        <f>IF(K1099&gt;=50%,"Yes","No")</f>
        <v>No</v>
      </c>
      <c r="N1099">
        <v>3.9</v>
      </c>
      <c r="O1099" t="str">
        <f>IF(amazon[[#This Row],[Rating]]&lt;1,"0",IF(amazon[[#This Row],[Rating]]&lt;2,"1",IF(amazon[[#This Row],[Rating]]&lt;3,"2",IF(amazon[[#This Row],[Rating]]&lt;4,"3",IF(amazon[[#This Row],[Rating]]&lt;5,"4",IF(amazon[[#This Row],[Rating]]&gt;=5,"5"))))))</f>
        <v>3</v>
      </c>
      <c r="P1099" s="4">
        <v>313</v>
      </c>
      <c r="Q1099" s="10">
        <f>H1099*P1099</f>
        <v>531787</v>
      </c>
      <c r="R1099" s="10">
        <f>amazon[[#This Row],[Average Rating]] + (amazon[[#This Row],[Rating Count]]/1000)</f>
        <v>37.393635668040027</v>
      </c>
      <c r="S1099" t="s">
        <v>11177</v>
      </c>
      <c r="T1099" t="s">
        <v>11178</v>
      </c>
      <c r="U1099" t="s">
        <v>11179</v>
      </c>
      <c r="V1099" t="s">
        <v>11180</v>
      </c>
      <c r="W1099" t="s">
        <v>11181</v>
      </c>
      <c r="X1099" t="s">
        <v>11182</v>
      </c>
      <c r="Y1099" t="s">
        <v>11183</v>
      </c>
      <c r="Z1099" t="s">
        <v>11184</v>
      </c>
    </row>
    <row r="1100" spans="1:26" x14ac:dyDescent="0.4">
      <c r="A1100" t="s">
        <v>7863</v>
      </c>
      <c r="B1100" t="s">
        <v>7864</v>
      </c>
      <c r="C1100" t="s">
        <v>13075</v>
      </c>
      <c r="D1100" t="s">
        <v>13087</v>
      </c>
      <c r="E1100" t="s">
        <v>13141</v>
      </c>
      <c r="F1100" t="s">
        <v>13157</v>
      </c>
      <c r="G1100" s="8">
        <v>1409</v>
      </c>
      <c r="H1100" s="7">
        <v>2199</v>
      </c>
      <c r="I1100" s="7">
        <f>(amazon[[#This Row],[Actual Price]]-amazon[[#This Row],[Discounted Price]]) / amazon[[#This Row],[Actual Price]] * 100</f>
        <v>35.925420645748069</v>
      </c>
      <c r="J1100" s="2" t="str">
        <f>IF(H1100&lt;200,"&lt;₹200",IF(H1100&lt;=500,"₹200 -  ₹500",IF(H1100&gt;500,"&gt;₹500")))</f>
        <v>&gt;₹500</v>
      </c>
      <c r="K1100" s="1">
        <v>0.36</v>
      </c>
      <c r="L110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100" s="1" t="str">
        <f>IF(K1100&gt;=50%,"Yes","No")</f>
        <v>No</v>
      </c>
      <c r="N1100">
        <v>3.9</v>
      </c>
      <c r="O1100" t="str">
        <f>IF(amazon[[#This Row],[Rating]]&lt;1,"0",IF(amazon[[#This Row],[Rating]]&lt;2,"1",IF(amazon[[#This Row],[Rating]]&lt;3,"2",IF(amazon[[#This Row],[Rating]]&lt;4,"3",IF(amazon[[#This Row],[Rating]]&lt;5,"4",IF(amazon[[#This Row],[Rating]]&gt;=5,"5"))))))</f>
        <v>3</v>
      </c>
      <c r="P1100" s="4">
        <v>427</v>
      </c>
      <c r="Q1100" s="10">
        <f>H1100*P1100</f>
        <v>938973</v>
      </c>
      <c r="R1100" s="10">
        <f>amazon[[#This Row],[Average Rating]] + (amazon[[#This Row],[Rating Count]]/1000)</f>
        <v>36.352420645748069</v>
      </c>
      <c r="S1100" t="s">
        <v>7865</v>
      </c>
      <c r="T1100" t="s">
        <v>7866</v>
      </c>
      <c r="U1100" t="s">
        <v>7867</v>
      </c>
      <c r="V1100" t="s">
        <v>7868</v>
      </c>
      <c r="W1100" t="s">
        <v>7869</v>
      </c>
      <c r="X1100" t="s">
        <v>7870</v>
      </c>
      <c r="Y1100" t="s">
        <v>7871</v>
      </c>
      <c r="Z1100" t="s">
        <v>7872</v>
      </c>
    </row>
    <row r="1101" spans="1:26" x14ac:dyDescent="0.4">
      <c r="A1101" t="s">
        <v>5861</v>
      </c>
      <c r="B1101" t="s">
        <v>5862</v>
      </c>
      <c r="C1101" t="s">
        <v>13075</v>
      </c>
      <c r="D1101" t="s">
        <v>13087</v>
      </c>
      <c r="E1101" t="s">
        <v>13141</v>
      </c>
      <c r="F1101" t="s">
        <v>13157</v>
      </c>
      <c r="G1101" s="8">
        <v>448</v>
      </c>
      <c r="H1101" s="7">
        <v>699</v>
      </c>
      <c r="I1101" s="7">
        <f>(amazon[[#This Row],[Actual Price]]-amazon[[#This Row],[Discounted Price]]) / amazon[[#This Row],[Actual Price]] * 100</f>
        <v>35.908440629470675</v>
      </c>
      <c r="J1101" s="2" t="str">
        <f>IF(H1101&lt;200,"&lt;₹200",IF(H1101&lt;=500,"₹200 -  ₹500",IF(H1101&gt;500,"&gt;₹500")))</f>
        <v>&gt;₹500</v>
      </c>
      <c r="K1101" s="1">
        <v>0.36</v>
      </c>
      <c r="L110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101" s="1" t="str">
        <f>IF(K1101&gt;=50%,"Yes","No")</f>
        <v>No</v>
      </c>
      <c r="N1101">
        <v>3.9</v>
      </c>
      <c r="O1101" t="str">
        <f>IF(amazon[[#This Row],[Rating]]&lt;1,"0",IF(amazon[[#This Row],[Rating]]&lt;2,"1",IF(amazon[[#This Row],[Rating]]&lt;3,"2",IF(amazon[[#This Row],[Rating]]&lt;4,"3",IF(amazon[[#This Row],[Rating]]&lt;5,"4",IF(amazon[[#This Row],[Rating]]&gt;=5,"5"))))))</f>
        <v>3</v>
      </c>
      <c r="P1101" s="4">
        <v>17348</v>
      </c>
      <c r="Q1101" s="10">
        <f>H1101*P1101</f>
        <v>12126252</v>
      </c>
      <c r="R1101" s="10">
        <f>amazon[[#This Row],[Average Rating]] + (amazon[[#This Row],[Rating Count]]/1000)</f>
        <v>53.256440629470674</v>
      </c>
      <c r="S1101" t="s">
        <v>5863</v>
      </c>
      <c r="T1101" t="s">
        <v>5864</v>
      </c>
      <c r="U1101" t="s">
        <v>5865</v>
      </c>
      <c r="V1101" t="s">
        <v>5866</v>
      </c>
      <c r="W1101" t="s">
        <v>5867</v>
      </c>
      <c r="X1101" t="s">
        <v>5868</v>
      </c>
      <c r="Y1101" t="s">
        <v>5869</v>
      </c>
      <c r="Z1101" t="s">
        <v>5870</v>
      </c>
    </row>
    <row r="1102" spans="1:26" x14ac:dyDescent="0.4">
      <c r="A1102" t="s">
        <v>4711</v>
      </c>
      <c r="B1102" t="s">
        <v>4712</v>
      </c>
      <c r="C1102" t="s">
        <v>13076</v>
      </c>
      <c r="D1102" t="s">
        <v>13115</v>
      </c>
      <c r="E1102" t="s">
        <v>13118</v>
      </c>
      <c r="F1102" t="s">
        <v>13119</v>
      </c>
      <c r="G1102" s="8">
        <v>8499</v>
      </c>
      <c r="H1102" s="7">
        <v>11999</v>
      </c>
      <c r="I1102" s="7">
        <f>(amazon[[#This Row],[Actual Price]]-amazon[[#This Row],[Discounted Price]]) / amazon[[#This Row],[Actual Price]] * 100</f>
        <v>29.169097424785402</v>
      </c>
      <c r="J1102" s="2" t="str">
        <f>IF(H1102&lt;200,"&lt;₹200",IF(H1102&lt;=500,"₹200 -  ₹500",IF(H1102&gt;500,"&gt;₹500")))</f>
        <v>&gt;₹500</v>
      </c>
      <c r="K1102" s="1">
        <v>0.28999999999999998</v>
      </c>
      <c r="L110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02" s="1" t="str">
        <f>IF(K1102&gt;=50%,"Yes","No")</f>
        <v>No</v>
      </c>
      <c r="N1102">
        <v>3.9</v>
      </c>
      <c r="O1102" t="str">
        <f>IF(amazon[[#This Row],[Rating]]&lt;1,"0",IF(amazon[[#This Row],[Rating]]&lt;2,"1",IF(amazon[[#This Row],[Rating]]&lt;3,"2",IF(amazon[[#This Row],[Rating]]&lt;4,"3",IF(amazon[[#This Row],[Rating]]&lt;5,"4",IF(amazon[[#This Row],[Rating]]&gt;=5,"5"))))))</f>
        <v>3</v>
      </c>
      <c r="P1102" s="4">
        <v>276</v>
      </c>
      <c r="Q1102" s="10">
        <f>H1102*P1102</f>
        <v>3311724</v>
      </c>
      <c r="R1102" s="10">
        <f>amazon[[#This Row],[Average Rating]] + (amazon[[#This Row],[Rating Count]]/1000)</f>
        <v>29.445097424785402</v>
      </c>
      <c r="S1102" t="s">
        <v>4713</v>
      </c>
      <c r="T1102" t="s">
        <v>4714</v>
      </c>
      <c r="U1102" t="s">
        <v>4715</v>
      </c>
      <c r="V1102" t="s">
        <v>4716</v>
      </c>
      <c r="W1102" t="s">
        <v>4717</v>
      </c>
      <c r="X1102" t="s">
        <v>4718</v>
      </c>
      <c r="Y1102" t="s">
        <v>4719</v>
      </c>
      <c r="Z1102" t="s">
        <v>4720</v>
      </c>
    </row>
    <row r="1103" spans="1:26" x14ac:dyDescent="0.4">
      <c r="A1103" t="s">
        <v>10407</v>
      </c>
      <c r="B1103" t="s">
        <v>10408</v>
      </c>
      <c r="C1103" t="s">
        <v>13079</v>
      </c>
      <c r="D1103" t="s">
        <v>13243</v>
      </c>
      <c r="E1103" t="s">
        <v>13244</v>
      </c>
      <c r="F1103" t="s">
        <v>13298</v>
      </c>
      <c r="G1103" s="8">
        <v>3657.66</v>
      </c>
      <c r="H1103" s="7">
        <v>5156</v>
      </c>
      <c r="I1103" s="7">
        <f>(amazon[[#This Row],[Actual Price]]-amazon[[#This Row],[Discounted Price]]) / amazon[[#This Row],[Actual Price]] * 100</f>
        <v>29.060124127230413</v>
      </c>
      <c r="J1103" s="2" t="str">
        <f>IF(H1103&lt;200,"&lt;₹200",IF(H1103&lt;=500,"₹200 -  ₹500",IF(H1103&gt;500,"&gt;₹500")))</f>
        <v>&gt;₹500</v>
      </c>
      <c r="K1103" s="1">
        <v>0.28999999999999998</v>
      </c>
      <c r="L110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03" s="1" t="str">
        <f>IF(K1103&gt;=50%,"Yes","No")</f>
        <v>No</v>
      </c>
      <c r="N1103">
        <v>3.9</v>
      </c>
      <c r="O1103" t="str">
        <f>IF(amazon[[#This Row],[Rating]]&lt;1,"0",IF(amazon[[#This Row],[Rating]]&lt;2,"1",IF(amazon[[#This Row],[Rating]]&lt;3,"2",IF(amazon[[#This Row],[Rating]]&lt;4,"3",IF(amazon[[#This Row],[Rating]]&lt;5,"4",IF(amazon[[#This Row],[Rating]]&gt;=5,"5"))))))</f>
        <v>3</v>
      </c>
      <c r="P1103" s="4">
        <v>12837</v>
      </c>
      <c r="Q1103" s="10">
        <f>H1103*P1103</f>
        <v>66187572</v>
      </c>
      <c r="R1103" s="10">
        <f>amazon[[#This Row],[Average Rating]] + (amazon[[#This Row],[Rating Count]]/1000)</f>
        <v>41.897124127230413</v>
      </c>
      <c r="S1103" t="s">
        <v>10410</v>
      </c>
      <c r="T1103" t="s">
        <v>10411</v>
      </c>
      <c r="U1103" t="s">
        <v>10412</v>
      </c>
      <c r="V1103" t="s">
        <v>10413</v>
      </c>
      <c r="W1103" t="s">
        <v>10414</v>
      </c>
      <c r="X1103" t="s">
        <v>10415</v>
      </c>
      <c r="Y1103" t="s">
        <v>10416</v>
      </c>
      <c r="Z1103" t="s">
        <v>10417</v>
      </c>
    </row>
    <row r="1104" spans="1:26" x14ac:dyDescent="0.4">
      <c r="A1104" t="s">
        <v>12281</v>
      </c>
      <c r="B1104" t="s">
        <v>12282</v>
      </c>
      <c r="C1104" t="s">
        <v>13079</v>
      </c>
      <c r="D1104" t="s">
        <v>13243</v>
      </c>
      <c r="E1104" t="s">
        <v>13244</v>
      </c>
      <c r="F1104" t="s">
        <v>13270</v>
      </c>
      <c r="G1104" s="8">
        <v>929</v>
      </c>
      <c r="H1104" s="7">
        <v>1300</v>
      </c>
      <c r="I1104" s="7">
        <f>(amazon[[#This Row],[Actual Price]]-amazon[[#This Row],[Discounted Price]]) / amazon[[#This Row],[Actual Price]] * 100</f>
        <v>28.53846153846154</v>
      </c>
      <c r="J1104" s="2" t="str">
        <f>IF(H1104&lt;200,"&lt;₹200",IF(H1104&lt;=500,"₹200 -  ₹500",IF(H1104&gt;500,"&gt;₹500")))</f>
        <v>&gt;₹500</v>
      </c>
      <c r="K1104" s="1">
        <v>0.28999999999999998</v>
      </c>
      <c r="L110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04" s="1" t="str">
        <f>IF(K1104&gt;=50%,"Yes","No")</f>
        <v>No</v>
      </c>
      <c r="N1104">
        <v>3.9</v>
      </c>
      <c r="O1104" t="str">
        <f>IF(amazon[[#This Row],[Rating]]&lt;1,"0",IF(amazon[[#This Row],[Rating]]&lt;2,"1",IF(amazon[[#This Row],[Rating]]&lt;3,"2",IF(amazon[[#This Row],[Rating]]&lt;4,"3",IF(amazon[[#This Row],[Rating]]&lt;5,"4",IF(amazon[[#This Row],[Rating]]&gt;=5,"5"))))))</f>
        <v>3</v>
      </c>
      <c r="P1104" s="4">
        <v>1672</v>
      </c>
      <c r="Q1104" s="10">
        <f>H1104*P1104</f>
        <v>2173600</v>
      </c>
      <c r="R1104" s="10">
        <f>amazon[[#This Row],[Average Rating]] + (amazon[[#This Row],[Rating Count]]/1000)</f>
        <v>30.210461538461541</v>
      </c>
      <c r="S1104" t="s">
        <v>12283</v>
      </c>
      <c r="T1104" t="s">
        <v>12284</v>
      </c>
      <c r="U1104" t="s">
        <v>12285</v>
      </c>
      <c r="V1104" t="s">
        <v>12286</v>
      </c>
      <c r="W1104" t="s">
        <v>12287</v>
      </c>
      <c r="X1104" t="s">
        <v>12288</v>
      </c>
      <c r="Y1104" t="s">
        <v>12289</v>
      </c>
      <c r="Z1104" t="s">
        <v>12290</v>
      </c>
    </row>
    <row r="1105" spans="1:26" x14ac:dyDescent="0.4">
      <c r="A1105" t="s">
        <v>9335</v>
      </c>
      <c r="B1105" t="s">
        <v>9336</v>
      </c>
      <c r="C1105" t="s">
        <v>13079</v>
      </c>
      <c r="D1105" t="s">
        <v>13243</v>
      </c>
      <c r="E1105" t="s">
        <v>13244</v>
      </c>
      <c r="F1105" t="s">
        <v>13245</v>
      </c>
      <c r="G1105" s="8">
        <v>899</v>
      </c>
      <c r="H1105" s="7">
        <v>1249</v>
      </c>
      <c r="I1105" s="7">
        <f>(amazon[[#This Row],[Actual Price]]-amazon[[#This Row],[Discounted Price]]) / amazon[[#This Row],[Actual Price]] * 100</f>
        <v>28.022417934347477</v>
      </c>
      <c r="J1105" s="2" t="str">
        <f>IF(H1105&lt;200,"&lt;₹200",IF(H1105&lt;=500,"₹200 -  ₹500",IF(H1105&gt;500,"&gt;₹500")))</f>
        <v>&gt;₹500</v>
      </c>
      <c r="K1105" s="1">
        <v>0.28000000000000003</v>
      </c>
      <c r="L110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05" s="1" t="str">
        <f>IF(K1105&gt;=50%,"Yes","No")</f>
        <v>No</v>
      </c>
      <c r="N1105">
        <v>3.9</v>
      </c>
      <c r="O1105" t="str">
        <f>IF(amazon[[#This Row],[Rating]]&lt;1,"0",IF(amazon[[#This Row],[Rating]]&lt;2,"1",IF(amazon[[#This Row],[Rating]]&lt;3,"2",IF(amazon[[#This Row],[Rating]]&lt;4,"3",IF(amazon[[#This Row],[Rating]]&lt;5,"4",IF(amazon[[#This Row],[Rating]]&gt;=5,"5"))))))</f>
        <v>3</v>
      </c>
      <c r="P1105" s="4">
        <v>17424</v>
      </c>
      <c r="Q1105" s="10">
        <f>H1105*P1105</f>
        <v>21762576</v>
      </c>
      <c r="R1105" s="10">
        <f>amazon[[#This Row],[Average Rating]] + (amazon[[#This Row],[Rating Count]]/1000)</f>
        <v>45.44641793434748</v>
      </c>
      <c r="S1105" t="s">
        <v>9337</v>
      </c>
      <c r="T1105" t="s">
        <v>9338</v>
      </c>
      <c r="U1105" t="s">
        <v>9339</v>
      </c>
      <c r="V1105" t="s">
        <v>9340</v>
      </c>
      <c r="W1105" t="s">
        <v>9341</v>
      </c>
      <c r="X1105" t="s">
        <v>9342</v>
      </c>
      <c r="Y1105" t="s">
        <v>9343</v>
      </c>
      <c r="Z1105" t="s">
        <v>9344</v>
      </c>
    </row>
    <row r="1106" spans="1:26" x14ac:dyDescent="0.4">
      <c r="A1106" t="s">
        <v>11776</v>
      </c>
      <c r="B1106" t="s">
        <v>11777</v>
      </c>
      <c r="C1106" t="s">
        <v>13079</v>
      </c>
      <c r="D1106" t="s">
        <v>13246</v>
      </c>
      <c r="E1106" t="s">
        <v>13259</v>
      </c>
      <c r="F1106" t="s">
        <v>13260</v>
      </c>
      <c r="G1106" s="8">
        <v>5365</v>
      </c>
      <c r="H1106" s="7">
        <v>7445</v>
      </c>
      <c r="I1106" s="7">
        <f>(amazon[[#This Row],[Actual Price]]-amazon[[#This Row],[Discounted Price]]) / amazon[[#This Row],[Actual Price]] * 100</f>
        <v>27.938213566151781</v>
      </c>
      <c r="J1106" s="2" t="str">
        <f>IF(H1106&lt;200,"&lt;₹200",IF(H1106&lt;=500,"₹200 -  ₹500",IF(H1106&gt;500,"&gt;₹500")))</f>
        <v>&gt;₹500</v>
      </c>
      <c r="K1106" s="1">
        <v>0.28000000000000003</v>
      </c>
      <c r="L110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06" s="1" t="str">
        <f>IF(K1106&gt;=50%,"Yes","No")</f>
        <v>No</v>
      </c>
      <c r="N1106">
        <v>3.9</v>
      </c>
      <c r="O1106" t="str">
        <f>IF(amazon[[#This Row],[Rating]]&lt;1,"0",IF(amazon[[#This Row],[Rating]]&lt;2,"1",IF(amazon[[#This Row],[Rating]]&lt;3,"2",IF(amazon[[#This Row],[Rating]]&lt;4,"3",IF(amazon[[#This Row],[Rating]]&lt;5,"4",IF(amazon[[#This Row],[Rating]]&gt;=5,"5"))))))</f>
        <v>3</v>
      </c>
      <c r="P1106" s="4">
        <v>3584</v>
      </c>
      <c r="Q1106" s="10">
        <f>H1106*P1106</f>
        <v>26682880</v>
      </c>
      <c r="R1106" s="10">
        <f>amazon[[#This Row],[Average Rating]] + (amazon[[#This Row],[Rating Count]]/1000)</f>
        <v>31.52221356615178</v>
      </c>
      <c r="S1106" t="s">
        <v>11778</v>
      </c>
      <c r="T1106" t="s">
        <v>11779</v>
      </c>
      <c r="U1106" t="s">
        <v>11780</v>
      </c>
      <c r="V1106" t="s">
        <v>11781</v>
      </c>
      <c r="W1106" t="s">
        <v>11782</v>
      </c>
      <c r="X1106" t="s">
        <v>11783</v>
      </c>
      <c r="Y1106" t="s">
        <v>11784</v>
      </c>
      <c r="Z1106" t="s">
        <v>11785</v>
      </c>
    </row>
    <row r="1107" spans="1:26" x14ac:dyDescent="0.4">
      <c r="A1107" t="s">
        <v>4481</v>
      </c>
      <c r="B1107" t="s">
        <v>4482</v>
      </c>
      <c r="C1107" t="s">
        <v>13076</v>
      </c>
      <c r="D1107" t="s">
        <v>13115</v>
      </c>
      <c r="E1107" t="s">
        <v>13118</v>
      </c>
      <c r="F1107" t="s">
        <v>13119</v>
      </c>
      <c r="G1107" s="8">
        <v>23999</v>
      </c>
      <c r="H1107" s="7">
        <v>32999</v>
      </c>
      <c r="I1107" s="7">
        <f>(amazon[[#This Row],[Actual Price]]-amazon[[#This Row],[Discounted Price]]) / amazon[[#This Row],[Actual Price]] * 100</f>
        <v>27.273553744052847</v>
      </c>
      <c r="J1107" s="2" t="str">
        <f>IF(H1107&lt;200,"&lt;₹200",IF(H1107&lt;=500,"₹200 -  ₹500",IF(H1107&gt;500,"&gt;₹500")))</f>
        <v>&gt;₹500</v>
      </c>
      <c r="K1107" s="1">
        <v>0.27</v>
      </c>
      <c r="L110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07" s="1" t="str">
        <f>IF(K1107&gt;=50%,"Yes","No")</f>
        <v>No</v>
      </c>
      <c r="N1107">
        <v>3.9</v>
      </c>
      <c r="O1107" t="str">
        <f>IF(amazon[[#This Row],[Rating]]&lt;1,"0",IF(amazon[[#This Row],[Rating]]&lt;2,"1",IF(amazon[[#This Row],[Rating]]&lt;3,"2",IF(amazon[[#This Row],[Rating]]&lt;4,"3",IF(amazon[[#This Row],[Rating]]&lt;5,"4",IF(amazon[[#This Row],[Rating]]&gt;=5,"5"))))))</f>
        <v>3</v>
      </c>
      <c r="P1107" s="4">
        <v>8866</v>
      </c>
      <c r="Q1107" s="10">
        <f>H1107*P1107</f>
        <v>292569134</v>
      </c>
      <c r="R1107" s="10">
        <f>amazon[[#This Row],[Average Rating]] + (amazon[[#This Row],[Rating Count]]/1000)</f>
        <v>36.139553744052847</v>
      </c>
      <c r="S1107" t="s">
        <v>4483</v>
      </c>
      <c r="T1107" t="s">
        <v>4484</v>
      </c>
      <c r="U1107" t="s">
        <v>4485</v>
      </c>
      <c r="V1107" t="s">
        <v>4486</v>
      </c>
      <c r="W1107" t="s">
        <v>4487</v>
      </c>
      <c r="X1107" t="s">
        <v>4488</v>
      </c>
      <c r="Y1107" t="s">
        <v>4489</v>
      </c>
      <c r="Z1107" t="s">
        <v>4490</v>
      </c>
    </row>
    <row r="1108" spans="1:26" x14ac:dyDescent="0.4">
      <c r="A1108" t="s">
        <v>9324</v>
      </c>
      <c r="B1108" t="s">
        <v>9325</v>
      </c>
      <c r="C1108" t="s">
        <v>13079</v>
      </c>
      <c r="D1108" t="s">
        <v>13243</v>
      </c>
      <c r="E1108" t="s">
        <v>13250</v>
      </c>
      <c r="F1108" t="s">
        <v>13268</v>
      </c>
      <c r="G1108" s="8">
        <v>2799</v>
      </c>
      <c r="H1108" s="7">
        <v>3799</v>
      </c>
      <c r="I1108" s="7">
        <f>(amazon[[#This Row],[Actual Price]]-amazon[[#This Row],[Discounted Price]]) / amazon[[#This Row],[Actual Price]] * 100</f>
        <v>26.322716504343248</v>
      </c>
      <c r="J1108" s="2" t="str">
        <f>IF(H1108&lt;200,"&lt;₹200",IF(H1108&lt;=500,"₹200 -  ₹500",IF(H1108&gt;500,"&gt;₹500")))</f>
        <v>&gt;₹500</v>
      </c>
      <c r="K1108" s="1">
        <v>0.26</v>
      </c>
      <c r="L110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08" s="1" t="str">
        <f>IF(K1108&gt;=50%,"Yes","No")</f>
        <v>No</v>
      </c>
      <c r="N1108">
        <v>3.9</v>
      </c>
      <c r="O1108" t="str">
        <f>IF(amazon[[#This Row],[Rating]]&lt;1,"0",IF(amazon[[#This Row],[Rating]]&lt;2,"1",IF(amazon[[#This Row],[Rating]]&lt;3,"2",IF(amazon[[#This Row],[Rating]]&lt;4,"3",IF(amazon[[#This Row],[Rating]]&lt;5,"4",IF(amazon[[#This Row],[Rating]]&gt;=5,"5"))))))</f>
        <v>3</v>
      </c>
      <c r="P1108" s="4">
        <v>32931</v>
      </c>
      <c r="Q1108" s="10">
        <f>H1108*P1108</f>
        <v>125104869</v>
      </c>
      <c r="R1108" s="10">
        <f>amazon[[#This Row],[Average Rating]] + (amazon[[#This Row],[Rating Count]]/1000)</f>
        <v>59.253716504343245</v>
      </c>
      <c r="S1108" t="s">
        <v>9327</v>
      </c>
      <c r="T1108" t="s">
        <v>9328</v>
      </c>
      <c r="U1108" t="s">
        <v>9329</v>
      </c>
      <c r="V1108" t="s">
        <v>9330</v>
      </c>
      <c r="W1108" t="s">
        <v>9331</v>
      </c>
      <c r="X1108" t="s">
        <v>9332</v>
      </c>
      <c r="Y1108" t="s">
        <v>9333</v>
      </c>
      <c r="Z1108" t="s">
        <v>9334</v>
      </c>
    </row>
    <row r="1109" spans="1:26" x14ac:dyDescent="0.4">
      <c r="A1109" t="s">
        <v>10244</v>
      </c>
      <c r="B1109" t="s">
        <v>10245</v>
      </c>
      <c r="C1109" t="s">
        <v>13079</v>
      </c>
      <c r="D1109" t="s">
        <v>13243</v>
      </c>
      <c r="E1109" t="s">
        <v>13244</v>
      </c>
      <c r="F1109" t="s">
        <v>13270</v>
      </c>
      <c r="G1109" s="8">
        <v>260</v>
      </c>
      <c r="H1109" s="7">
        <v>350</v>
      </c>
      <c r="I1109" s="7">
        <f>(amazon[[#This Row],[Actual Price]]-amazon[[#This Row],[Discounted Price]]) / amazon[[#This Row],[Actual Price]] * 100</f>
        <v>25.714285714285712</v>
      </c>
      <c r="J1109" s="2" t="str">
        <f>IF(H1109&lt;200,"&lt;₹200",IF(H1109&lt;=500,"₹200 -  ₹500",IF(H1109&gt;500,"&gt;₹500")))</f>
        <v>₹200 -  ₹500</v>
      </c>
      <c r="K1109" s="1">
        <v>0.26</v>
      </c>
      <c r="L110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09" s="1" t="str">
        <f>IF(K1109&gt;=50%,"Yes","No")</f>
        <v>No</v>
      </c>
      <c r="N1109">
        <v>3.9</v>
      </c>
      <c r="O1109" t="str">
        <f>IF(amazon[[#This Row],[Rating]]&lt;1,"0",IF(amazon[[#This Row],[Rating]]&lt;2,"1",IF(amazon[[#This Row],[Rating]]&lt;3,"2",IF(amazon[[#This Row],[Rating]]&lt;4,"3",IF(amazon[[#This Row],[Rating]]&lt;5,"4",IF(amazon[[#This Row],[Rating]]&gt;=5,"5"))))))</f>
        <v>3</v>
      </c>
      <c r="P1109" s="4">
        <v>13127</v>
      </c>
      <c r="Q1109" s="10">
        <f>H1109*P1109</f>
        <v>4594450</v>
      </c>
      <c r="R1109" s="10">
        <f>amazon[[#This Row],[Average Rating]] + (amazon[[#This Row],[Rating Count]]/1000)</f>
        <v>38.841285714285711</v>
      </c>
      <c r="S1109" t="s">
        <v>10246</v>
      </c>
      <c r="T1109" t="s">
        <v>10247</v>
      </c>
      <c r="U1109" t="s">
        <v>10248</v>
      </c>
      <c r="V1109" t="s">
        <v>10249</v>
      </c>
      <c r="W1109" t="s">
        <v>10250</v>
      </c>
      <c r="X1109" t="s">
        <v>10251</v>
      </c>
      <c r="Y1109" t="s">
        <v>10252</v>
      </c>
      <c r="Z1109" t="s">
        <v>10253</v>
      </c>
    </row>
    <row r="1110" spans="1:26" x14ac:dyDescent="0.4">
      <c r="A1110" t="s">
        <v>3658</v>
      </c>
      <c r="B1110" t="s">
        <v>3659</v>
      </c>
      <c r="C1110" t="s">
        <v>13076</v>
      </c>
      <c r="D1110" t="s">
        <v>13115</v>
      </c>
      <c r="E1110" t="s">
        <v>13118</v>
      </c>
      <c r="F1110" t="s">
        <v>13119</v>
      </c>
      <c r="G1110" s="8">
        <v>20999</v>
      </c>
      <c r="H1110" s="7">
        <v>26999</v>
      </c>
      <c r="I1110" s="7">
        <f>(amazon[[#This Row],[Actual Price]]-amazon[[#This Row],[Discounted Price]]) / amazon[[#This Row],[Actual Price]] * 100</f>
        <v>22.223045297973997</v>
      </c>
      <c r="J1110" s="2" t="str">
        <f>IF(H1110&lt;200,"&lt;₹200",IF(H1110&lt;=500,"₹200 -  ₹500",IF(H1110&gt;500,"&gt;₹500")))</f>
        <v>&gt;₹500</v>
      </c>
      <c r="K1110" s="1">
        <v>0.22</v>
      </c>
      <c r="L11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10" s="1" t="str">
        <f>IF(K1110&gt;=50%,"Yes","No")</f>
        <v>No</v>
      </c>
      <c r="N1110">
        <v>3.9</v>
      </c>
      <c r="O1110" t="str">
        <f>IF(amazon[[#This Row],[Rating]]&lt;1,"0",IF(amazon[[#This Row],[Rating]]&lt;2,"1",IF(amazon[[#This Row],[Rating]]&lt;3,"2",IF(amazon[[#This Row],[Rating]]&lt;4,"3",IF(amazon[[#This Row],[Rating]]&lt;5,"4",IF(amazon[[#This Row],[Rating]]&gt;=5,"5"))))))</f>
        <v>3</v>
      </c>
      <c r="P1110" s="4">
        <v>25824</v>
      </c>
      <c r="Q1110" s="10">
        <f>H1110*P1110</f>
        <v>697222176</v>
      </c>
      <c r="R1110" s="10">
        <f>amazon[[#This Row],[Average Rating]] + (amazon[[#This Row],[Rating Count]]/1000)</f>
        <v>48.047045297973995</v>
      </c>
      <c r="S1110" t="s">
        <v>3660</v>
      </c>
      <c r="T1110" t="s">
        <v>3371</v>
      </c>
      <c r="U1110" t="s">
        <v>3372</v>
      </c>
      <c r="V1110" t="s">
        <v>3373</v>
      </c>
      <c r="W1110" t="s">
        <v>3374</v>
      </c>
      <c r="X1110" t="s">
        <v>3375</v>
      </c>
      <c r="Y1110" t="s">
        <v>3661</v>
      </c>
      <c r="Z1110" t="s">
        <v>3662</v>
      </c>
    </row>
    <row r="1111" spans="1:26" x14ac:dyDescent="0.4">
      <c r="A1111" t="s">
        <v>5067</v>
      </c>
      <c r="B1111" t="s">
        <v>5068</v>
      </c>
      <c r="C1111" t="s">
        <v>13079</v>
      </c>
      <c r="D1111" t="s">
        <v>13154</v>
      </c>
      <c r="E1111" t="s">
        <v>13155</v>
      </c>
      <c r="F1111" t="s">
        <v>13156</v>
      </c>
      <c r="G1111" s="8">
        <v>130</v>
      </c>
      <c r="H1111" s="7">
        <v>165</v>
      </c>
      <c r="I1111" s="7">
        <f>(amazon[[#This Row],[Actual Price]]-amazon[[#This Row],[Discounted Price]]) / amazon[[#This Row],[Actual Price]] * 100</f>
        <v>21.212121212121211</v>
      </c>
      <c r="J1111" s="2" t="str">
        <f>IF(H1111&lt;200,"&lt;₹200",IF(H1111&lt;=500,"₹200 -  ₹500",IF(H1111&gt;500,"&gt;₹500")))</f>
        <v>&lt;₹200</v>
      </c>
      <c r="K1111" s="1">
        <v>0.21</v>
      </c>
      <c r="L11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11" s="1" t="str">
        <f>IF(K1111&gt;=50%,"Yes","No")</f>
        <v>No</v>
      </c>
      <c r="N1111">
        <v>3.9</v>
      </c>
      <c r="O1111" t="str">
        <f>IF(amazon[[#This Row],[Rating]]&lt;1,"0",IF(amazon[[#This Row],[Rating]]&lt;2,"1",IF(amazon[[#This Row],[Rating]]&lt;3,"2",IF(amazon[[#This Row],[Rating]]&lt;4,"3",IF(amazon[[#This Row],[Rating]]&lt;5,"4",IF(amazon[[#This Row],[Rating]]&gt;=5,"5"))))))</f>
        <v>3</v>
      </c>
      <c r="P1111" s="4">
        <v>14778</v>
      </c>
      <c r="Q1111" s="10">
        <f>H1111*P1111</f>
        <v>2438370</v>
      </c>
      <c r="R1111" s="10">
        <f>amazon[[#This Row],[Average Rating]] + (amazon[[#This Row],[Rating Count]]/1000)</f>
        <v>35.99012121212121</v>
      </c>
      <c r="S1111" t="s">
        <v>5070</v>
      </c>
      <c r="T1111" t="s">
        <v>5071</v>
      </c>
      <c r="U1111" t="s">
        <v>5072</v>
      </c>
      <c r="V1111" t="s">
        <v>5073</v>
      </c>
      <c r="W1111" t="s">
        <v>5074</v>
      </c>
      <c r="X1111" t="s">
        <v>5075</v>
      </c>
      <c r="Y1111" t="s">
        <v>5076</v>
      </c>
      <c r="Z1111" t="s">
        <v>5077</v>
      </c>
    </row>
    <row r="1112" spans="1:26" x14ac:dyDescent="0.4">
      <c r="A1112" t="s">
        <v>3711</v>
      </c>
      <c r="B1112" t="s">
        <v>3712</v>
      </c>
      <c r="C1112" t="s">
        <v>13076</v>
      </c>
      <c r="D1112" t="s">
        <v>13115</v>
      </c>
      <c r="E1112" t="s">
        <v>13118</v>
      </c>
      <c r="F1112" t="s">
        <v>13119</v>
      </c>
      <c r="G1112" s="8">
        <v>22999</v>
      </c>
      <c r="H1112" s="7">
        <v>28999</v>
      </c>
      <c r="I1112" s="7">
        <f>(amazon[[#This Row],[Actual Price]]-amazon[[#This Row],[Discounted Price]]) / amazon[[#This Row],[Actual Price]] * 100</f>
        <v>20.690368633401153</v>
      </c>
      <c r="J1112" s="2" t="str">
        <f>IF(H1112&lt;200,"&lt;₹200",IF(H1112&lt;=500,"₹200 -  ₹500",IF(H1112&gt;500,"&gt;₹500")))</f>
        <v>&gt;₹500</v>
      </c>
      <c r="K1112" s="1">
        <v>0.21</v>
      </c>
      <c r="L11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12" s="1" t="str">
        <f>IF(K1112&gt;=50%,"Yes","No")</f>
        <v>No</v>
      </c>
      <c r="N1112">
        <v>3.9</v>
      </c>
      <c r="O1112" t="str">
        <f>IF(amazon[[#This Row],[Rating]]&lt;1,"0",IF(amazon[[#This Row],[Rating]]&lt;2,"1",IF(amazon[[#This Row],[Rating]]&lt;3,"2",IF(amazon[[#This Row],[Rating]]&lt;4,"3",IF(amazon[[#This Row],[Rating]]&lt;5,"4",IF(amazon[[#This Row],[Rating]]&gt;=5,"5"))))))</f>
        <v>3</v>
      </c>
      <c r="P1112" s="4">
        <v>25824</v>
      </c>
      <c r="Q1112" s="10">
        <f>H1112*P1112</f>
        <v>748870176</v>
      </c>
      <c r="R1112" s="10">
        <f>amazon[[#This Row],[Average Rating]] + (amazon[[#This Row],[Rating Count]]/1000)</f>
        <v>46.514368633401155</v>
      </c>
      <c r="S1112" t="s">
        <v>3713</v>
      </c>
      <c r="T1112" t="s">
        <v>3371</v>
      </c>
      <c r="U1112" t="s">
        <v>3372</v>
      </c>
      <c r="V1112" t="s">
        <v>3373</v>
      </c>
      <c r="W1112" t="s">
        <v>3374</v>
      </c>
      <c r="X1112" t="s">
        <v>3375</v>
      </c>
      <c r="Y1112" t="s">
        <v>3376</v>
      </c>
      <c r="Z1112" t="s">
        <v>3714</v>
      </c>
    </row>
    <row r="1113" spans="1:26" x14ac:dyDescent="0.4">
      <c r="A1113" t="s">
        <v>3368</v>
      </c>
      <c r="B1113" t="s">
        <v>3369</v>
      </c>
      <c r="C1113" t="s">
        <v>13076</v>
      </c>
      <c r="D1113" t="s">
        <v>13115</v>
      </c>
      <c r="E1113" t="s">
        <v>13118</v>
      </c>
      <c r="F1113" t="s">
        <v>13119</v>
      </c>
      <c r="G1113" s="8">
        <v>19999</v>
      </c>
      <c r="H1113" s="7">
        <v>24999</v>
      </c>
      <c r="I1113" s="7">
        <f>(amazon[[#This Row],[Actual Price]]-amazon[[#This Row],[Discounted Price]]) / amazon[[#This Row],[Actual Price]] * 100</f>
        <v>20.00080003200128</v>
      </c>
      <c r="J1113" s="2" t="str">
        <f>IF(H1113&lt;200,"&lt;₹200",IF(H1113&lt;=500,"₹200 -  ₹500",IF(H1113&gt;500,"&gt;₹500")))</f>
        <v>&gt;₹500</v>
      </c>
      <c r="K1113" s="1">
        <v>0.2</v>
      </c>
      <c r="L11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113" s="1" t="str">
        <f>IF(K1113&gt;=50%,"Yes","No")</f>
        <v>No</v>
      </c>
      <c r="N1113">
        <v>3.9</v>
      </c>
      <c r="O1113" t="str">
        <f>IF(amazon[[#This Row],[Rating]]&lt;1,"0",IF(amazon[[#This Row],[Rating]]&lt;2,"1",IF(amazon[[#This Row],[Rating]]&lt;3,"2",IF(amazon[[#This Row],[Rating]]&lt;4,"3",IF(amazon[[#This Row],[Rating]]&lt;5,"4",IF(amazon[[#This Row],[Rating]]&gt;=5,"5"))))))</f>
        <v>3</v>
      </c>
      <c r="P1113" s="4">
        <v>25824</v>
      </c>
      <c r="Q1113" s="10">
        <f>H1113*P1113</f>
        <v>645574176</v>
      </c>
      <c r="R1113" s="10">
        <f>amazon[[#This Row],[Average Rating]] + (amazon[[#This Row],[Rating Count]]/1000)</f>
        <v>45.824800032001278</v>
      </c>
      <c r="S1113" t="s">
        <v>3370</v>
      </c>
      <c r="T1113" t="s">
        <v>3371</v>
      </c>
      <c r="U1113" t="s">
        <v>3372</v>
      </c>
      <c r="V1113" t="s">
        <v>3373</v>
      </c>
      <c r="W1113" t="s">
        <v>3374</v>
      </c>
      <c r="X1113" t="s">
        <v>3375</v>
      </c>
      <c r="Y1113" t="s">
        <v>3376</v>
      </c>
      <c r="Z1113" t="s">
        <v>3377</v>
      </c>
    </row>
    <row r="1114" spans="1:26" x14ac:dyDescent="0.4">
      <c r="A1114" t="s">
        <v>6409</v>
      </c>
      <c r="B1114" t="s">
        <v>6410</v>
      </c>
      <c r="C1114" t="s">
        <v>13075</v>
      </c>
      <c r="D1114" t="s">
        <v>13087</v>
      </c>
      <c r="E1114" t="s">
        <v>13201</v>
      </c>
      <c r="G1114" s="8">
        <v>3299</v>
      </c>
      <c r="H1114" s="7">
        <v>4100</v>
      </c>
      <c r="I1114" s="7">
        <f>(amazon[[#This Row],[Actual Price]]-amazon[[#This Row],[Discounted Price]]) / amazon[[#This Row],[Actual Price]] * 100</f>
        <v>19.536585365853661</v>
      </c>
      <c r="J1114" s="2" t="str">
        <f>IF(H1114&lt;200,"&lt;₹200",IF(H1114&lt;=500,"₹200 -  ₹500",IF(H1114&gt;500,"&gt;₹500")))</f>
        <v>&gt;₹500</v>
      </c>
      <c r="K1114" s="1">
        <v>0.2</v>
      </c>
      <c r="L11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114" s="1" t="str">
        <f>IF(K1114&gt;=50%,"Yes","No")</f>
        <v>No</v>
      </c>
      <c r="N1114">
        <v>3.9</v>
      </c>
      <c r="O1114" t="str">
        <f>IF(amazon[[#This Row],[Rating]]&lt;1,"0",IF(amazon[[#This Row],[Rating]]&lt;2,"1",IF(amazon[[#This Row],[Rating]]&lt;3,"2",IF(amazon[[#This Row],[Rating]]&lt;4,"3",IF(amazon[[#This Row],[Rating]]&lt;5,"4",IF(amazon[[#This Row],[Rating]]&gt;=5,"5"))))))</f>
        <v>3</v>
      </c>
      <c r="P1114" s="4">
        <v>15783</v>
      </c>
      <c r="Q1114" s="10">
        <f>H1114*P1114</f>
        <v>64710300</v>
      </c>
      <c r="R1114" s="10">
        <f>amazon[[#This Row],[Average Rating]] + (amazon[[#This Row],[Rating Count]]/1000)</f>
        <v>35.319585365853662</v>
      </c>
      <c r="S1114" t="s">
        <v>6412</v>
      </c>
      <c r="T1114" t="s">
        <v>6413</v>
      </c>
      <c r="U1114" t="s">
        <v>6414</v>
      </c>
      <c r="V1114" t="s">
        <v>6415</v>
      </c>
      <c r="W1114" t="s">
        <v>6416</v>
      </c>
      <c r="X1114" t="s">
        <v>6417</v>
      </c>
      <c r="Y1114" t="s">
        <v>6418</v>
      </c>
      <c r="Z1114" t="s">
        <v>6419</v>
      </c>
    </row>
    <row r="1115" spans="1:26" x14ac:dyDescent="0.4">
      <c r="A1115" t="s">
        <v>10960</v>
      </c>
      <c r="B1115" t="s">
        <v>10961</v>
      </c>
      <c r="C1115" t="s">
        <v>13079</v>
      </c>
      <c r="D1115" t="s">
        <v>13243</v>
      </c>
      <c r="E1115" t="s">
        <v>13279</v>
      </c>
      <c r="F1115" t="s">
        <v>13304</v>
      </c>
      <c r="G1115" s="8">
        <v>4799</v>
      </c>
      <c r="H1115" s="7">
        <v>5795</v>
      </c>
      <c r="I1115" s="7">
        <f>(amazon[[#This Row],[Actual Price]]-amazon[[#This Row],[Discounted Price]]) / amazon[[#This Row],[Actual Price]] * 100</f>
        <v>17.187230371009491</v>
      </c>
      <c r="J1115" s="2" t="str">
        <f>IF(H1115&lt;200,"&lt;₹200",IF(H1115&lt;=500,"₹200 -  ₹500",IF(H1115&gt;500,"&gt;₹500")))</f>
        <v>&gt;₹500</v>
      </c>
      <c r="K1115" s="1">
        <v>0.17</v>
      </c>
      <c r="L11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115" s="1" t="str">
        <f>IF(K1115&gt;=50%,"Yes","No")</f>
        <v>No</v>
      </c>
      <c r="N1115">
        <v>3.9</v>
      </c>
      <c r="O1115" t="str">
        <f>IF(amazon[[#This Row],[Rating]]&lt;1,"0",IF(amazon[[#This Row],[Rating]]&lt;2,"1",IF(amazon[[#This Row],[Rating]]&lt;3,"2",IF(amazon[[#This Row],[Rating]]&lt;4,"3",IF(amazon[[#This Row],[Rating]]&lt;5,"4",IF(amazon[[#This Row],[Rating]]&gt;=5,"5"))))))</f>
        <v>3</v>
      </c>
      <c r="P1115" s="4">
        <v>3815</v>
      </c>
      <c r="Q1115" s="10">
        <f>H1115*P1115</f>
        <v>22107925</v>
      </c>
      <c r="R1115" s="10">
        <f>amazon[[#This Row],[Average Rating]] + (amazon[[#This Row],[Rating Count]]/1000)</f>
        <v>21.002230371009492</v>
      </c>
      <c r="S1115" t="s">
        <v>10963</v>
      </c>
      <c r="T1115" t="s">
        <v>10964</v>
      </c>
      <c r="U1115" t="s">
        <v>10965</v>
      </c>
      <c r="V1115" t="s">
        <v>10966</v>
      </c>
      <c r="W1115" t="s">
        <v>10967</v>
      </c>
      <c r="X1115" t="s">
        <v>10968</v>
      </c>
      <c r="Y1115" t="s">
        <v>10969</v>
      </c>
      <c r="Z1115" t="s">
        <v>10970</v>
      </c>
    </row>
    <row r="1116" spans="1:26" x14ac:dyDescent="0.4">
      <c r="A1116" t="s">
        <v>8091</v>
      </c>
      <c r="B1116" t="s">
        <v>8092</v>
      </c>
      <c r="C1116" t="s">
        <v>13075</v>
      </c>
      <c r="D1116" t="s">
        <v>13166</v>
      </c>
      <c r="E1116" t="s">
        <v>13219</v>
      </c>
      <c r="G1116" s="8">
        <v>5299</v>
      </c>
      <c r="H1116" s="7">
        <v>6355</v>
      </c>
      <c r="I1116" s="7">
        <f>(amazon[[#This Row],[Actual Price]]-amazon[[#This Row],[Discounted Price]]) / amazon[[#This Row],[Actual Price]] * 100</f>
        <v>16.616837136113297</v>
      </c>
      <c r="J1116" s="2" t="str">
        <f>IF(H1116&lt;200,"&lt;₹200",IF(H1116&lt;=500,"₹200 -  ₹500",IF(H1116&gt;500,"&gt;₹500")))</f>
        <v>&gt;₹500</v>
      </c>
      <c r="K1116" s="1">
        <v>0.17</v>
      </c>
      <c r="L11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116" s="1" t="str">
        <f>IF(K1116&gt;=50%,"Yes","No")</f>
        <v>No</v>
      </c>
      <c r="N1116">
        <v>3.9</v>
      </c>
      <c r="O1116" t="str">
        <f>IF(amazon[[#This Row],[Rating]]&lt;1,"0",IF(amazon[[#This Row],[Rating]]&lt;2,"1",IF(amazon[[#This Row],[Rating]]&lt;3,"2",IF(amazon[[#This Row],[Rating]]&lt;4,"3",IF(amazon[[#This Row],[Rating]]&lt;5,"4",IF(amazon[[#This Row],[Rating]]&gt;=5,"5"))))))</f>
        <v>3</v>
      </c>
      <c r="P1116" s="4">
        <v>8280</v>
      </c>
      <c r="Q1116" s="10">
        <f>H1116*P1116</f>
        <v>52619400</v>
      </c>
      <c r="R1116" s="10">
        <f>amazon[[#This Row],[Average Rating]] + (amazon[[#This Row],[Rating Count]]/1000)</f>
        <v>24.896837136113298</v>
      </c>
      <c r="S1116" t="s">
        <v>8093</v>
      </c>
      <c r="T1116" t="s">
        <v>8094</v>
      </c>
      <c r="U1116" t="s">
        <v>8095</v>
      </c>
      <c r="V1116" t="s">
        <v>8096</v>
      </c>
      <c r="W1116" t="s">
        <v>8097</v>
      </c>
      <c r="X1116" t="s">
        <v>8098</v>
      </c>
      <c r="Y1116" t="s">
        <v>8099</v>
      </c>
      <c r="Z1116" t="s">
        <v>8100</v>
      </c>
    </row>
    <row r="1117" spans="1:26" x14ac:dyDescent="0.4">
      <c r="A1117" t="s">
        <v>12271</v>
      </c>
      <c r="B1117" t="s">
        <v>12272</v>
      </c>
      <c r="C1117" t="s">
        <v>13079</v>
      </c>
      <c r="D1117" t="s">
        <v>13243</v>
      </c>
      <c r="E1117" t="s">
        <v>13250</v>
      </c>
      <c r="F1117" t="s">
        <v>13268</v>
      </c>
      <c r="G1117" s="8">
        <v>2669</v>
      </c>
      <c r="H1117" s="7">
        <v>3199</v>
      </c>
      <c r="I1117" s="7">
        <f>(amazon[[#This Row],[Actual Price]]-amazon[[#This Row],[Discounted Price]]) / amazon[[#This Row],[Actual Price]] * 100</f>
        <v>16.567677399187247</v>
      </c>
      <c r="J1117" s="2" t="str">
        <f>IF(H1117&lt;200,"&lt;₹200",IF(H1117&lt;=500,"₹200 -  ₹500",IF(H1117&gt;500,"&gt;₹500")))</f>
        <v>&gt;₹500</v>
      </c>
      <c r="K1117" s="1">
        <v>0.17</v>
      </c>
      <c r="L11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117" s="1" t="str">
        <f>IF(K1117&gt;=50%,"Yes","No")</f>
        <v>No</v>
      </c>
      <c r="N1117">
        <v>3.9</v>
      </c>
      <c r="O1117" t="str">
        <f>IF(amazon[[#This Row],[Rating]]&lt;1,"0",IF(amazon[[#This Row],[Rating]]&lt;2,"1",IF(amazon[[#This Row],[Rating]]&lt;3,"2",IF(amazon[[#This Row],[Rating]]&lt;4,"3",IF(amazon[[#This Row],[Rating]]&lt;5,"4",IF(amazon[[#This Row],[Rating]]&gt;=5,"5"))))))</f>
        <v>3</v>
      </c>
      <c r="P1117" s="4">
        <v>260</v>
      </c>
      <c r="Q1117" s="10">
        <f>H1117*P1117</f>
        <v>831740</v>
      </c>
      <c r="R1117" s="10">
        <f>amazon[[#This Row],[Average Rating]] + (amazon[[#This Row],[Rating Count]]/1000)</f>
        <v>16.827677399187248</v>
      </c>
      <c r="S1117" t="s">
        <v>12273</v>
      </c>
      <c r="T1117" t="s">
        <v>12274</v>
      </c>
      <c r="U1117" t="s">
        <v>12275</v>
      </c>
      <c r="V1117" t="s">
        <v>12276</v>
      </c>
      <c r="W1117" t="s">
        <v>12277</v>
      </c>
      <c r="X1117" t="s">
        <v>12278</v>
      </c>
      <c r="Y1117" t="s">
        <v>12279</v>
      </c>
      <c r="Z1117" t="s">
        <v>12280</v>
      </c>
    </row>
    <row r="1118" spans="1:26" x14ac:dyDescent="0.4">
      <c r="A1118" t="s">
        <v>9549</v>
      </c>
      <c r="B1118" t="s">
        <v>9550</v>
      </c>
      <c r="C1118" t="s">
        <v>13079</v>
      </c>
      <c r="D1118" t="s">
        <v>13243</v>
      </c>
      <c r="E1118" t="s">
        <v>13244</v>
      </c>
      <c r="F1118" t="s">
        <v>13245</v>
      </c>
      <c r="G1118" s="8">
        <v>1499</v>
      </c>
      <c r="H1118" s="7">
        <v>1775</v>
      </c>
      <c r="I1118" s="7">
        <f>(amazon[[#This Row],[Actual Price]]-amazon[[#This Row],[Discounted Price]]) / amazon[[#This Row],[Actual Price]] * 100</f>
        <v>15.549295774647886</v>
      </c>
      <c r="J1118" s="2" t="str">
        <f>IF(H1118&lt;200,"&lt;₹200",IF(H1118&lt;=500,"₹200 -  ₹500",IF(H1118&gt;500,"&gt;₹500")))</f>
        <v>&gt;₹500</v>
      </c>
      <c r="K1118" s="1">
        <v>0.16</v>
      </c>
      <c r="L11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118" s="1" t="str">
        <f>IF(K1118&gt;=50%,"Yes","No")</f>
        <v>No</v>
      </c>
      <c r="N1118">
        <v>3.9</v>
      </c>
      <c r="O1118" t="str">
        <f>IF(amazon[[#This Row],[Rating]]&lt;1,"0",IF(amazon[[#This Row],[Rating]]&lt;2,"1",IF(amazon[[#This Row],[Rating]]&lt;3,"2",IF(amazon[[#This Row],[Rating]]&lt;4,"3",IF(amazon[[#This Row],[Rating]]&lt;5,"4",IF(amazon[[#This Row],[Rating]]&gt;=5,"5"))))))</f>
        <v>3</v>
      </c>
      <c r="P1118" s="4">
        <v>14667</v>
      </c>
      <c r="Q1118" s="10">
        <f>H1118*P1118</f>
        <v>26033925</v>
      </c>
      <c r="R1118" s="10">
        <f>amazon[[#This Row],[Average Rating]] + (amazon[[#This Row],[Rating Count]]/1000)</f>
        <v>30.216295774647886</v>
      </c>
      <c r="S1118" t="s">
        <v>9551</v>
      </c>
      <c r="T1118" t="s">
        <v>9552</v>
      </c>
      <c r="U1118" t="s">
        <v>9553</v>
      </c>
      <c r="V1118" t="s">
        <v>9554</v>
      </c>
      <c r="W1118" t="s">
        <v>9555</v>
      </c>
      <c r="X1118" t="s">
        <v>9556</v>
      </c>
      <c r="Y1118" t="s">
        <v>9557</v>
      </c>
      <c r="Z1118" t="s">
        <v>9558</v>
      </c>
    </row>
    <row r="1119" spans="1:26" x14ac:dyDescent="0.4">
      <c r="A1119" t="s">
        <v>4403</v>
      </c>
      <c r="B1119" t="s">
        <v>4404</v>
      </c>
      <c r="C1119" t="s">
        <v>13076</v>
      </c>
      <c r="D1119" t="s">
        <v>13115</v>
      </c>
      <c r="E1119" t="s">
        <v>13118</v>
      </c>
      <c r="F1119" t="s">
        <v>13122</v>
      </c>
      <c r="G1119" s="8">
        <v>2599</v>
      </c>
      <c r="H1119" s="7">
        <v>2999</v>
      </c>
      <c r="I1119" s="7">
        <f>(amazon[[#This Row],[Actual Price]]-amazon[[#This Row],[Discounted Price]]) / amazon[[#This Row],[Actual Price]] * 100</f>
        <v>13.337779259753251</v>
      </c>
      <c r="J1119" s="2" t="str">
        <f>IF(H1119&lt;200,"&lt;₹200",IF(H1119&lt;=500,"₹200 -  ₹500",IF(H1119&gt;500,"&gt;₹500")))</f>
        <v>&gt;₹500</v>
      </c>
      <c r="K1119" s="1">
        <v>0.13</v>
      </c>
      <c r="L11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119" s="1" t="str">
        <f>IF(K1119&gt;=50%,"Yes","No")</f>
        <v>No</v>
      </c>
      <c r="N1119">
        <v>3.9</v>
      </c>
      <c r="O1119" t="str">
        <f>IF(amazon[[#This Row],[Rating]]&lt;1,"0",IF(amazon[[#This Row],[Rating]]&lt;2,"1",IF(amazon[[#This Row],[Rating]]&lt;3,"2",IF(amazon[[#This Row],[Rating]]&lt;4,"3",IF(amazon[[#This Row],[Rating]]&lt;5,"4",IF(amazon[[#This Row],[Rating]]&gt;=5,"5"))))))</f>
        <v>3</v>
      </c>
      <c r="P1119" s="4">
        <v>14266</v>
      </c>
      <c r="Q1119" s="10">
        <f>H1119*P1119</f>
        <v>42783734</v>
      </c>
      <c r="R1119" s="10">
        <f>amazon[[#This Row],[Average Rating]] + (amazon[[#This Row],[Rating Count]]/1000)</f>
        <v>27.603779259753253</v>
      </c>
      <c r="S1119" t="s">
        <v>4405</v>
      </c>
      <c r="T1119" t="s">
        <v>4406</v>
      </c>
      <c r="U1119" t="s">
        <v>4407</v>
      </c>
      <c r="V1119" t="s">
        <v>4408</v>
      </c>
      <c r="W1119" t="s">
        <v>4409</v>
      </c>
      <c r="X1119" t="s">
        <v>4410</v>
      </c>
      <c r="Y1119" t="s">
        <v>4411</v>
      </c>
      <c r="Z1119" t="s">
        <v>4412</v>
      </c>
    </row>
    <row r="1120" spans="1:26" x14ac:dyDescent="0.4">
      <c r="A1120" t="s">
        <v>4077</v>
      </c>
      <c r="B1120" t="s">
        <v>4078</v>
      </c>
      <c r="C1120" t="s">
        <v>13076</v>
      </c>
      <c r="D1120" t="s">
        <v>13115</v>
      </c>
      <c r="E1120" t="s">
        <v>13118</v>
      </c>
      <c r="F1120" t="s">
        <v>13119</v>
      </c>
      <c r="G1120" s="8">
        <v>13999</v>
      </c>
      <c r="H1120" s="7">
        <v>15999</v>
      </c>
      <c r="I1120" s="7">
        <f>(amazon[[#This Row],[Actual Price]]-amazon[[#This Row],[Discounted Price]]) / amazon[[#This Row],[Actual Price]] * 100</f>
        <v>12.500781298831177</v>
      </c>
      <c r="J1120" s="2" t="str">
        <f>IF(H1120&lt;200,"&lt;₹200",IF(H1120&lt;=500,"₹200 -  ₹500",IF(H1120&gt;500,"&gt;₹500")))</f>
        <v>&gt;₹500</v>
      </c>
      <c r="K1120" s="1">
        <v>0.13</v>
      </c>
      <c r="L11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120" s="1" t="str">
        <f>IF(K1120&gt;=50%,"Yes","No")</f>
        <v>No</v>
      </c>
      <c r="N1120">
        <v>3.9</v>
      </c>
      <c r="O1120" t="str">
        <f>IF(amazon[[#This Row],[Rating]]&lt;1,"0",IF(amazon[[#This Row],[Rating]]&lt;2,"1",IF(amazon[[#This Row],[Rating]]&lt;3,"2",IF(amazon[[#This Row],[Rating]]&lt;4,"3",IF(amazon[[#This Row],[Rating]]&lt;5,"4",IF(amazon[[#This Row],[Rating]]&gt;=5,"5"))))))</f>
        <v>3</v>
      </c>
      <c r="P1120" s="4">
        <v>2180</v>
      </c>
      <c r="Q1120" s="10">
        <f>H1120*P1120</f>
        <v>34877820</v>
      </c>
      <c r="R1120" s="10">
        <f>amazon[[#This Row],[Average Rating]] + (amazon[[#This Row],[Rating Count]]/1000)</f>
        <v>14.680781298831176</v>
      </c>
      <c r="S1120" t="s">
        <v>4079</v>
      </c>
      <c r="T1120" t="s">
        <v>4080</v>
      </c>
      <c r="U1120" t="s">
        <v>4081</v>
      </c>
      <c r="V1120" t="s">
        <v>4082</v>
      </c>
      <c r="W1120" t="s">
        <v>4083</v>
      </c>
      <c r="X1120" t="s">
        <v>4084</v>
      </c>
      <c r="Y1120" t="s">
        <v>4085</v>
      </c>
      <c r="Z1120" t="s">
        <v>4086</v>
      </c>
    </row>
    <row r="1121" spans="1:26" x14ac:dyDescent="0.4">
      <c r="A1121" t="s">
        <v>4298</v>
      </c>
      <c r="B1121" t="s">
        <v>4299</v>
      </c>
      <c r="C1121" t="s">
        <v>13076</v>
      </c>
      <c r="D1121" t="s">
        <v>13115</v>
      </c>
      <c r="E1121" t="s">
        <v>13118</v>
      </c>
      <c r="F1121" t="s">
        <v>13119</v>
      </c>
      <c r="G1121" s="8">
        <v>13999</v>
      </c>
      <c r="H1121" s="7">
        <v>15999</v>
      </c>
      <c r="I1121" s="7">
        <f>(amazon[[#This Row],[Actual Price]]-amazon[[#This Row],[Discounted Price]]) / amazon[[#This Row],[Actual Price]] * 100</f>
        <v>12.500781298831177</v>
      </c>
      <c r="J1121" s="2" t="str">
        <f>IF(H1121&lt;200,"&lt;₹200",IF(H1121&lt;=500,"₹200 -  ₹500",IF(H1121&gt;500,"&gt;₹500")))</f>
        <v>&gt;₹500</v>
      </c>
      <c r="K1121" s="1">
        <v>0.13</v>
      </c>
      <c r="L11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121" s="1" t="str">
        <f>IF(K1121&gt;=50%,"Yes","No")</f>
        <v>No</v>
      </c>
      <c r="N1121">
        <v>3.9</v>
      </c>
      <c r="O1121" t="str">
        <f>IF(amazon[[#This Row],[Rating]]&lt;1,"0",IF(amazon[[#This Row],[Rating]]&lt;2,"1",IF(amazon[[#This Row],[Rating]]&lt;3,"2",IF(amazon[[#This Row],[Rating]]&lt;4,"3",IF(amazon[[#This Row],[Rating]]&lt;5,"4",IF(amazon[[#This Row],[Rating]]&gt;=5,"5"))))))</f>
        <v>3</v>
      </c>
      <c r="P1121" s="4">
        <v>2180</v>
      </c>
      <c r="Q1121" s="10">
        <f>H1121*P1121</f>
        <v>34877820</v>
      </c>
      <c r="R1121" s="10">
        <f>amazon[[#This Row],[Average Rating]] + (amazon[[#This Row],[Rating Count]]/1000)</f>
        <v>14.680781298831176</v>
      </c>
      <c r="S1121" t="s">
        <v>4079</v>
      </c>
      <c r="T1121" t="s">
        <v>4300</v>
      </c>
      <c r="U1121" t="s">
        <v>4301</v>
      </c>
      <c r="V1121" t="s">
        <v>4302</v>
      </c>
      <c r="W1121" t="s">
        <v>4303</v>
      </c>
      <c r="X1121" t="s">
        <v>4304</v>
      </c>
      <c r="Y1121" t="s">
        <v>4305</v>
      </c>
      <c r="Z1121" t="s">
        <v>4306</v>
      </c>
    </row>
    <row r="1122" spans="1:26" x14ac:dyDescent="0.4">
      <c r="A1122" t="s">
        <v>8625</v>
      </c>
      <c r="B1122" t="s">
        <v>8626</v>
      </c>
      <c r="C1122" t="s">
        <v>13079</v>
      </c>
      <c r="D1122" t="s">
        <v>13246</v>
      </c>
      <c r="E1122" t="s">
        <v>13247</v>
      </c>
      <c r="F1122" t="s">
        <v>13248</v>
      </c>
      <c r="G1122" s="8">
        <v>1399</v>
      </c>
      <c r="H1122" s="7">
        <v>1549</v>
      </c>
      <c r="I1122" s="7">
        <f>(amazon[[#This Row],[Actual Price]]-amazon[[#This Row],[Discounted Price]]) / amazon[[#This Row],[Actual Price]] * 100</f>
        <v>9.6836668818592635</v>
      </c>
      <c r="J1122" s="2" t="str">
        <f>IF(H1122&lt;200,"&lt;₹200",IF(H1122&lt;=500,"₹200 -  ₹500",IF(H1122&gt;500,"&gt;₹500")))</f>
        <v>&gt;₹500</v>
      </c>
      <c r="K1122" s="1">
        <v>0.1</v>
      </c>
      <c r="L11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122" s="1" t="str">
        <f>IF(K1122&gt;=50%,"Yes","No")</f>
        <v>No</v>
      </c>
      <c r="N1122">
        <v>3.9</v>
      </c>
      <c r="O1122" t="str">
        <f>IF(amazon[[#This Row],[Rating]]&lt;1,"0",IF(amazon[[#This Row],[Rating]]&lt;2,"1",IF(amazon[[#This Row],[Rating]]&lt;3,"2",IF(amazon[[#This Row],[Rating]]&lt;4,"3",IF(amazon[[#This Row],[Rating]]&lt;5,"4",IF(amazon[[#This Row],[Rating]]&gt;=5,"5"))))))</f>
        <v>3</v>
      </c>
      <c r="P1122" s="4">
        <v>2602</v>
      </c>
      <c r="Q1122" s="10">
        <f>H1122*P1122</f>
        <v>4030498</v>
      </c>
      <c r="R1122" s="10">
        <f>amazon[[#This Row],[Average Rating]] + (amazon[[#This Row],[Rating Count]]/1000)</f>
        <v>12.285666881859264</v>
      </c>
      <c r="S1122" t="s">
        <v>8627</v>
      </c>
      <c r="T1122" t="s">
        <v>8628</v>
      </c>
      <c r="U1122" t="s">
        <v>8629</v>
      </c>
      <c r="V1122" t="s">
        <v>8630</v>
      </c>
      <c r="W1122" t="s">
        <v>8631</v>
      </c>
      <c r="X1122" t="s">
        <v>8632</v>
      </c>
      <c r="Y1122" t="s">
        <v>8633</v>
      </c>
      <c r="Z1122" t="s">
        <v>8634</v>
      </c>
    </row>
    <row r="1123" spans="1:26" x14ac:dyDescent="0.4">
      <c r="A1123" t="s">
        <v>12171</v>
      </c>
      <c r="B1123" t="s">
        <v>12172</v>
      </c>
      <c r="C1123" t="s">
        <v>13079</v>
      </c>
      <c r="D1123" t="s">
        <v>13243</v>
      </c>
      <c r="E1123" t="s">
        <v>13283</v>
      </c>
      <c r="F1123" t="s">
        <v>13292</v>
      </c>
      <c r="G1123" s="8">
        <v>1799</v>
      </c>
      <c r="H1123" s="7">
        <v>1950</v>
      </c>
      <c r="I1123" s="7">
        <f>(amazon[[#This Row],[Actual Price]]-amazon[[#This Row],[Discounted Price]]) / amazon[[#This Row],[Actual Price]] * 100</f>
        <v>7.7435897435897436</v>
      </c>
      <c r="J1123" s="2" t="str">
        <f>IF(H1123&lt;200,"&lt;₹200",IF(H1123&lt;=500,"₹200 -  ₹500",IF(H1123&gt;500,"&gt;₹500")))</f>
        <v>&gt;₹500</v>
      </c>
      <c r="K1123" s="1">
        <v>0.08</v>
      </c>
      <c r="L11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123" s="1" t="str">
        <f>IF(K1123&gt;=50%,"Yes","No")</f>
        <v>No</v>
      </c>
      <c r="N1123">
        <v>3.9</v>
      </c>
      <c r="O1123" t="str">
        <f>IF(amazon[[#This Row],[Rating]]&lt;1,"0",IF(amazon[[#This Row],[Rating]]&lt;2,"1",IF(amazon[[#This Row],[Rating]]&lt;3,"2",IF(amazon[[#This Row],[Rating]]&lt;4,"3",IF(amazon[[#This Row],[Rating]]&lt;5,"4",IF(amazon[[#This Row],[Rating]]&gt;=5,"5"))))))</f>
        <v>3</v>
      </c>
      <c r="P1123" s="4">
        <v>1888</v>
      </c>
      <c r="Q1123" s="10">
        <f>H1123*P1123</f>
        <v>3681600</v>
      </c>
      <c r="R1123" s="10">
        <f>amazon[[#This Row],[Average Rating]] + (amazon[[#This Row],[Rating Count]]/1000)</f>
        <v>9.6315897435897426</v>
      </c>
      <c r="S1123" t="s">
        <v>12173</v>
      </c>
      <c r="T1123" t="s">
        <v>12174</v>
      </c>
      <c r="U1123" t="s">
        <v>12175</v>
      </c>
      <c r="V1123" t="s">
        <v>12176</v>
      </c>
      <c r="W1123" t="s">
        <v>12177</v>
      </c>
      <c r="X1123" t="s">
        <v>12178</v>
      </c>
      <c r="Y1123" t="s">
        <v>12179</v>
      </c>
      <c r="Z1123" t="s">
        <v>12180</v>
      </c>
    </row>
    <row r="1124" spans="1:26" x14ac:dyDescent="0.4">
      <c r="A1124" t="s">
        <v>6971</v>
      </c>
      <c r="B1124" t="s">
        <v>6972</v>
      </c>
      <c r="C1124" t="s">
        <v>13076</v>
      </c>
      <c r="D1124" t="s">
        <v>13149</v>
      </c>
      <c r="E1124" t="s">
        <v>13180</v>
      </c>
      <c r="G1124" s="8">
        <v>250</v>
      </c>
      <c r="H1124" s="7">
        <v>250</v>
      </c>
      <c r="I1124" s="7">
        <f>(amazon[[#This Row],[Actual Price]]-amazon[[#This Row],[Discounted Price]]) / amazon[[#This Row],[Actual Price]] * 100</f>
        <v>0</v>
      </c>
      <c r="J1124" s="2" t="str">
        <f>IF(H1124&lt;200,"&lt;₹200",IF(H1124&lt;=500,"₹200 -  ₹500",IF(H1124&gt;500,"&gt;₹500")))</f>
        <v>₹200 -  ₹500</v>
      </c>
      <c r="K1124" s="1">
        <v>0</v>
      </c>
      <c r="L11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124" s="1" t="str">
        <f>IF(K1124&gt;=50%,"Yes","No")</f>
        <v>No</v>
      </c>
      <c r="N1124">
        <v>3.9</v>
      </c>
      <c r="O1124" t="str">
        <f>IF(amazon[[#This Row],[Rating]]&lt;1,"0",IF(amazon[[#This Row],[Rating]]&lt;2,"1",IF(amazon[[#This Row],[Rating]]&lt;3,"2",IF(amazon[[#This Row],[Rating]]&lt;4,"3",IF(amazon[[#This Row],[Rating]]&lt;5,"4",IF(amazon[[#This Row],[Rating]]&gt;=5,"5"))))))</f>
        <v>3</v>
      </c>
      <c r="P1124" s="4">
        <v>13971</v>
      </c>
      <c r="Q1124" s="10">
        <f>H1124*P1124</f>
        <v>3492750</v>
      </c>
      <c r="R1124" s="10">
        <f>amazon[[#This Row],[Average Rating]] + (amazon[[#This Row],[Rating Count]]/1000)</f>
        <v>13.971</v>
      </c>
      <c r="S1124" t="s">
        <v>6973</v>
      </c>
      <c r="T1124" t="s">
        <v>6974</v>
      </c>
      <c r="U1124" t="s">
        <v>6975</v>
      </c>
      <c r="V1124" t="s">
        <v>6976</v>
      </c>
      <c r="W1124" t="s">
        <v>6977</v>
      </c>
      <c r="X1124" t="s">
        <v>13056</v>
      </c>
      <c r="Y1124" t="s">
        <v>6978</v>
      </c>
      <c r="Z1124" t="s">
        <v>6979</v>
      </c>
    </row>
    <row r="1125" spans="1:26" x14ac:dyDescent="0.4">
      <c r="A1125" t="s">
        <v>1247</v>
      </c>
      <c r="B1125" t="s">
        <v>1248</v>
      </c>
      <c r="C1125" t="s">
        <v>13076</v>
      </c>
      <c r="D1125" t="s">
        <v>13093</v>
      </c>
      <c r="E1125" t="s">
        <v>13094</v>
      </c>
      <c r="F1125" t="s">
        <v>13097</v>
      </c>
      <c r="G1125" s="8">
        <v>399</v>
      </c>
      <c r="H1125" s="7">
        <v>399</v>
      </c>
      <c r="I1125" s="7">
        <f>(amazon[[#This Row],[Actual Price]]-amazon[[#This Row],[Discounted Price]]) / amazon[[#This Row],[Actual Price]] * 100</f>
        <v>0</v>
      </c>
      <c r="J1125" s="2" t="str">
        <f>IF(H1125&lt;200,"&lt;₹200",IF(H1125&lt;=500,"₹200 -  ₹500",IF(H1125&gt;500,"&gt;₹500")))</f>
        <v>₹200 -  ₹500</v>
      </c>
      <c r="K1125" s="1">
        <v>0</v>
      </c>
      <c r="L11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125" s="1" t="str">
        <f>IF(K1125&gt;=50%,"Yes","No")</f>
        <v>No</v>
      </c>
      <c r="N1125">
        <v>3.9</v>
      </c>
      <c r="O1125" t="str">
        <f>IF(amazon[[#This Row],[Rating]]&lt;1,"0",IF(amazon[[#This Row],[Rating]]&lt;2,"1",IF(amazon[[#This Row],[Rating]]&lt;3,"2",IF(amazon[[#This Row],[Rating]]&lt;4,"3",IF(amazon[[#This Row],[Rating]]&lt;5,"4",IF(amazon[[#This Row],[Rating]]&gt;=5,"5"))))))</f>
        <v>3</v>
      </c>
      <c r="P1125" s="4">
        <v>1951</v>
      </c>
      <c r="Q1125" s="10">
        <f>H1125*P1125</f>
        <v>778449</v>
      </c>
      <c r="R1125" s="10">
        <f>amazon[[#This Row],[Average Rating]] + (amazon[[#This Row],[Rating Count]]/1000)</f>
        <v>1.9510000000000001</v>
      </c>
      <c r="S1125" t="s">
        <v>1249</v>
      </c>
      <c r="T1125" t="s">
        <v>1250</v>
      </c>
      <c r="U1125" t="s">
        <v>1251</v>
      </c>
      <c r="V1125" t="s">
        <v>1252</v>
      </c>
      <c r="W1125" t="s">
        <v>1253</v>
      </c>
      <c r="X1125" t="s">
        <v>1254</v>
      </c>
      <c r="Y1125" t="s">
        <v>1255</v>
      </c>
      <c r="Z1125" t="s">
        <v>1256</v>
      </c>
    </row>
    <row r="1126" spans="1:26" x14ac:dyDescent="0.4">
      <c r="A1126" t="s">
        <v>7690</v>
      </c>
      <c r="B1126" t="s">
        <v>7691</v>
      </c>
      <c r="C1126" t="s">
        <v>13076</v>
      </c>
      <c r="D1126" t="s">
        <v>13123</v>
      </c>
      <c r="E1126" t="s">
        <v>13223</v>
      </c>
      <c r="G1126" s="8">
        <v>99</v>
      </c>
      <c r="H1126" s="7">
        <v>999</v>
      </c>
      <c r="I1126" s="7">
        <f>(amazon[[#This Row],[Actual Price]]-amazon[[#This Row],[Discounted Price]]) / amazon[[#This Row],[Actual Price]] * 100</f>
        <v>90.090090090090087</v>
      </c>
      <c r="J1126" s="2" t="str">
        <f>IF(H1126&lt;200,"&lt;₹200",IF(H1126&lt;=500,"₹200 -  ₹500",IF(H1126&gt;500,"&gt;₹500")))</f>
        <v>&gt;₹500</v>
      </c>
      <c r="K1126" s="1">
        <v>0.9</v>
      </c>
      <c r="L11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126" s="1" t="str">
        <f>IF(K1126&gt;=50%,"Yes","No")</f>
        <v>Yes</v>
      </c>
      <c r="N1126">
        <v>3.8</v>
      </c>
      <c r="O1126" t="str">
        <f>IF(amazon[[#This Row],[Rating]]&lt;1,"0",IF(amazon[[#This Row],[Rating]]&lt;2,"1",IF(amazon[[#This Row],[Rating]]&lt;3,"2",IF(amazon[[#This Row],[Rating]]&lt;4,"3",IF(amazon[[#This Row],[Rating]]&lt;5,"4",IF(amazon[[#This Row],[Rating]]&gt;=5,"5"))))))</f>
        <v>3</v>
      </c>
      <c r="P1126" s="4">
        <v>594</v>
      </c>
      <c r="Q1126" s="10">
        <f>H1126*P1126</f>
        <v>593406</v>
      </c>
      <c r="R1126" s="10">
        <f>amazon[[#This Row],[Average Rating]] + (amazon[[#This Row],[Rating Count]]/1000)</f>
        <v>90.684090090090081</v>
      </c>
      <c r="S1126" t="s">
        <v>7693</v>
      </c>
      <c r="T1126" t="s">
        <v>7694</v>
      </c>
      <c r="U1126" t="s">
        <v>7695</v>
      </c>
      <c r="V1126" t="s">
        <v>7696</v>
      </c>
      <c r="W1126" t="s">
        <v>7697</v>
      </c>
      <c r="X1126" t="s">
        <v>7698</v>
      </c>
      <c r="Y1126" t="s">
        <v>7699</v>
      </c>
      <c r="Z1126" t="s">
        <v>7700</v>
      </c>
    </row>
    <row r="1127" spans="1:26" x14ac:dyDescent="0.4">
      <c r="A1127" t="s">
        <v>6450</v>
      </c>
      <c r="B1127" t="s">
        <v>6451</v>
      </c>
      <c r="C1127" t="s">
        <v>13075</v>
      </c>
      <c r="D1127" t="s">
        <v>13087</v>
      </c>
      <c r="E1127" t="s">
        <v>13141</v>
      </c>
      <c r="F1127" t="s">
        <v>13143</v>
      </c>
      <c r="G1127" s="8">
        <v>235</v>
      </c>
      <c r="H1127" s="7">
        <v>1599</v>
      </c>
      <c r="I1127" s="7">
        <f>(amazon[[#This Row],[Actual Price]]-amazon[[#This Row],[Discounted Price]]) / amazon[[#This Row],[Actual Price]] * 100</f>
        <v>85.30331457160726</v>
      </c>
      <c r="J1127" s="2" t="str">
        <f>IF(H1127&lt;200,"&lt;₹200",IF(H1127&lt;=500,"₹200 -  ₹500",IF(H1127&gt;500,"&gt;₹500")))</f>
        <v>&gt;₹500</v>
      </c>
      <c r="K1127" s="1">
        <v>0.85</v>
      </c>
      <c r="L11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127" s="1" t="str">
        <f>IF(K1127&gt;=50%,"Yes","No")</f>
        <v>Yes</v>
      </c>
      <c r="N1127">
        <v>3.8</v>
      </c>
      <c r="O1127" t="str">
        <f>IF(amazon[[#This Row],[Rating]]&lt;1,"0",IF(amazon[[#This Row],[Rating]]&lt;2,"1",IF(amazon[[#This Row],[Rating]]&lt;3,"2",IF(amazon[[#This Row],[Rating]]&lt;4,"3",IF(amazon[[#This Row],[Rating]]&lt;5,"4",IF(amazon[[#This Row],[Rating]]&gt;=5,"5"))))))</f>
        <v>3</v>
      </c>
      <c r="P1127" s="4">
        <v>1173</v>
      </c>
      <c r="Q1127" s="10">
        <f>H1127*P1127</f>
        <v>1875627</v>
      </c>
      <c r="R1127" s="10">
        <f>amazon[[#This Row],[Average Rating]] + (amazon[[#This Row],[Rating Count]]/1000)</f>
        <v>86.476314571607261</v>
      </c>
      <c r="S1127" t="s">
        <v>6452</v>
      </c>
      <c r="T1127" t="s">
        <v>6453</v>
      </c>
      <c r="U1127" t="s">
        <v>6454</v>
      </c>
      <c r="V1127" t="s">
        <v>6455</v>
      </c>
      <c r="W1127" t="s">
        <v>6456</v>
      </c>
      <c r="X1127" t="s">
        <v>6457</v>
      </c>
      <c r="Y1127" t="s">
        <v>6458</v>
      </c>
      <c r="Z1127" t="s">
        <v>6459</v>
      </c>
    </row>
    <row r="1128" spans="1:26" x14ac:dyDescent="0.4">
      <c r="A1128" t="s">
        <v>2167</v>
      </c>
      <c r="B1128" t="s">
        <v>2168</v>
      </c>
      <c r="C1128" t="s">
        <v>13076</v>
      </c>
      <c r="D1128" t="s">
        <v>13093</v>
      </c>
      <c r="E1128" t="s">
        <v>13094</v>
      </c>
      <c r="F1128" t="s">
        <v>13097</v>
      </c>
      <c r="G1128" s="8">
        <v>349</v>
      </c>
      <c r="H1128" s="7">
        <v>1999</v>
      </c>
      <c r="I1128" s="7">
        <f>(amazon[[#This Row],[Actual Price]]-amazon[[#This Row],[Discounted Price]]) / amazon[[#This Row],[Actual Price]] * 100</f>
        <v>82.541270635317659</v>
      </c>
      <c r="J1128" s="2" t="str">
        <f>IF(H1128&lt;200,"&lt;₹200",IF(H1128&lt;=500,"₹200 -  ₹500",IF(H1128&gt;500,"&gt;₹500")))</f>
        <v>&gt;₹500</v>
      </c>
      <c r="K1128" s="1">
        <v>0.83</v>
      </c>
      <c r="L11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128" s="1" t="str">
        <f>IF(K1128&gt;=50%,"Yes","No")</f>
        <v>Yes</v>
      </c>
      <c r="N1128">
        <v>3.8</v>
      </c>
      <c r="O1128" t="str">
        <f>IF(amazon[[#This Row],[Rating]]&lt;1,"0",IF(amazon[[#This Row],[Rating]]&lt;2,"1",IF(amazon[[#This Row],[Rating]]&lt;3,"2",IF(amazon[[#This Row],[Rating]]&lt;4,"3",IF(amazon[[#This Row],[Rating]]&lt;5,"4",IF(amazon[[#This Row],[Rating]]&gt;=5,"5"))))))</f>
        <v>3</v>
      </c>
      <c r="P1128" s="4">
        <v>197</v>
      </c>
      <c r="Q1128" s="10">
        <f>H1128*P1128</f>
        <v>393803</v>
      </c>
      <c r="R1128" s="10">
        <f>amazon[[#This Row],[Average Rating]] + (amazon[[#This Row],[Rating Count]]/1000)</f>
        <v>82.738270635317662</v>
      </c>
      <c r="S1128" t="s">
        <v>2169</v>
      </c>
      <c r="T1128" t="s">
        <v>2170</v>
      </c>
      <c r="U1128" t="s">
        <v>2171</v>
      </c>
      <c r="V1128" t="s">
        <v>2172</v>
      </c>
      <c r="W1128" t="s">
        <v>2173</v>
      </c>
      <c r="X1128" t="s">
        <v>2174</v>
      </c>
      <c r="Y1128" t="s">
        <v>2175</v>
      </c>
      <c r="Z1128" t="s">
        <v>2176</v>
      </c>
    </row>
    <row r="1129" spans="1:26" x14ac:dyDescent="0.4">
      <c r="A1129" t="s">
        <v>5388</v>
      </c>
      <c r="B1129" t="s">
        <v>5389</v>
      </c>
      <c r="C1129" t="s">
        <v>13076</v>
      </c>
      <c r="D1129" t="s">
        <v>13123</v>
      </c>
      <c r="E1129" t="s">
        <v>13124</v>
      </c>
      <c r="F1129" t="s">
        <v>13125</v>
      </c>
      <c r="G1129" s="8">
        <v>899</v>
      </c>
      <c r="H1129" s="7">
        <v>4499</v>
      </c>
      <c r="I1129" s="7">
        <f>(amazon[[#This Row],[Actual Price]]-amazon[[#This Row],[Discounted Price]]) / amazon[[#This Row],[Actual Price]] * 100</f>
        <v>80.017781729273167</v>
      </c>
      <c r="J1129" s="2" t="str">
        <f>IF(H1129&lt;200,"&lt;₹200",IF(H1129&lt;=500,"₹200 -  ₹500",IF(H1129&gt;500,"&gt;₹500")))</f>
        <v>&gt;₹500</v>
      </c>
      <c r="K1129" s="1">
        <v>0.8</v>
      </c>
      <c r="L11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129" s="1" t="str">
        <f>IF(K1129&gt;=50%,"Yes","No")</f>
        <v>Yes</v>
      </c>
      <c r="N1129">
        <v>3.8</v>
      </c>
      <c r="O1129" t="str">
        <f>IF(amazon[[#This Row],[Rating]]&lt;1,"0",IF(amazon[[#This Row],[Rating]]&lt;2,"1",IF(amazon[[#This Row],[Rating]]&lt;3,"2",IF(amazon[[#This Row],[Rating]]&lt;4,"3",IF(amazon[[#This Row],[Rating]]&lt;5,"4",IF(amazon[[#This Row],[Rating]]&gt;=5,"5"))))))</f>
        <v>3</v>
      </c>
      <c r="P1129" s="4">
        <v>103052</v>
      </c>
      <c r="Q1129" s="10">
        <f>H1129*P1129</f>
        <v>463630948</v>
      </c>
      <c r="R1129" s="10">
        <f>amazon[[#This Row],[Average Rating]] + (amazon[[#This Row],[Rating Count]]/1000)</f>
        <v>183.06978172927319</v>
      </c>
      <c r="S1129" t="s">
        <v>5390</v>
      </c>
      <c r="T1129" t="s">
        <v>5391</v>
      </c>
      <c r="U1129" t="s">
        <v>5392</v>
      </c>
      <c r="V1129" t="s">
        <v>5393</v>
      </c>
      <c r="W1129" t="s">
        <v>5394</v>
      </c>
      <c r="X1129" t="s">
        <v>13047</v>
      </c>
      <c r="Y1129" t="s">
        <v>5395</v>
      </c>
      <c r="Z1129" t="s">
        <v>5396</v>
      </c>
    </row>
    <row r="1130" spans="1:26" x14ac:dyDescent="0.4">
      <c r="A1130" t="s">
        <v>4438</v>
      </c>
      <c r="B1130" t="s">
        <v>4439</v>
      </c>
      <c r="C1130" t="s">
        <v>13076</v>
      </c>
      <c r="D1130" t="s">
        <v>13115</v>
      </c>
      <c r="E1130" t="s">
        <v>13116</v>
      </c>
      <c r="F1130" t="s">
        <v>13117</v>
      </c>
      <c r="G1130" s="8">
        <v>799</v>
      </c>
      <c r="H1130" s="7">
        <v>3990</v>
      </c>
      <c r="I1130" s="7">
        <f>(amazon[[#This Row],[Actual Price]]-amazon[[#This Row],[Discounted Price]]) / amazon[[#This Row],[Actual Price]] * 100</f>
        <v>79.974937343358405</v>
      </c>
      <c r="J1130" s="2" t="str">
        <f>IF(H1130&lt;200,"&lt;₹200",IF(H1130&lt;=500,"₹200 -  ₹500",IF(H1130&gt;500,"&gt;₹500")))</f>
        <v>&gt;₹500</v>
      </c>
      <c r="K1130" s="1">
        <v>0.8</v>
      </c>
      <c r="L11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130" s="1" t="str">
        <f>IF(K1130&gt;=50%,"Yes","No")</f>
        <v>Yes</v>
      </c>
      <c r="N1130">
        <v>3.8</v>
      </c>
      <c r="O1130" t="str">
        <f>IF(amazon[[#This Row],[Rating]]&lt;1,"0",IF(amazon[[#This Row],[Rating]]&lt;2,"1",IF(amazon[[#This Row],[Rating]]&lt;3,"2",IF(amazon[[#This Row],[Rating]]&lt;4,"3",IF(amazon[[#This Row],[Rating]]&lt;5,"4",IF(amazon[[#This Row],[Rating]]&gt;=5,"5"))))))</f>
        <v>3</v>
      </c>
      <c r="P1130" s="4">
        <v>119</v>
      </c>
      <c r="Q1130" s="10">
        <f>H1130*P1130</f>
        <v>474810</v>
      </c>
      <c r="R1130" s="10">
        <f>amazon[[#This Row],[Average Rating]] + (amazon[[#This Row],[Rating Count]]/1000)</f>
        <v>80.093937343358405</v>
      </c>
      <c r="S1130" t="s">
        <v>4440</v>
      </c>
      <c r="T1130" t="s">
        <v>4441</v>
      </c>
      <c r="U1130" t="s">
        <v>4442</v>
      </c>
      <c r="V1130" t="s">
        <v>4443</v>
      </c>
      <c r="W1130" t="s">
        <v>4444</v>
      </c>
      <c r="X1130" t="s">
        <v>4445</v>
      </c>
      <c r="Y1130" t="s">
        <v>4446</v>
      </c>
      <c r="Z1130" t="s">
        <v>4447</v>
      </c>
    </row>
    <row r="1131" spans="1:26" x14ac:dyDescent="0.4">
      <c r="A1131" t="s">
        <v>7794</v>
      </c>
      <c r="B1131" t="s">
        <v>7795</v>
      </c>
      <c r="C1131" t="s">
        <v>13075</v>
      </c>
      <c r="D1131" t="s">
        <v>13087</v>
      </c>
      <c r="E1131" t="s">
        <v>13170</v>
      </c>
      <c r="F1131" t="s">
        <v>13228</v>
      </c>
      <c r="G1131" s="8">
        <v>1199</v>
      </c>
      <c r="H1131" s="7">
        <v>5499</v>
      </c>
      <c r="I1131" s="7">
        <f>(amazon[[#This Row],[Actual Price]]-amazon[[#This Row],[Discounted Price]]) / amazon[[#This Row],[Actual Price]] * 100</f>
        <v>78.196035642844151</v>
      </c>
      <c r="J1131" s="2" t="str">
        <f>IF(H1131&lt;200,"&lt;₹200",IF(H1131&lt;=500,"₹200 -  ₹500",IF(H1131&gt;500,"&gt;₹500")))</f>
        <v>&gt;₹500</v>
      </c>
      <c r="K1131" s="1">
        <v>0.78</v>
      </c>
      <c r="L11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131" s="1" t="str">
        <f>IF(K1131&gt;=50%,"Yes","No")</f>
        <v>Yes</v>
      </c>
      <c r="N1131">
        <v>3.8</v>
      </c>
      <c r="O1131" t="str">
        <f>IF(amazon[[#This Row],[Rating]]&lt;1,"0",IF(amazon[[#This Row],[Rating]]&lt;2,"1",IF(amazon[[#This Row],[Rating]]&lt;3,"2",IF(amazon[[#This Row],[Rating]]&lt;4,"3",IF(amazon[[#This Row],[Rating]]&lt;5,"4",IF(amazon[[#This Row],[Rating]]&gt;=5,"5"))))))</f>
        <v>3</v>
      </c>
      <c r="P1131" s="4">
        <v>2043</v>
      </c>
      <c r="Q1131" s="10">
        <f>H1131*P1131</f>
        <v>11234457</v>
      </c>
      <c r="R1131" s="10">
        <f>amazon[[#This Row],[Average Rating]] + (amazon[[#This Row],[Rating Count]]/1000)</f>
        <v>80.239035642844158</v>
      </c>
      <c r="S1131" t="s">
        <v>7797</v>
      </c>
      <c r="T1131" t="s">
        <v>7798</v>
      </c>
      <c r="U1131" t="s">
        <v>7799</v>
      </c>
      <c r="V1131" t="s">
        <v>7800</v>
      </c>
      <c r="W1131" t="s">
        <v>7801</v>
      </c>
      <c r="X1131" t="s">
        <v>7802</v>
      </c>
      <c r="Y1131" t="s">
        <v>7803</v>
      </c>
      <c r="Z1131" t="s">
        <v>7804</v>
      </c>
    </row>
    <row r="1132" spans="1:26" x14ac:dyDescent="0.4">
      <c r="A1132" t="s">
        <v>5378</v>
      </c>
      <c r="B1132" t="s">
        <v>5379</v>
      </c>
      <c r="C1132" t="s">
        <v>13076</v>
      </c>
      <c r="D1132" t="s">
        <v>13123</v>
      </c>
      <c r="E1132" t="s">
        <v>13124</v>
      </c>
      <c r="F1132" t="s">
        <v>13125</v>
      </c>
      <c r="G1132" s="8">
        <v>999</v>
      </c>
      <c r="H1132" s="7">
        <v>4499</v>
      </c>
      <c r="I1132" s="7">
        <f>(amazon[[#This Row],[Actual Price]]-amazon[[#This Row],[Discounted Price]]) / amazon[[#This Row],[Actual Price]] * 100</f>
        <v>77.795065570126695</v>
      </c>
      <c r="J1132" s="2" t="str">
        <f>IF(H1132&lt;200,"&lt;₹200",IF(H1132&lt;=500,"₹200 -  ₹500",IF(H1132&gt;500,"&gt;₹500")))</f>
        <v>&gt;₹500</v>
      </c>
      <c r="K1132" s="1">
        <v>0.78</v>
      </c>
      <c r="L11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132" s="1" t="str">
        <f>IF(K1132&gt;=50%,"Yes","No")</f>
        <v>Yes</v>
      </c>
      <c r="N1132">
        <v>3.8</v>
      </c>
      <c r="O1132" t="str">
        <f>IF(amazon[[#This Row],[Rating]]&lt;1,"0",IF(amazon[[#This Row],[Rating]]&lt;2,"1",IF(amazon[[#This Row],[Rating]]&lt;3,"2",IF(amazon[[#This Row],[Rating]]&lt;4,"3",IF(amazon[[#This Row],[Rating]]&lt;5,"4",IF(amazon[[#This Row],[Rating]]&gt;=5,"5"))))))</f>
        <v>3</v>
      </c>
      <c r="P1132" s="4">
        <v>3390</v>
      </c>
      <c r="Q1132" s="10">
        <f>H1132*P1132</f>
        <v>15251610</v>
      </c>
      <c r="R1132" s="10">
        <f>amazon[[#This Row],[Average Rating]] + (amazon[[#This Row],[Rating Count]]/1000)</f>
        <v>81.185065570126696</v>
      </c>
      <c r="S1132" t="s">
        <v>5380</v>
      </c>
      <c r="T1132" t="s">
        <v>5381</v>
      </c>
      <c r="U1132" t="s">
        <v>5382</v>
      </c>
      <c r="V1132" t="s">
        <v>5383</v>
      </c>
      <c r="W1132" t="s">
        <v>5384</v>
      </c>
      <c r="X1132" t="s">
        <v>5385</v>
      </c>
      <c r="Y1132" t="s">
        <v>5386</v>
      </c>
      <c r="Z1132" t="s">
        <v>5387</v>
      </c>
    </row>
    <row r="1133" spans="1:26" x14ac:dyDescent="0.4">
      <c r="A1133" t="s">
        <v>5294</v>
      </c>
      <c r="B1133" t="s">
        <v>5295</v>
      </c>
      <c r="C1133" t="s">
        <v>13076</v>
      </c>
      <c r="D1133" t="s">
        <v>13123</v>
      </c>
      <c r="E1133" t="s">
        <v>13124</v>
      </c>
      <c r="F1133" t="s">
        <v>13125</v>
      </c>
      <c r="G1133" s="8">
        <v>1199</v>
      </c>
      <c r="H1133" s="7">
        <v>4999</v>
      </c>
      <c r="I1133" s="7">
        <f>(amazon[[#This Row],[Actual Price]]-amazon[[#This Row],[Discounted Price]]) / amazon[[#This Row],[Actual Price]] * 100</f>
        <v>76.015203040608128</v>
      </c>
      <c r="J1133" s="2" t="str">
        <f>IF(H1133&lt;200,"&lt;₹200",IF(H1133&lt;=500,"₹200 -  ₹500",IF(H1133&gt;500,"&gt;₹500")))</f>
        <v>&gt;₹500</v>
      </c>
      <c r="K1133" s="1">
        <v>0.76</v>
      </c>
      <c r="L11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133" s="1" t="str">
        <f>IF(K1133&gt;=50%,"Yes","No")</f>
        <v>Yes</v>
      </c>
      <c r="N1133">
        <v>3.8</v>
      </c>
      <c r="O1133" t="str">
        <f>IF(amazon[[#This Row],[Rating]]&lt;1,"0",IF(amazon[[#This Row],[Rating]]&lt;2,"1",IF(amazon[[#This Row],[Rating]]&lt;3,"2",IF(amazon[[#This Row],[Rating]]&lt;4,"3",IF(amazon[[#This Row],[Rating]]&lt;5,"4",IF(amazon[[#This Row],[Rating]]&gt;=5,"5"))))))</f>
        <v>3</v>
      </c>
      <c r="P1133" s="4">
        <v>14961</v>
      </c>
      <c r="Q1133" s="10">
        <f>H1133*P1133</f>
        <v>74790039</v>
      </c>
      <c r="R1133" s="10">
        <f>amazon[[#This Row],[Average Rating]] + (amazon[[#This Row],[Rating Count]]/1000)</f>
        <v>90.976203040608127</v>
      </c>
      <c r="S1133" t="s">
        <v>5296</v>
      </c>
      <c r="T1133" t="s">
        <v>5297</v>
      </c>
      <c r="U1133" t="s">
        <v>5298</v>
      </c>
      <c r="V1133" t="s">
        <v>5299</v>
      </c>
      <c r="W1133" t="s">
        <v>5300</v>
      </c>
      <c r="X1133" t="s">
        <v>5301</v>
      </c>
      <c r="Y1133" t="s">
        <v>5302</v>
      </c>
      <c r="Z1133" t="s">
        <v>5303</v>
      </c>
    </row>
    <row r="1134" spans="1:26" x14ac:dyDescent="0.4">
      <c r="A1134" t="s">
        <v>3851</v>
      </c>
      <c r="B1134" t="s">
        <v>3852</v>
      </c>
      <c r="C1134" t="s">
        <v>13076</v>
      </c>
      <c r="D1134" t="s">
        <v>13113</v>
      </c>
      <c r="E1134" t="s">
        <v>13114</v>
      </c>
      <c r="G1134" s="8">
        <v>1999</v>
      </c>
      <c r="H1134" s="7">
        <v>7990</v>
      </c>
      <c r="I1134" s="7">
        <f>(amazon[[#This Row],[Actual Price]]-amazon[[#This Row],[Discounted Price]]) / amazon[[#This Row],[Actual Price]] * 100</f>
        <v>74.981226533166449</v>
      </c>
      <c r="J1134" s="2" t="str">
        <f>IF(H1134&lt;200,"&lt;₹200",IF(H1134&lt;=500,"₹200 -  ₹500",IF(H1134&gt;500,"&gt;₹500")))</f>
        <v>&gt;₹500</v>
      </c>
      <c r="K1134" s="1">
        <v>0.75</v>
      </c>
      <c r="L11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134" s="1" t="str">
        <f>IF(K1134&gt;=50%,"Yes","No")</f>
        <v>Yes</v>
      </c>
      <c r="N1134">
        <v>3.8</v>
      </c>
      <c r="O1134" t="str">
        <f>IF(amazon[[#This Row],[Rating]]&lt;1,"0",IF(amazon[[#This Row],[Rating]]&lt;2,"1",IF(amazon[[#This Row],[Rating]]&lt;3,"2",IF(amazon[[#This Row],[Rating]]&lt;4,"3",IF(amazon[[#This Row],[Rating]]&lt;5,"4",IF(amazon[[#This Row],[Rating]]&gt;=5,"5"))))))</f>
        <v>3</v>
      </c>
      <c r="P1134" s="4">
        <v>17833</v>
      </c>
      <c r="Q1134" s="10">
        <f>H1134*P1134</f>
        <v>142485670</v>
      </c>
      <c r="R1134" s="10">
        <f>amazon[[#This Row],[Average Rating]] + (amazon[[#This Row],[Rating Count]]/1000)</f>
        <v>92.814226533166448</v>
      </c>
      <c r="S1134" t="s">
        <v>2969</v>
      </c>
      <c r="T1134" t="s">
        <v>2970</v>
      </c>
      <c r="U1134" t="s">
        <v>2971</v>
      </c>
      <c r="V1134" t="s">
        <v>2972</v>
      </c>
      <c r="W1134" t="s">
        <v>2973</v>
      </c>
      <c r="X1134" t="s">
        <v>2974</v>
      </c>
      <c r="Y1134" t="s">
        <v>3853</v>
      </c>
      <c r="Z1134" t="s">
        <v>3854</v>
      </c>
    </row>
    <row r="1135" spans="1:26" x14ac:dyDescent="0.4">
      <c r="A1135" t="s">
        <v>2967</v>
      </c>
      <c r="B1135" t="s">
        <v>2968</v>
      </c>
      <c r="C1135" t="s">
        <v>13076</v>
      </c>
      <c r="D1135" t="s">
        <v>13113</v>
      </c>
      <c r="E1135" t="s">
        <v>13114</v>
      </c>
      <c r="G1135" s="8">
        <v>1999</v>
      </c>
      <c r="H1135" s="7">
        <v>7990</v>
      </c>
      <c r="I1135" s="7">
        <f>(amazon[[#This Row],[Actual Price]]-amazon[[#This Row],[Discounted Price]]) / amazon[[#This Row],[Actual Price]] * 100</f>
        <v>74.981226533166449</v>
      </c>
      <c r="J1135" s="2" t="str">
        <f>IF(H1135&lt;200,"&lt;₹200",IF(H1135&lt;=500,"₹200 -  ₹500",IF(H1135&gt;500,"&gt;₹500")))</f>
        <v>&gt;₹500</v>
      </c>
      <c r="K1135" s="1">
        <v>0.75</v>
      </c>
      <c r="L11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135" s="1" t="str">
        <f>IF(K1135&gt;=50%,"Yes","No")</f>
        <v>Yes</v>
      </c>
      <c r="N1135">
        <v>3.8</v>
      </c>
      <c r="O1135" t="str">
        <f>IF(amazon[[#This Row],[Rating]]&lt;1,"0",IF(amazon[[#This Row],[Rating]]&lt;2,"1",IF(amazon[[#This Row],[Rating]]&lt;3,"2",IF(amazon[[#This Row],[Rating]]&lt;4,"3",IF(amazon[[#This Row],[Rating]]&lt;5,"4",IF(amazon[[#This Row],[Rating]]&gt;=5,"5"))))))</f>
        <v>3</v>
      </c>
      <c r="P1135" s="4">
        <v>17831</v>
      </c>
      <c r="Q1135" s="10">
        <f>H1135*P1135</f>
        <v>142469690</v>
      </c>
      <c r="R1135" s="10">
        <f>amazon[[#This Row],[Average Rating]] + (amazon[[#This Row],[Rating Count]]/1000)</f>
        <v>92.812226533166452</v>
      </c>
      <c r="S1135" t="s">
        <v>2969</v>
      </c>
      <c r="T1135" t="s">
        <v>2970</v>
      </c>
      <c r="U1135" t="s">
        <v>2971</v>
      </c>
      <c r="V1135" t="s">
        <v>2972</v>
      </c>
      <c r="W1135" t="s">
        <v>2973</v>
      </c>
      <c r="X1135" t="s">
        <v>2974</v>
      </c>
      <c r="Y1135" t="s">
        <v>2975</v>
      </c>
      <c r="Z1135" t="s">
        <v>2976</v>
      </c>
    </row>
    <row r="1136" spans="1:26" x14ac:dyDescent="0.4">
      <c r="A1136" t="s">
        <v>3616</v>
      </c>
      <c r="B1136" t="s">
        <v>3617</v>
      </c>
      <c r="C1136" t="s">
        <v>13076</v>
      </c>
      <c r="D1136" t="s">
        <v>13113</v>
      </c>
      <c r="E1136" t="s">
        <v>13114</v>
      </c>
      <c r="G1136" s="8">
        <v>1999</v>
      </c>
      <c r="H1136" s="7">
        <v>7990</v>
      </c>
      <c r="I1136" s="7">
        <f>(amazon[[#This Row],[Actual Price]]-amazon[[#This Row],[Discounted Price]]) / amazon[[#This Row],[Actual Price]] * 100</f>
        <v>74.981226533166449</v>
      </c>
      <c r="J1136" s="2" t="str">
        <f>IF(H1136&lt;200,"&lt;₹200",IF(H1136&lt;=500,"₹200 -  ₹500",IF(H1136&gt;500,"&gt;₹500")))</f>
        <v>&gt;₹500</v>
      </c>
      <c r="K1136" s="1">
        <v>0.75</v>
      </c>
      <c r="L11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136" s="1" t="str">
        <f>IF(K1136&gt;=50%,"Yes","No")</f>
        <v>Yes</v>
      </c>
      <c r="N1136">
        <v>3.8</v>
      </c>
      <c r="O1136" t="str">
        <f>IF(amazon[[#This Row],[Rating]]&lt;1,"0",IF(amazon[[#This Row],[Rating]]&lt;2,"1",IF(amazon[[#This Row],[Rating]]&lt;3,"2",IF(amazon[[#This Row],[Rating]]&lt;4,"3",IF(amazon[[#This Row],[Rating]]&lt;5,"4",IF(amazon[[#This Row],[Rating]]&gt;=5,"5"))))))</f>
        <v>3</v>
      </c>
      <c r="P1136" s="4">
        <v>17831</v>
      </c>
      <c r="Q1136" s="10">
        <f>H1136*P1136</f>
        <v>142469690</v>
      </c>
      <c r="R1136" s="10">
        <f>amazon[[#This Row],[Average Rating]] + (amazon[[#This Row],[Rating Count]]/1000)</f>
        <v>92.812226533166452</v>
      </c>
      <c r="S1136" t="s">
        <v>2969</v>
      </c>
      <c r="T1136" t="s">
        <v>2970</v>
      </c>
      <c r="U1136" t="s">
        <v>2971</v>
      </c>
      <c r="V1136" t="s">
        <v>2972</v>
      </c>
      <c r="W1136" t="s">
        <v>2973</v>
      </c>
      <c r="X1136" t="s">
        <v>2974</v>
      </c>
      <c r="Y1136" t="s">
        <v>3618</v>
      </c>
      <c r="Z1136" t="s">
        <v>3619</v>
      </c>
    </row>
    <row r="1137" spans="1:26" x14ac:dyDescent="0.4">
      <c r="A1137" t="s">
        <v>3403</v>
      </c>
      <c r="B1137" t="s">
        <v>3404</v>
      </c>
      <c r="C1137" t="s">
        <v>13076</v>
      </c>
      <c r="D1137" t="s">
        <v>13113</v>
      </c>
      <c r="E1137" t="s">
        <v>13114</v>
      </c>
      <c r="G1137" s="8">
        <v>1999</v>
      </c>
      <c r="H1137" s="7">
        <v>7990</v>
      </c>
      <c r="I1137" s="7">
        <f>(amazon[[#This Row],[Actual Price]]-amazon[[#This Row],[Discounted Price]]) / amazon[[#This Row],[Actual Price]] * 100</f>
        <v>74.981226533166449</v>
      </c>
      <c r="J1137" s="2" t="str">
        <f>IF(H1137&lt;200,"&lt;₹200",IF(H1137&lt;=500,"₹200 -  ₹500",IF(H1137&gt;500,"&gt;₹500")))</f>
        <v>&gt;₹500</v>
      </c>
      <c r="K1137" s="1">
        <v>0.75</v>
      </c>
      <c r="L11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137" s="1" t="str">
        <f>IF(K1137&gt;=50%,"Yes","No")</f>
        <v>Yes</v>
      </c>
      <c r="N1137">
        <v>3.8</v>
      </c>
      <c r="O1137" t="str">
        <f>IF(amazon[[#This Row],[Rating]]&lt;1,"0",IF(amazon[[#This Row],[Rating]]&lt;2,"1",IF(amazon[[#This Row],[Rating]]&lt;3,"2",IF(amazon[[#This Row],[Rating]]&lt;4,"3",IF(amazon[[#This Row],[Rating]]&lt;5,"4",IF(amazon[[#This Row],[Rating]]&gt;=5,"5"))))))</f>
        <v>3</v>
      </c>
      <c r="P1137" s="4">
        <v>17831</v>
      </c>
      <c r="Q1137" s="10">
        <f>H1137*P1137</f>
        <v>142469690</v>
      </c>
      <c r="R1137" s="10">
        <f>amazon[[#This Row],[Average Rating]] + (amazon[[#This Row],[Rating Count]]/1000)</f>
        <v>92.812226533166452</v>
      </c>
      <c r="S1137" t="s">
        <v>2969</v>
      </c>
      <c r="T1137" t="s">
        <v>2970</v>
      </c>
      <c r="U1137" t="s">
        <v>2971</v>
      </c>
      <c r="V1137" t="s">
        <v>2972</v>
      </c>
      <c r="W1137" t="s">
        <v>2973</v>
      </c>
      <c r="X1137" t="s">
        <v>2974</v>
      </c>
      <c r="Y1137" t="s">
        <v>3405</v>
      </c>
      <c r="Z1137" t="s">
        <v>3406</v>
      </c>
    </row>
    <row r="1138" spans="1:26" x14ac:dyDescent="0.4">
      <c r="A1138" t="s">
        <v>1076</v>
      </c>
      <c r="B1138" t="s">
        <v>1077</v>
      </c>
      <c r="C1138" t="s">
        <v>13075</v>
      </c>
      <c r="D1138" t="s">
        <v>13087</v>
      </c>
      <c r="E1138" t="s">
        <v>13088</v>
      </c>
      <c r="F1138" t="s">
        <v>13089</v>
      </c>
      <c r="G1138" s="8">
        <v>228</v>
      </c>
      <c r="H1138" s="7">
        <v>899</v>
      </c>
      <c r="I1138" s="7">
        <f>(amazon[[#This Row],[Actual Price]]-amazon[[#This Row],[Discounted Price]]) / amazon[[#This Row],[Actual Price]] * 100</f>
        <v>74.638487208008897</v>
      </c>
      <c r="J1138" s="2" t="str">
        <f>IF(H1138&lt;200,"&lt;₹200",IF(H1138&lt;=500,"₹200 -  ₹500",IF(H1138&gt;500,"&gt;₹500")))</f>
        <v>&gt;₹500</v>
      </c>
      <c r="K1138" s="1">
        <v>0.75</v>
      </c>
      <c r="L11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138" s="1" t="str">
        <f>IF(K1138&gt;=50%,"Yes","No")</f>
        <v>Yes</v>
      </c>
      <c r="N1138">
        <v>3.8</v>
      </c>
      <c r="O1138" t="str">
        <f>IF(amazon[[#This Row],[Rating]]&lt;1,"0",IF(amazon[[#This Row],[Rating]]&lt;2,"1",IF(amazon[[#This Row],[Rating]]&lt;3,"2",IF(amazon[[#This Row],[Rating]]&lt;4,"3",IF(amazon[[#This Row],[Rating]]&lt;5,"4",IF(amazon[[#This Row],[Rating]]&gt;=5,"5"))))))</f>
        <v>3</v>
      </c>
      <c r="P1138" s="4">
        <v>132</v>
      </c>
      <c r="Q1138" s="10">
        <f>H1138*P1138</f>
        <v>118668</v>
      </c>
      <c r="R1138" s="10">
        <f>amazon[[#This Row],[Average Rating]] + (amazon[[#This Row],[Rating Count]]/1000)</f>
        <v>74.770487208008902</v>
      </c>
      <c r="S1138" t="s">
        <v>1078</v>
      </c>
      <c r="T1138" t="s">
        <v>1079</v>
      </c>
      <c r="U1138" t="s">
        <v>1080</v>
      </c>
      <c r="V1138" t="s">
        <v>1081</v>
      </c>
      <c r="W1138" t="s">
        <v>1082</v>
      </c>
      <c r="X1138" t="s">
        <v>1083</v>
      </c>
      <c r="Y1138" t="s">
        <v>1084</v>
      </c>
      <c r="Z1138" t="s">
        <v>1085</v>
      </c>
    </row>
    <row r="1139" spans="1:26" x14ac:dyDescent="0.4">
      <c r="A1139" t="s">
        <v>1888</v>
      </c>
      <c r="B1139" t="s">
        <v>1889</v>
      </c>
      <c r="C1139" t="s">
        <v>13076</v>
      </c>
      <c r="D1139" t="s">
        <v>13093</v>
      </c>
      <c r="E1139" t="s">
        <v>13094</v>
      </c>
      <c r="F1139" t="s">
        <v>13097</v>
      </c>
      <c r="G1139" s="8">
        <v>299</v>
      </c>
      <c r="H1139" s="7">
        <v>999</v>
      </c>
      <c r="I1139" s="7">
        <f>(amazon[[#This Row],[Actual Price]]-amazon[[#This Row],[Discounted Price]]) / amazon[[#This Row],[Actual Price]] * 100</f>
        <v>70.070070070070074</v>
      </c>
      <c r="J1139" s="2" t="str">
        <f>IF(H1139&lt;200,"&lt;₹200",IF(H1139&lt;=500,"₹200 -  ₹500",IF(H1139&gt;500,"&gt;₹500")))</f>
        <v>&gt;₹500</v>
      </c>
      <c r="K1139" s="1">
        <v>0.7</v>
      </c>
      <c r="L11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139" s="1" t="str">
        <f>IF(K1139&gt;=50%,"Yes","No")</f>
        <v>Yes</v>
      </c>
      <c r="N1139">
        <v>3.8</v>
      </c>
      <c r="O1139" t="str">
        <f>IF(amazon[[#This Row],[Rating]]&lt;1,"0",IF(amazon[[#This Row],[Rating]]&lt;2,"1",IF(amazon[[#This Row],[Rating]]&lt;3,"2",IF(amazon[[#This Row],[Rating]]&lt;4,"3",IF(amazon[[#This Row],[Rating]]&lt;5,"4",IF(amazon[[#This Row],[Rating]]&gt;=5,"5"))))))</f>
        <v>3</v>
      </c>
      <c r="P1139" s="4">
        <v>928</v>
      </c>
      <c r="Q1139" s="10">
        <f>H1139*P1139</f>
        <v>927072</v>
      </c>
      <c r="R1139" s="10">
        <f>amazon[[#This Row],[Average Rating]] + (amazon[[#This Row],[Rating Count]]/1000)</f>
        <v>70.998070070070071</v>
      </c>
      <c r="S1139" t="s">
        <v>1890</v>
      </c>
      <c r="T1139" t="s">
        <v>1891</v>
      </c>
      <c r="U1139" t="s">
        <v>1892</v>
      </c>
      <c r="V1139" t="s">
        <v>1893</v>
      </c>
      <c r="W1139" t="s">
        <v>1894</v>
      </c>
      <c r="X1139" t="s">
        <v>1895</v>
      </c>
      <c r="Y1139" t="s">
        <v>1896</v>
      </c>
      <c r="Z1139" t="s">
        <v>1897</v>
      </c>
    </row>
    <row r="1140" spans="1:26" x14ac:dyDescent="0.4">
      <c r="A1140" t="s">
        <v>877</v>
      </c>
      <c r="B1140" t="s">
        <v>878</v>
      </c>
      <c r="C1140" t="s">
        <v>13076</v>
      </c>
      <c r="D1140" t="s">
        <v>13093</v>
      </c>
      <c r="E1140" t="s">
        <v>13094</v>
      </c>
      <c r="F1140" t="s">
        <v>13097</v>
      </c>
      <c r="G1140" s="8">
        <v>249</v>
      </c>
      <c r="H1140" s="7">
        <v>799</v>
      </c>
      <c r="I1140" s="7">
        <f>(amazon[[#This Row],[Actual Price]]-amazon[[#This Row],[Discounted Price]]) / amazon[[#This Row],[Actual Price]] * 100</f>
        <v>68.836045056320401</v>
      </c>
      <c r="J1140" s="2" t="str">
        <f>IF(H1140&lt;200,"&lt;₹200",IF(H1140&lt;=500,"₹200 -  ₹500",IF(H1140&gt;500,"&gt;₹500")))</f>
        <v>&gt;₹500</v>
      </c>
      <c r="K1140" s="1">
        <v>0.69</v>
      </c>
      <c r="L11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140" s="1" t="str">
        <f>IF(K1140&gt;=50%,"Yes","No")</f>
        <v>Yes</v>
      </c>
      <c r="N1140">
        <v>3.8</v>
      </c>
      <c r="O1140" t="str">
        <f>IF(amazon[[#This Row],[Rating]]&lt;1,"0",IF(amazon[[#This Row],[Rating]]&lt;2,"1",IF(amazon[[#This Row],[Rating]]&lt;3,"2",IF(amazon[[#This Row],[Rating]]&lt;4,"3",IF(amazon[[#This Row],[Rating]]&lt;5,"4",IF(amazon[[#This Row],[Rating]]&gt;=5,"5"))))))</f>
        <v>3</v>
      </c>
      <c r="P1140" s="4">
        <v>1079</v>
      </c>
      <c r="Q1140" s="10">
        <f>H1140*P1140</f>
        <v>862121</v>
      </c>
      <c r="R1140" s="10">
        <f>amazon[[#This Row],[Average Rating]] + (amazon[[#This Row],[Rating Count]]/1000)</f>
        <v>69.915045056320395</v>
      </c>
      <c r="S1140" t="s">
        <v>879</v>
      </c>
      <c r="T1140" t="s">
        <v>880</v>
      </c>
      <c r="U1140" t="s">
        <v>881</v>
      </c>
      <c r="V1140" t="s">
        <v>882</v>
      </c>
      <c r="W1140" t="s">
        <v>883</v>
      </c>
      <c r="X1140" t="s">
        <v>884</v>
      </c>
      <c r="Y1140" t="s">
        <v>885</v>
      </c>
      <c r="Z1140" t="s">
        <v>886</v>
      </c>
    </row>
    <row r="1141" spans="1:26" x14ac:dyDescent="0.4">
      <c r="A1141" t="s">
        <v>1954</v>
      </c>
      <c r="B1141" t="s">
        <v>1955</v>
      </c>
      <c r="C1141" t="s">
        <v>13076</v>
      </c>
      <c r="D1141" t="s">
        <v>13093</v>
      </c>
      <c r="E1141" t="s">
        <v>13094</v>
      </c>
      <c r="F1141" t="s">
        <v>13097</v>
      </c>
      <c r="G1141" s="8">
        <v>299</v>
      </c>
      <c r="H1141" s="7">
        <v>899</v>
      </c>
      <c r="I1141" s="7">
        <f>(amazon[[#This Row],[Actual Price]]-amazon[[#This Row],[Discounted Price]]) / amazon[[#This Row],[Actual Price]] * 100</f>
        <v>66.740823136818676</v>
      </c>
      <c r="J1141" s="2" t="str">
        <f>IF(H1141&lt;200,"&lt;₹200",IF(H1141&lt;=500,"₹200 -  ₹500",IF(H1141&gt;500,"&gt;₹500")))</f>
        <v>&gt;₹500</v>
      </c>
      <c r="K1141" s="1">
        <v>0.67</v>
      </c>
      <c r="L11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141" s="1" t="str">
        <f>IF(K1141&gt;=50%,"Yes","No")</f>
        <v>Yes</v>
      </c>
      <c r="N1141">
        <v>3.8</v>
      </c>
      <c r="O1141" t="str">
        <f>IF(amazon[[#This Row],[Rating]]&lt;1,"0",IF(amazon[[#This Row],[Rating]]&lt;2,"1",IF(amazon[[#This Row],[Rating]]&lt;3,"2",IF(amazon[[#This Row],[Rating]]&lt;4,"3",IF(amazon[[#This Row],[Rating]]&lt;5,"4",IF(amazon[[#This Row],[Rating]]&gt;=5,"5"))))))</f>
        <v>3</v>
      </c>
      <c r="P1141" s="4">
        <v>425</v>
      </c>
      <c r="Q1141" s="10">
        <f>H1141*P1141</f>
        <v>382075</v>
      </c>
      <c r="R1141" s="10">
        <f>amazon[[#This Row],[Average Rating]] + (amazon[[#This Row],[Rating Count]]/1000)</f>
        <v>67.165823136818673</v>
      </c>
      <c r="S1141" t="s">
        <v>1956</v>
      </c>
      <c r="T1141" t="s">
        <v>1957</v>
      </c>
      <c r="U1141" t="s">
        <v>1958</v>
      </c>
      <c r="V1141" t="s">
        <v>1959</v>
      </c>
      <c r="W1141" t="s">
        <v>1960</v>
      </c>
      <c r="X1141" t="s">
        <v>1961</v>
      </c>
      <c r="Y1141" t="s">
        <v>1962</v>
      </c>
      <c r="Z1141" t="s">
        <v>1963</v>
      </c>
    </row>
    <row r="1142" spans="1:26" x14ac:dyDescent="0.4">
      <c r="A1142" t="s">
        <v>3343</v>
      </c>
      <c r="B1142" t="s">
        <v>3344</v>
      </c>
      <c r="C1142" t="s">
        <v>13076</v>
      </c>
      <c r="D1142" t="s">
        <v>13115</v>
      </c>
      <c r="E1142" t="s">
        <v>13116</v>
      </c>
      <c r="F1142" t="s">
        <v>13128</v>
      </c>
      <c r="G1142" s="8">
        <v>539</v>
      </c>
      <c r="H1142" s="7">
        <v>1599</v>
      </c>
      <c r="I1142" s="7">
        <f>(amazon[[#This Row],[Actual Price]]-amazon[[#This Row],[Discounted Price]]) / amazon[[#This Row],[Actual Price]] * 100</f>
        <v>66.291432145090681</v>
      </c>
      <c r="J1142" s="2" t="str">
        <f>IF(H1142&lt;200,"&lt;₹200",IF(H1142&lt;=500,"₹200 -  ₹500",IF(H1142&gt;500,"&gt;₹500")))</f>
        <v>&gt;₹500</v>
      </c>
      <c r="K1142" s="1">
        <v>0.66</v>
      </c>
      <c r="L11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142" s="1" t="str">
        <f>IF(K1142&gt;=50%,"Yes","No")</f>
        <v>Yes</v>
      </c>
      <c r="N1142">
        <v>3.8</v>
      </c>
      <c r="O1142" t="str">
        <f>IF(amazon[[#This Row],[Rating]]&lt;1,"0",IF(amazon[[#This Row],[Rating]]&lt;2,"1",IF(amazon[[#This Row],[Rating]]&lt;3,"2",IF(amazon[[#This Row],[Rating]]&lt;4,"3",IF(amazon[[#This Row],[Rating]]&lt;5,"4",IF(amazon[[#This Row],[Rating]]&gt;=5,"5"))))))</f>
        <v>3</v>
      </c>
      <c r="P1142" s="4">
        <v>14648</v>
      </c>
      <c r="Q1142" s="10">
        <f>H1142*P1142</f>
        <v>23422152</v>
      </c>
      <c r="R1142" s="10">
        <f>amazon[[#This Row],[Average Rating]] + (amazon[[#This Row],[Rating Count]]/1000)</f>
        <v>80.939432145090677</v>
      </c>
      <c r="S1142" t="s">
        <v>3346</v>
      </c>
      <c r="T1142" t="s">
        <v>3347</v>
      </c>
      <c r="U1142" t="s">
        <v>3348</v>
      </c>
      <c r="V1142" t="s">
        <v>3349</v>
      </c>
      <c r="W1142" t="s">
        <v>3350</v>
      </c>
      <c r="X1142" t="s">
        <v>3351</v>
      </c>
      <c r="Y1142" t="s">
        <v>3352</v>
      </c>
      <c r="Z1142" t="s">
        <v>3353</v>
      </c>
    </row>
    <row r="1143" spans="1:26" x14ac:dyDescent="0.4">
      <c r="A1143" t="s">
        <v>4009</v>
      </c>
      <c r="B1143" t="s">
        <v>4010</v>
      </c>
      <c r="C1143" t="s">
        <v>13076</v>
      </c>
      <c r="D1143" t="s">
        <v>13115</v>
      </c>
      <c r="E1143" t="s">
        <v>13116</v>
      </c>
      <c r="F1143" t="s">
        <v>13134</v>
      </c>
      <c r="G1143" s="8">
        <v>349</v>
      </c>
      <c r="H1143" s="7">
        <v>999</v>
      </c>
      <c r="I1143" s="7">
        <f>(amazon[[#This Row],[Actual Price]]-amazon[[#This Row],[Discounted Price]]) / amazon[[#This Row],[Actual Price]] * 100</f>
        <v>65.06506506506507</v>
      </c>
      <c r="J1143" s="2" t="str">
        <f>IF(H1143&lt;200,"&lt;₹200",IF(H1143&lt;=500,"₹200 -  ₹500",IF(H1143&gt;500,"&gt;₹500")))</f>
        <v>&gt;₹500</v>
      </c>
      <c r="K1143" s="1">
        <v>0.65</v>
      </c>
      <c r="L11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143" s="1" t="str">
        <f>IF(K1143&gt;=50%,"Yes","No")</f>
        <v>Yes</v>
      </c>
      <c r="N1143">
        <v>3.8</v>
      </c>
      <c r="O1143" t="str">
        <f>IF(amazon[[#This Row],[Rating]]&lt;1,"0",IF(amazon[[#This Row],[Rating]]&lt;2,"1",IF(amazon[[#This Row],[Rating]]&lt;3,"2",IF(amazon[[#This Row],[Rating]]&lt;4,"3",IF(amazon[[#This Row],[Rating]]&lt;5,"4",IF(amazon[[#This Row],[Rating]]&gt;=5,"5"))))))</f>
        <v>3</v>
      </c>
      <c r="P1143" s="4">
        <v>16557</v>
      </c>
      <c r="Q1143" s="10">
        <f>H1143*P1143</f>
        <v>16540443</v>
      </c>
      <c r="R1143" s="10">
        <f>amazon[[#This Row],[Average Rating]] + (amazon[[#This Row],[Rating Count]]/1000)</f>
        <v>81.622065065065073</v>
      </c>
      <c r="S1143" t="s">
        <v>4011</v>
      </c>
      <c r="T1143" t="s">
        <v>4012</v>
      </c>
      <c r="U1143" t="s">
        <v>4013</v>
      </c>
      <c r="V1143" t="s">
        <v>4014</v>
      </c>
      <c r="W1143" t="s">
        <v>4015</v>
      </c>
      <c r="X1143" t="s">
        <v>4016</v>
      </c>
      <c r="Y1143" t="s">
        <v>4017</v>
      </c>
      <c r="Z1143" t="s">
        <v>4018</v>
      </c>
    </row>
    <row r="1144" spans="1:26" x14ac:dyDescent="0.4">
      <c r="A1144" t="s">
        <v>4021</v>
      </c>
      <c r="B1144" t="s">
        <v>4022</v>
      </c>
      <c r="C1144" t="s">
        <v>13076</v>
      </c>
      <c r="D1144" t="s">
        <v>13115</v>
      </c>
      <c r="E1144" t="s">
        <v>13116</v>
      </c>
      <c r="F1144" t="s">
        <v>13134</v>
      </c>
      <c r="G1144" s="8">
        <v>349</v>
      </c>
      <c r="H1144" s="7">
        <v>999</v>
      </c>
      <c r="I1144" s="7">
        <f>(amazon[[#This Row],[Actual Price]]-amazon[[#This Row],[Discounted Price]]) / amazon[[#This Row],[Actual Price]] * 100</f>
        <v>65.06506506506507</v>
      </c>
      <c r="J1144" s="2" t="str">
        <f>IF(H1144&lt;200,"&lt;₹200",IF(H1144&lt;=500,"₹200 -  ₹500",IF(H1144&gt;500,"&gt;₹500")))</f>
        <v>&gt;₹500</v>
      </c>
      <c r="K1144" s="1">
        <v>0.65</v>
      </c>
      <c r="L11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144" s="1" t="str">
        <f>IF(K1144&gt;=50%,"Yes","No")</f>
        <v>Yes</v>
      </c>
      <c r="N1144">
        <v>3.8</v>
      </c>
      <c r="O1144" t="str">
        <f>IF(amazon[[#This Row],[Rating]]&lt;1,"0",IF(amazon[[#This Row],[Rating]]&lt;2,"1",IF(amazon[[#This Row],[Rating]]&lt;3,"2",IF(amazon[[#This Row],[Rating]]&lt;4,"3",IF(amazon[[#This Row],[Rating]]&lt;5,"4",IF(amazon[[#This Row],[Rating]]&gt;=5,"5"))))))</f>
        <v>3</v>
      </c>
      <c r="P1144" s="4">
        <v>16557</v>
      </c>
      <c r="Q1144" s="10">
        <f>H1144*P1144</f>
        <v>16540443</v>
      </c>
      <c r="R1144" s="10">
        <f>amazon[[#This Row],[Average Rating]] + (amazon[[#This Row],[Rating Count]]/1000)</f>
        <v>81.622065065065073</v>
      </c>
      <c r="S1144" t="s">
        <v>4023</v>
      </c>
      <c r="T1144" t="s">
        <v>4012</v>
      </c>
      <c r="U1144" t="s">
        <v>4013</v>
      </c>
      <c r="V1144" t="s">
        <v>4014</v>
      </c>
      <c r="W1144" t="s">
        <v>4015</v>
      </c>
      <c r="X1144" t="s">
        <v>4016</v>
      </c>
      <c r="Y1144" t="s">
        <v>4024</v>
      </c>
      <c r="Z1144" t="s">
        <v>4025</v>
      </c>
    </row>
    <row r="1145" spans="1:26" x14ac:dyDescent="0.4">
      <c r="A1145" t="s">
        <v>1764</v>
      </c>
      <c r="B1145" t="s">
        <v>1765</v>
      </c>
      <c r="C1145" t="s">
        <v>13075</v>
      </c>
      <c r="D1145" t="s">
        <v>13087</v>
      </c>
      <c r="E1145" t="s">
        <v>13088</v>
      </c>
      <c r="F1145" t="s">
        <v>13089</v>
      </c>
      <c r="G1145" s="8">
        <v>259</v>
      </c>
      <c r="H1145" s="7">
        <v>699</v>
      </c>
      <c r="I1145" s="7">
        <f>(amazon[[#This Row],[Actual Price]]-amazon[[#This Row],[Discounted Price]]) / amazon[[#This Row],[Actual Price]] * 100</f>
        <v>62.947067238912737</v>
      </c>
      <c r="J1145" s="2" t="str">
        <f>IF(H1145&lt;200,"&lt;₹200",IF(H1145&lt;=500,"₹200 -  ₹500",IF(H1145&gt;500,"&gt;₹500")))</f>
        <v>&gt;₹500</v>
      </c>
      <c r="K1145" s="1">
        <v>0.63</v>
      </c>
      <c r="L11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145" s="1" t="str">
        <f>IF(K1145&gt;=50%,"Yes","No")</f>
        <v>Yes</v>
      </c>
      <c r="N1145">
        <v>3.8</v>
      </c>
      <c r="O1145" t="str">
        <f>IF(amazon[[#This Row],[Rating]]&lt;1,"0",IF(amazon[[#This Row],[Rating]]&lt;2,"1",IF(amazon[[#This Row],[Rating]]&lt;3,"2",IF(amazon[[#This Row],[Rating]]&lt;4,"3",IF(amazon[[#This Row],[Rating]]&lt;5,"4",IF(amazon[[#This Row],[Rating]]&gt;=5,"5"))))))</f>
        <v>3</v>
      </c>
      <c r="P1145" s="4">
        <v>2399</v>
      </c>
      <c r="Q1145" s="10">
        <f>H1145*P1145</f>
        <v>1676901</v>
      </c>
      <c r="R1145" s="10">
        <f>amazon[[#This Row],[Average Rating]] + (amazon[[#This Row],[Rating Count]]/1000)</f>
        <v>65.346067238912738</v>
      </c>
      <c r="S1145" t="s">
        <v>1766</v>
      </c>
      <c r="T1145" t="s">
        <v>1767</v>
      </c>
      <c r="U1145" t="s">
        <v>1768</v>
      </c>
      <c r="V1145" t="s">
        <v>1769</v>
      </c>
      <c r="W1145" t="s">
        <v>1770</v>
      </c>
      <c r="X1145" t="s">
        <v>1771</v>
      </c>
      <c r="Y1145" t="s">
        <v>1772</v>
      </c>
      <c r="Z1145" t="s">
        <v>1773</v>
      </c>
    </row>
    <row r="1146" spans="1:26" x14ac:dyDescent="0.4">
      <c r="A1146" t="s">
        <v>8782</v>
      </c>
      <c r="B1146" t="s">
        <v>8783</v>
      </c>
      <c r="C1146" t="s">
        <v>13079</v>
      </c>
      <c r="D1146" t="s">
        <v>13243</v>
      </c>
      <c r="E1146" t="s">
        <v>13244</v>
      </c>
      <c r="F1146" t="s">
        <v>13258</v>
      </c>
      <c r="G1146" s="8">
        <v>1299</v>
      </c>
      <c r="H1146" s="7">
        <v>3500</v>
      </c>
      <c r="I1146" s="7">
        <f>(amazon[[#This Row],[Actual Price]]-amazon[[#This Row],[Discounted Price]]) / amazon[[#This Row],[Actual Price]] * 100</f>
        <v>62.885714285714286</v>
      </c>
      <c r="J1146" s="2" t="str">
        <f>IF(H1146&lt;200,"&lt;₹200",IF(H1146&lt;=500,"₹200 -  ₹500",IF(H1146&gt;500,"&gt;₹500")))</f>
        <v>&gt;₹500</v>
      </c>
      <c r="K1146" s="1">
        <v>0.63</v>
      </c>
      <c r="L11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146" s="1" t="str">
        <f>IF(K1146&gt;=50%,"Yes","No")</f>
        <v>Yes</v>
      </c>
      <c r="N1146">
        <v>3.8</v>
      </c>
      <c r="O1146" t="str">
        <f>IF(amazon[[#This Row],[Rating]]&lt;1,"0",IF(amazon[[#This Row],[Rating]]&lt;2,"1",IF(amazon[[#This Row],[Rating]]&lt;3,"2",IF(amazon[[#This Row],[Rating]]&lt;4,"3",IF(amazon[[#This Row],[Rating]]&lt;5,"4",IF(amazon[[#This Row],[Rating]]&gt;=5,"5"))))))</f>
        <v>3</v>
      </c>
      <c r="P1146" s="4">
        <v>44050</v>
      </c>
      <c r="Q1146" s="10">
        <f>H1146*P1146</f>
        <v>154175000</v>
      </c>
      <c r="R1146" s="10">
        <f>amazon[[#This Row],[Average Rating]] + (amazon[[#This Row],[Rating Count]]/1000)</f>
        <v>106.93571428571428</v>
      </c>
      <c r="S1146" t="s">
        <v>8784</v>
      </c>
      <c r="T1146" t="s">
        <v>8785</v>
      </c>
      <c r="U1146" t="s">
        <v>8786</v>
      </c>
      <c r="V1146" t="s">
        <v>8787</v>
      </c>
      <c r="W1146" t="s">
        <v>8788</v>
      </c>
      <c r="X1146" t="s">
        <v>8789</v>
      </c>
      <c r="Y1146" t="s">
        <v>8790</v>
      </c>
      <c r="Z1146" t="s">
        <v>8791</v>
      </c>
    </row>
    <row r="1147" spans="1:26" x14ac:dyDescent="0.4">
      <c r="A1147" t="s">
        <v>2896</v>
      </c>
      <c r="B1147" t="s">
        <v>2897</v>
      </c>
      <c r="C1147" t="s">
        <v>13076</v>
      </c>
      <c r="D1147" t="s">
        <v>13093</v>
      </c>
      <c r="E1147" t="s">
        <v>13094</v>
      </c>
      <c r="F1147" t="s">
        <v>13097</v>
      </c>
      <c r="G1147" s="8">
        <v>197</v>
      </c>
      <c r="H1147" s="7">
        <v>499</v>
      </c>
      <c r="I1147" s="7">
        <f>(amazon[[#This Row],[Actual Price]]-amazon[[#This Row],[Discounted Price]]) / amazon[[#This Row],[Actual Price]] * 100</f>
        <v>60.521042084168343</v>
      </c>
      <c r="J1147" s="2" t="str">
        <f>IF(H1147&lt;200,"&lt;₹200",IF(H1147&lt;=500,"₹200 -  ₹500",IF(H1147&gt;500,"&gt;₹500")))</f>
        <v>₹200 -  ₹500</v>
      </c>
      <c r="K1147" s="1">
        <v>0.61</v>
      </c>
      <c r="L11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147" s="1" t="str">
        <f>IF(K1147&gt;=50%,"Yes","No")</f>
        <v>Yes</v>
      </c>
      <c r="N1147">
        <v>3.8</v>
      </c>
      <c r="O1147" t="str">
        <f>IF(amazon[[#This Row],[Rating]]&lt;1,"0",IF(amazon[[#This Row],[Rating]]&lt;2,"1",IF(amazon[[#This Row],[Rating]]&lt;3,"2",IF(amazon[[#This Row],[Rating]]&lt;4,"3",IF(amazon[[#This Row],[Rating]]&lt;5,"4",IF(amazon[[#This Row],[Rating]]&gt;=5,"5"))))))</f>
        <v>3</v>
      </c>
      <c r="P1147" s="4">
        <v>136</v>
      </c>
      <c r="Q1147" s="10">
        <f>H1147*P1147</f>
        <v>67864</v>
      </c>
      <c r="R1147" s="10">
        <f>amazon[[#This Row],[Average Rating]] + (amazon[[#This Row],[Rating Count]]/1000)</f>
        <v>60.657042084168346</v>
      </c>
      <c r="S1147" t="s">
        <v>2898</v>
      </c>
      <c r="T1147" t="s">
        <v>2899</v>
      </c>
      <c r="U1147" t="s">
        <v>2900</v>
      </c>
      <c r="V1147" t="s">
        <v>2901</v>
      </c>
      <c r="W1147" t="s">
        <v>2902</v>
      </c>
      <c r="X1147" t="s">
        <v>2903</v>
      </c>
      <c r="Y1147" t="s">
        <v>2904</v>
      </c>
      <c r="Z1147" t="s">
        <v>2905</v>
      </c>
    </row>
    <row r="1148" spans="1:26" x14ac:dyDescent="0.4">
      <c r="A1148" t="s">
        <v>2432</v>
      </c>
      <c r="B1148" t="s">
        <v>2433</v>
      </c>
      <c r="C1148" t="s">
        <v>13075</v>
      </c>
      <c r="D1148" t="s">
        <v>13087</v>
      </c>
      <c r="E1148" t="s">
        <v>13088</v>
      </c>
      <c r="F1148" t="s">
        <v>13089</v>
      </c>
      <c r="G1148" s="8">
        <v>119</v>
      </c>
      <c r="H1148" s="7">
        <v>299</v>
      </c>
      <c r="I1148" s="7">
        <f>(amazon[[#This Row],[Actual Price]]-amazon[[#This Row],[Discounted Price]]) / amazon[[#This Row],[Actual Price]] * 100</f>
        <v>60.200668896321076</v>
      </c>
      <c r="J1148" s="2" t="str">
        <f>IF(H1148&lt;200,"&lt;₹200",IF(H1148&lt;=500,"₹200 -  ₹500",IF(H1148&gt;500,"&gt;₹500")))</f>
        <v>₹200 -  ₹500</v>
      </c>
      <c r="K1148" s="1">
        <v>0.6</v>
      </c>
      <c r="L11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48" s="1" t="str">
        <f>IF(K1148&gt;=50%,"Yes","No")</f>
        <v>Yes</v>
      </c>
      <c r="N1148">
        <v>3.8</v>
      </c>
      <c r="O1148" t="str">
        <f>IF(amazon[[#This Row],[Rating]]&lt;1,"0",IF(amazon[[#This Row],[Rating]]&lt;2,"1",IF(amazon[[#This Row],[Rating]]&lt;3,"2",IF(amazon[[#This Row],[Rating]]&lt;4,"3",IF(amazon[[#This Row],[Rating]]&lt;5,"4",IF(amazon[[#This Row],[Rating]]&gt;=5,"5"))))))</f>
        <v>3</v>
      </c>
      <c r="P1148" s="4">
        <v>51</v>
      </c>
      <c r="Q1148" s="10">
        <f>H1148*P1148</f>
        <v>15249</v>
      </c>
      <c r="R1148" s="10">
        <f>amazon[[#This Row],[Average Rating]] + (amazon[[#This Row],[Rating Count]]/1000)</f>
        <v>60.251668896321078</v>
      </c>
      <c r="S1148" t="s">
        <v>2434</v>
      </c>
      <c r="T1148" t="s">
        <v>2435</v>
      </c>
      <c r="U1148" t="s">
        <v>2436</v>
      </c>
      <c r="V1148" t="s">
        <v>2437</v>
      </c>
      <c r="W1148" t="s">
        <v>2438</v>
      </c>
      <c r="X1148" t="s">
        <v>2439</v>
      </c>
      <c r="Y1148" t="s">
        <v>2440</v>
      </c>
      <c r="Z1148" t="s">
        <v>2441</v>
      </c>
    </row>
    <row r="1149" spans="1:26" x14ac:dyDescent="0.4">
      <c r="A1149" t="s">
        <v>2811</v>
      </c>
      <c r="B1149" t="s">
        <v>2812</v>
      </c>
      <c r="C1149" t="s">
        <v>13076</v>
      </c>
      <c r="D1149" t="s">
        <v>13093</v>
      </c>
      <c r="E1149" t="s">
        <v>13094</v>
      </c>
      <c r="F1149" t="s">
        <v>13097</v>
      </c>
      <c r="G1149" s="8">
        <v>199</v>
      </c>
      <c r="H1149" s="7">
        <v>499</v>
      </c>
      <c r="I1149" s="7">
        <f>(amazon[[#This Row],[Actual Price]]-amazon[[#This Row],[Discounted Price]]) / amazon[[#This Row],[Actual Price]] * 100</f>
        <v>60.120240480961925</v>
      </c>
      <c r="J1149" s="2" t="str">
        <f>IF(H1149&lt;200,"&lt;₹200",IF(H1149&lt;=500,"₹200 -  ₹500",IF(H1149&gt;500,"&gt;₹500")))</f>
        <v>₹200 -  ₹500</v>
      </c>
      <c r="K1149" s="1">
        <v>0.6</v>
      </c>
      <c r="L11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49" s="1" t="str">
        <f>IF(K1149&gt;=50%,"Yes","No")</f>
        <v>Yes</v>
      </c>
      <c r="N1149">
        <v>3.8</v>
      </c>
      <c r="O1149" t="str">
        <f>IF(amazon[[#This Row],[Rating]]&lt;1,"0",IF(amazon[[#This Row],[Rating]]&lt;2,"1",IF(amazon[[#This Row],[Rating]]&lt;3,"2",IF(amazon[[#This Row],[Rating]]&lt;4,"3",IF(amazon[[#This Row],[Rating]]&lt;5,"4",IF(amazon[[#This Row],[Rating]]&gt;=5,"5"))))))</f>
        <v>3</v>
      </c>
      <c r="P1149" s="4">
        <v>538</v>
      </c>
      <c r="Q1149" s="10">
        <f>H1149*P1149</f>
        <v>268462</v>
      </c>
      <c r="R1149" s="10">
        <f>amazon[[#This Row],[Average Rating]] + (amazon[[#This Row],[Rating Count]]/1000)</f>
        <v>60.658240480961922</v>
      </c>
      <c r="S1149" t="s">
        <v>2813</v>
      </c>
      <c r="T1149" t="s">
        <v>2814</v>
      </c>
      <c r="U1149" t="s">
        <v>2815</v>
      </c>
      <c r="V1149" t="s">
        <v>2816</v>
      </c>
      <c r="W1149" t="s">
        <v>2817</v>
      </c>
      <c r="X1149" t="s">
        <v>2818</v>
      </c>
      <c r="Y1149" t="s">
        <v>2819</v>
      </c>
      <c r="Z1149" t="s">
        <v>2820</v>
      </c>
    </row>
    <row r="1150" spans="1:26" x14ac:dyDescent="0.4">
      <c r="A1150" t="s">
        <v>5410</v>
      </c>
      <c r="B1150" t="s">
        <v>5411</v>
      </c>
      <c r="C1150" t="s">
        <v>13076</v>
      </c>
      <c r="D1150" t="s">
        <v>13159</v>
      </c>
      <c r="E1150" t="s">
        <v>13175</v>
      </c>
      <c r="F1150" t="s">
        <v>13176</v>
      </c>
      <c r="G1150" s="8">
        <v>799</v>
      </c>
      <c r="H1150" s="7">
        <v>1999</v>
      </c>
      <c r="I1150" s="7">
        <f>(amazon[[#This Row],[Actual Price]]-amazon[[#This Row],[Discounted Price]]) / amazon[[#This Row],[Actual Price]] * 100</f>
        <v>60.030015007503756</v>
      </c>
      <c r="J1150" s="2" t="str">
        <f>IF(H1150&lt;200,"&lt;₹200",IF(H1150&lt;=500,"₹200 -  ₹500",IF(H1150&gt;500,"&gt;₹500")))</f>
        <v>&gt;₹500</v>
      </c>
      <c r="K1150" s="1">
        <v>0.6</v>
      </c>
      <c r="L11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50" s="1" t="str">
        <f>IF(K1150&gt;=50%,"Yes","No")</f>
        <v>Yes</v>
      </c>
      <c r="N1150">
        <v>3.8</v>
      </c>
      <c r="O1150" t="str">
        <f>IF(amazon[[#This Row],[Rating]]&lt;1,"0",IF(amazon[[#This Row],[Rating]]&lt;2,"1",IF(amazon[[#This Row],[Rating]]&lt;3,"2",IF(amazon[[#This Row],[Rating]]&lt;4,"3",IF(amazon[[#This Row],[Rating]]&lt;5,"4",IF(amazon[[#This Row],[Rating]]&gt;=5,"5"))))))</f>
        <v>3</v>
      </c>
      <c r="P1150" s="4">
        <v>12958</v>
      </c>
      <c r="Q1150" s="10">
        <f>H1150*P1150</f>
        <v>25903042</v>
      </c>
      <c r="R1150" s="10">
        <f>amazon[[#This Row],[Average Rating]] + (amazon[[#This Row],[Rating Count]]/1000)</f>
        <v>72.988015007503762</v>
      </c>
      <c r="S1150" t="s">
        <v>5413</v>
      </c>
      <c r="T1150" t="s">
        <v>5414</v>
      </c>
      <c r="U1150" t="s">
        <v>5415</v>
      </c>
      <c r="V1150" t="s">
        <v>5416</v>
      </c>
      <c r="W1150" t="s">
        <v>5417</v>
      </c>
      <c r="X1150" t="s">
        <v>5418</v>
      </c>
      <c r="Y1150" t="s">
        <v>5419</v>
      </c>
      <c r="Z1150" t="s">
        <v>5420</v>
      </c>
    </row>
    <row r="1151" spans="1:26" x14ac:dyDescent="0.4">
      <c r="A1151" t="s">
        <v>12643</v>
      </c>
      <c r="B1151" t="s">
        <v>12644</v>
      </c>
      <c r="C1151" t="s">
        <v>13079</v>
      </c>
      <c r="D1151" t="s">
        <v>13243</v>
      </c>
      <c r="E1151" t="s">
        <v>13244</v>
      </c>
      <c r="F1151" t="s">
        <v>13258</v>
      </c>
      <c r="G1151" s="8">
        <v>1199</v>
      </c>
      <c r="H1151" s="7">
        <v>2990</v>
      </c>
      <c r="I1151" s="7">
        <f>(amazon[[#This Row],[Actual Price]]-amazon[[#This Row],[Discounted Price]]) / amazon[[#This Row],[Actual Price]] * 100</f>
        <v>59.899665551839462</v>
      </c>
      <c r="J1151" s="2" t="str">
        <f>IF(H1151&lt;200,"&lt;₹200",IF(H1151&lt;=500,"₹200 -  ₹500",IF(H1151&gt;500,"&gt;₹500")))</f>
        <v>&gt;₹500</v>
      </c>
      <c r="K1151" s="1">
        <v>0.6</v>
      </c>
      <c r="L11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51" s="1" t="str">
        <f>IF(K1151&gt;=50%,"Yes","No")</f>
        <v>Yes</v>
      </c>
      <c r="N1151">
        <v>3.8</v>
      </c>
      <c r="O1151" t="str">
        <f>IF(amazon[[#This Row],[Rating]]&lt;1,"0",IF(amazon[[#This Row],[Rating]]&lt;2,"1",IF(amazon[[#This Row],[Rating]]&lt;3,"2",IF(amazon[[#This Row],[Rating]]&lt;4,"3",IF(amazon[[#This Row],[Rating]]&lt;5,"4",IF(amazon[[#This Row],[Rating]]&gt;=5,"5"))))))</f>
        <v>3</v>
      </c>
      <c r="P1151" s="4">
        <v>133</v>
      </c>
      <c r="Q1151" s="10">
        <f>H1151*P1151</f>
        <v>397670</v>
      </c>
      <c r="R1151" s="10">
        <f>amazon[[#This Row],[Average Rating]] + (amazon[[#This Row],[Rating Count]]/1000)</f>
        <v>60.032665551839465</v>
      </c>
      <c r="S1151" t="s">
        <v>12645</v>
      </c>
      <c r="T1151" t="s">
        <v>12646</v>
      </c>
      <c r="U1151" t="s">
        <v>12647</v>
      </c>
      <c r="V1151" t="s">
        <v>12648</v>
      </c>
      <c r="W1151" t="s">
        <v>12649</v>
      </c>
      <c r="X1151" t="s">
        <v>12650</v>
      </c>
      <c r="Y1151" t="s">
        <v>12651</v>
      </c>
      <c r="Z1151" t="s">
        <v>12652</v>
      </c>
    </row>
    <row r="1152" spans="1:26" x14ac:dyDescent="0.4">
      <c r="A1152" t="s">
        <v>1596</v>
      </c>
      <c r="B1152" t="s">
        <v>1597</v>
      </c>
      <c r="C1152" t="s">
        <v>13076</v>
      </c>
      <c r="D1152" t="s">
        <v>13093</v>
      </c>
      <c r="E1152" t="s">
        <v>13094</v>
      </c>
      <c r="F1152" t="s">
        <v>13097</v>
      </c>
      <c r="G1152" s="8">
        <v>205</v>
      </c>
      <c r="H1152" s="7">
        <v>499</v>
      </c>
      <c r="I1152" s="7">
        <f>(amazon[[#This Row],[Actual Price]]-amazon[[#This Row],[Discounted Price]]) / amazon[[#This Row],[Actual Price]] * 100</f>
        <v>58.917835671342687</v>
      </c>
      <c r="J1152" s="2" t="str">
        <f>IF(H1152&lt;200,"&lt;₹200",IF(H1152&lt;=500,"₹200 -  ₹500",IF(H1152&gt;500,"&gt;₹500")))</f>
        <v>₹200 -  ₹500</v>
      </c>
      <c r="K1152" s="1">
        <v>0.59</v>
      </c>
      <c r="L11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52" s="1" t="str">
        <f>IF(K1152&gt;=50%,"Yes","No")</f>
        <v>Yes</v>
      </c>
      <c r="N1152">
        <v>3.8</v>
      </c>
      <c r="O1152" t="str">
        <f>IF(amazon[[#This Row],[Rating]]&lt;1,"0",IF(amazon[[#This Row],[Rating]]&lt;2,"1",IF(amazon[[#This Row],[Rating]]&lt;3,"2",IF(amazon[[#This Row],[Rating]]&lt;4,"3",IF(amazon[[#This Row],[Rating]]&lt;5,"4",IF(amazon[[#This Row],[Rating]]&gt;=5,"5"))))))</f>
        <v>3</v>
      </c>
      <c r="P1152" s="4">
        <v>313</v>
      </c>
      <c r="Q1152" s="10">
        <f>H1152*P1152</f>
        <v>156187</v>
      </c>
      <c r="R1152" s="10">
        <f>amazon[[#This Row],[Average Rating]] + (amazon[[#This Row],[Rating Count]]/1000)</f>
        <v>59.230835671342689</v>
      </c>
      <c r="S1152" t="s">
        <v>1598</v>
      </c>
      <c r="T1152" t="s">
        <v>1599</v>
      </c>
      <c r="U1152" t="s">
        <v>1600</v>
      </c>
      <c r="V1152" t="s">
        <v>1601</v>
      </c>
      <c r="W1152" t="s">
        <v>1602</v>
      </c>
      <c r="X1152" t="s">
        <v>1603</v>
      </c>
      <c r="Y1152" t="s">
        <v>1604</v>
      </c>
      <c r="Z1152" t="s">
        <v>1605</v>
      </c>
    </row>
    <row r="1153" spans="1:26" x14ac:dyDescent="0.4">
      <c r="A1153" t="s">
        <v>1898</v>
      </c>
      <c r="B1153" t="s">
        <v>1899</v>
      </c>
      <c r="C1153" t="s">
        <v>13076</v>
      </c>
      <c r="D1153" t="s">
        <v>13093</v>
      </c>
      <c r="E1153" t="s">
        <v>13095</v>
      </c>
      <c r="F1153" t="s">
        <v>13098</v>
      </c>
      <c r="G1153" s="8">
        <v>6999</v>
      </c>
      <c r="H1153" s="7">
        <v>16990</v>
      </c>
      <c r="I1153" s="7">
        <f>(amazon[[#This Row],[Actual Price]]-amazon[[#This Row],[Discounted Price]]) / amazon[[#This Row],[Actual Price]] * 100</f>
        <v>58.805179517363158</v>
      </c>
      <c r="J1153" s="2" t="str">
        <f>IF(H1153&lt;200,"&lt;₹200",IF(H1153&lt;=500,"₹200 -  ₹500",IF(H1153&gt;500,"&gt;₹500")))</f>
        <v>&gt;₹500</v>
      </c>
      <c r="K1153" s="1">
        <v>0.59</v>
      </c>
      <c r="L115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53" s="1" t="str">
        <f>IF(K1153&gt;=50%,"Yes","No")</f>
        <v>Yes</v>
      </c>
      <c r="N1153">
        <v>3.8</v>
      </c>
      <c r="O1153" t="str">
        <f>IF(amazon[[#This Row],[Rating]]&lt;1,"0",IF(amazon[[#This Row],[Rating]]&lt;2,"1",IF(amazon[[#This Row],[Rating]]&lt;3,"2",IF(amazon[[#This Row],[Rating]]&lt;4,"3",IF(amazon[[#This Row],[Rating]]&lt;5,"4",IF(amazon[[#This Row],[Rating]]&gt;=5,"5"))))))</f>
        <v>3</v>
      </c>
      <c r="P1153" s="4">
        <v>110</v>
      </c>
      <c r="Q1153" s="10">
        <f>H1153*P1153</f>
        <v>1868900</v>
      </c>
      <c r="R1153" s="10">
        <f>amazon[[#This Row],[Average Rating]] + (amazon[[#This Row],[Rating Count]]/1000)</f>
        <v>58.915179517363157</v>
      </c>
      <c r="S1153" t="s">
        <v>1900</v>
      </c>
      <c r="T1153" t="s">
        <v>1901</v>
      </c>
      <c r="U1153" t="s">
        <v>1902</v>
      </c>
      <c r="V1153" t="s">
        <v>1903</v>
      </c>
      <c r="W1153" t="s">
        <v>1904</v>
      </c>
      <c r="X1153" t="s">
        <v>1905</v>
      </c>
      <c r="Y1153" t="s">
        <v>1906</v>
      </c>
      <c r="Z1153" t="s">
        <v>1907</v>
      </c>
    </row>
    <row r="1154" spans="1:26" x14ac:dyDescent="0.4">
      <c r="A1154" t="s">
        <v>7274</v>
      </c>
      <c r="B1154" t="s">
        <v>7275</v>
      </c>
      <c r="C1154" t="s">
        <v>13076</v>
      </c>
      <c r="D1154" t="s">
        <v>13159</v>
      </c>
      <c r="E1154" t="s">
        <v>13188</v>
      </c>
      <c r="F1154" t="s">
        <v>13189</v>
      </c>
      <c r="G1154" s="8">
        <v>1999</v>
      </c>
      <c r="H1154" s="7">
        <v>4700</v>
      </c>
      <c r="I1154" s="7">
        <f>(amazon[[#This Row],[Actual Price]]-amazon[[#This Row],[Discounted Price]]) / amazon[[#This Row],[Actual Price]] * 100</f>
        <v>57.468085106382979</v>
      </c>
      <c r="J1154" s="2" t="str">
        <f>IF(H1154&lt;200,"&lt;₹200",IF(H1154&lt;=500,"₹200 -  ₹500",IF(H1154&gt;500,"&gt;₹500")))</f>
        <v>&gt;₹500</v>
      </c>
      <c r="K1154" s="1">
        <v>0.56999999999999995</v>
      </c>
      <c r="L115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54" s="1" t="str">
        <f>IF(K1154&gt;=50%,"Yes","No")</f>
        <v>Yes</v>
      </c>
      <c r="N1154">
        <v>3.8</v>
      </c>
      <c r="O1154" t="str">
        <f>IF(amazon[[#This Row],[Rating]]&lt;1,"0",IF(amazon[[#This Row],[Rating]]&lt;2,"1",IF(amazon[[#This Row],[Rating]]&lt;3,"2",IF(amazon[[#This Row],[Rating]]&lt;4,"3",IF(amazon[[#This Row],[Rating]]&lt;5,"4",IF(amazon[[#This Row],[Rating]]&gt;=5,"5"))))))</f>
        <v>3</v>
      </c>
      <c r="P1154" s="4">
        <v>1880</v>
      </c>
      <c r="Q1154" s="10">
        <f>H1154*P1154</f>
        <v>8836000</v>
      </c>
      <c r="R1154" s="10">
        <f>amazon[[#This Row],[Average Rating]] + (amazon[[#This Row],[Rating Count]]/1000)</f>
        <v>59.348085106382982</v>
      </c>
      <c r="S1154" t="s">
        <v>7276</v>
      </c>
      <c r="T1154" t="s">
        <v>7277</v>
      </c>
      <c r="U1154" t="s">
        <v>7278</v>
      </c>
      <c r="V1154" t="s">
        <v>7279</v>
      </c>
      <c r="W1154" t="s">
        <v>7280</v>
      </c>
      <c r="X1154" t="s">
        <v>7281</v>
      </c>
      <c r="Y1154" t="s">
        <v>7282</v>
      </c>
      <c r="Z1154" t="s">
        <v>7283</v>
      </c>
    </row>
    <row r="1155" spans="1:26" x14ac:dyDescent="0.4">
      <c r="A1155" t="s">
        <v>5581</v>
      </c>
      <c r="B1155" t="s">
        <v>5582</v>
      </c>
      <c r="C1155" t="s">
        <v>13076</v>
      </c>
      <c r="D1155" t="s">
        <v>13123</v>
      </c>
      <c r="E1155" t="s">
        <v>13124</v>
      </c>
      <c r="F1155" t="s">
        <v>13136</v>
      </c>
      <c r="G1155" s="8">
        <v>599</v>
      </c>
      <c r="H1155" s="7">
        <v>1399</v>
      </c>
      <c r="I1155" s="7">
        <f>(amazon[[#This Row],[Actual Price]]-amazon[[#This Row],[Discounted Price]]) / amazon[[#This Row],[Actual Price]] * 100</f>
        <v>57.183702644746248</v>
      </c>
      <c r="J1155" s="2" t="str">
        <f>IF(H1155&lt;200,"&lt;₹200",IF(H1155&lt;=500,"₹200 -  ₹500",IF(H1155&gt;500,"&gt;₹500")))</f>
        <v>&gt;₹500</v>
      </c>
      <c r="K1155" s="1">
        <v>0.56999999999999995</v>
      </c>
      <c r="L115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55" s="1" t="str">
        <f>IF(K1155&gt;=50%,"Yes","No")</f>
        <v>Yes</v>
      </c>
      <c r="N1155">
        <v>3.8</v>
      </c>
      <c r="O1155" t="str">
        <f>IF(amazon[[#This Row],[Rating]]&lt;1,"0",IF(amazon[[#This Row],[Rating]]&lt;2,"1",IF(amazon[[#This Row],[Rating]]&lt;3,"2",IF(amazon[[#This Row],[Rating]]&lt;4,"3",IF(amazon[[#This Row],[Rating]]&lt;5,"4",IF(amazon[[#This Row],[Rating]]&gt;=5,"5"))))))</f>
        <v>3</v>
      </c>
      <c r="P1155" s="4">
        <v>60026</v>
      </c>
      <c r="Q1155" s="10">
        <f>H1155*P1155</f>
        <v>83976374</v>
      </c>
      <c r="R1155" s="10">
        <f>amazon[[#This Row],[Average Rating]] + (amazon[[#This Row],[Rating Count]]/1000)</f>
        <v>117.20970264474624</v>
      </c>
      <c r="S1155" t="s">
        <v>5583</v>
      </c>
      <c r="T1155" t="s">
        <v>5584</v>
      </c>
      <c r="U1155" t="s">
        <v>5585</v>
      </c>
      <c r="V1155" t="s">
        <v>5586</v>
      </c>
      <c r="W1155" t="s">
        <v>5587</v>
      </c>
      <c r="X1155" t="s">
        <v>5588</v>
      </c>
      <c r="Y1155" t="s">
        <v>5589</v>
      </c>
      <c r="Z1155" t="s">
        <v>5590</v>
      </c>
    </row>
    <row r="1156" spans="1:26" x14ac:dyDescent="0.4">
      <c r="A1156" t="s">
        <v>6482</v>
      </c>
      <c r="B1156" t="s">
        <v>6483</v>
      </c>
      <c r="C1156" t="s">
        <v>13076</v>
      </c>
      <c r="D1156" t="s">
        <v>13123</v>
      </c>
      <c r="E1156" t="s">
        <v>13124</v>
      </c>
      <c r="F1156" t="s">
        <v>13125</v>
      </c>
      <c r="G1156" s="8">
        <v>1299</v>
      </c>
      <c r="H1156" s="7">
        <v>2999</v>
      </c>
      <c r="I1156" s="7">
        <f>(amazon[[#This Row],[Actual Price]]-amazon[[#This Row],[Discounted Price]]) / amazon[[#This Row],[Actual Price]] * 100</f>
        <v>56.685561853951313</v>
      </c>
      <c r="J1156" s="2" t="str">
        <f>IF(H1156&lt;200,"&lt;₹200",IF(H1156&lt;=500,"₹200 -  ₹500",IF(H1156&gt;500,"&gt;₹500")))</f>
        <v>&gt;₹500</v>
      </c>
      <c r="K1156" s="1">
        <v>0.56999999999999995</v>
      </c>
      <c r="L115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56" s="1" t="str">
        <f>IF(K1156&gt;=50%,"Yes","No")</f>
        <v>Yes</v>
      </c>
      <c r="N1156">
        <v>3.8</v>
      </c>
      <c r="O1156" t="str">
        <f>IF(amazon[[#This Row],[Rating]]&lt;1,"0",IF(amazon[[#This Row],[Rating]]&lt;2,"1",IF(amazon[[#This Row],[Rating]]&lt;3,"2",IF(amazon[[#This Row],[Rating]]&lt;4,"3",IF(amazon[[#This Row],[Rating]]&lt;5,"4",IF(amazon[[#This Row],[Rating]]&gt;=5,"5"))))))</f>
        <v>3</v>
      </c>
      <c r="P1156" s="4">
        <v>14629</v>
      </c>
      <c r="Q1156" s="10">
        <f>H1156*P1156</f>
        <v>43872371</v>
      </c>
      <c r="R1156" s="10">
        <f>amazon[[#This Row],[Average Rating]] + (amazon[[#This Row],[Rating Count]]/1000)</f>
        <v>71.314561853951318</v>
      </c>
      <c r="S1156" t="s">
        <v>6484</v>
      </c>
      <c r="T1156" t="s">
        <v>6485</v>
      </c>
      <c r="U1156" t="s">
        <v>6486</v>
      </c>
      <c r="V1156" t="s">
        <v>6487</v>
      </c>
      <c r="W1156" t="s">
        <v>6488</v>
      </c>
      <c r="X1156" t="s">
        <v>6489</v>
      </c>
      <c r="Y1156" t="s">
        <v>6490</v>
      </c>
      <c r="Z1156" t="s">
        <v>6491</v>
      </c>
    </row>
    <row r="1157" spans="1:26" x14ac:dyDescent="0.4">
      <c r="A1157" t="s">
        <v>4865</v>
      </c>
      <c r="B1157" t="s">
        <v>4866</v>
      </c>
      <c r="C1157" t="s">
        <v>13076</v>
      </c>
      <c r="D1157" t="s">
        <v>13123</v>
      </c>
      <c r="E1157" t="s">
        <v>13124</v>
      </c>
      <c r="F1157" t="s">
        <v>13125</v>
      </c>
      <c r="G1157" s="8">
        <v>1299</v>
      </c>
      <c r="H1157" s="7">
        <v>2990</v>
      </c>
      <c r="I1157" s="7">
        <f>(amazon[[#This Row],[Actual Price]]-amazon[[#This Row],[Discounted Price]]) / amazon[[#This Row],[Actual Price]] * 100</f>
        <v>56.555183946488299</v>
      </c>
      <c r="J1157" s="2" t="str">
        <f>IF(H1157&lt;200,"&lt;₹200",IF(H1157&lt;=500,"₹200 -  ₹500",IF(H1157&gt;500,"&gt;₹500")))</f>
        <v>&gt;₹500</v>
      </c>
      <c r="K1157" s="1">
        <v>0.56999999999999995</v>
      </c>
      <c r="L115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57" s="1" t="str">
        <f>IF(K1157&gt;=50%,"Yes","No")</f>
        <v>Yes</v>
      </c>
      <c r="N1157">
        <v>3.8</v>
      </c>
      <c r="O1157" t="str">
        <f>IF(amazon[[#This Row],[Rating]]&lt;1,"0",IF(amazon[[#This Row],[Rating]]&lt;2,"1",IF(amazon[[#This Row],[Rating]]&lt;3,"2",IF(amazon[[#This Row],[Rating]]&lt;4,"3",IF(amazon[[#This Row],[Rating]]&lt;5,"4",IF(amazon[[#This Row],[Rating]]&gt;=5,"5"))))))</f>
        <v>3</v>
      </c>
      <c r="P1157" s="4">
        <v>180998</v>
      </c>
      <c r="Q1157" s="10">
        <f>H1157*P1157</f>
        <v>541184020</v>
      </c>
      <c r="R1157" s="10">
        <f>amazon[[#This Row],[Average Rating]] + (amazon[[#This Row],[Rating Count]]/1000)</f>
        <v>237.55318394648828</v>
      </c>
      <c r="S1157" t="s">
        <v>4867</v>
      </c>
      <c r="T1157" t="s">
        <v>4868</v>
      </c>
      <c r="U1157" t="s">
        <v>4869</v>
      </c>
      <c r="V1157" t="s">
        <v>4870</v>
      </c>
      <c r="W1157" t="s">
        <v>4871</v>
      </c>
      <c r="X1157" t="s">
        <v>13044</v>
      </c>
      <c r="Y1157" t="s">
        <v>4872</v>
      </c>
      <c r="Z1157" t="s">
        <v>4873</v>
      </c>
    </row>
    <row r="1158" spans="1:26" x14ac:dyDescent="0.4">
      <c r="A1158" t="s">
        <v>11134</v>
      </c>
      <c r="B1158" t="s">
        <v>11135</v>
      </c>
      <c r="C1158" t="s">
        <v>13079</v>
      </c>
      <c r="D1158" t="s">
        <v>13243</v>
      </c>
      <c r="E1158" t="s">
        <v>13244</v>
      </c>
      <c r="F1158" t="s">
        <v>13271</v>
      </c>
      <c r="G1158" s="8">
        <v>1349</v>
      </c>
      <c r="H1158" s="7">
        <v>2999</v>
      </c>
      <c r="I1158" s="7">
        <f>(amazon[[#This Row],[Actual Price]]-amazon[[#This Row],[Discounted Price]]) / amazon[[#This Row],[Actual Price]] * 100</f>
        <v>55.018339446482159</v>
      </c>
      <c r="J1158" s="2" t="str">
        <f>IF(H1158&lt;200,"&lt;₹200",IF(H1158&lt;=500,"₹200 -  ₹500",IF(H1158&gt;500,"&gt;₹500")))</f>
        <v>&gt;₹500</v>
      </c>
      <c r="K1158" s="1">
        <v>0.55000000000000004</v>
      </c>
      <c r="L115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58" s="1" t="str">
        <f>IF(K1158&gt;=50%,"Yes","No")</f>
        <v>Yes</v>
      </c>
      <c r="N1158">
        <v>3.8</v>
      </c>
      <c r="O1158" t="str">
        <f>IF(amazon[[#This Row],[Rating]]&lt;1,"0",IF(amazon[[#This Row],[Rating]]&lt;2,"1",IF(amazon[[#This Row],[Rating]]&lt;3,"2",IF(amazon[[#This Row],[Rating]]&lt;4,"3",IF(amazon[[#This Row],[Rating]]&lt;5,"4",IF(amazon[[#This Row],[Rating]]&gt;=5,"5"))))))</f>
        <v>3</v>
      </c>
      <c r="P1158" s="4">
        <v>441</v>
      </c>
      <c r="Q1158" s="10">
        <f>H1158*P1158</f>
        <v>1322559</v>
      </c>
      <c r="R1158" s="10">
        <f>amazon[[#This Row],[Average Rating]] + (amazon[[#This Row],[Rating Count]]/1000)</f>
        <v>55.459339446482161</v>
      </c>
      <c r="S1158" t="s">
        <v>11136</v>
      </c>
      <c r="T1158" t="s">
        <v>11137</v>
      </c>
      <c r="U1158" t="s">
        <v>11138</v>
      </c>
      <c r="V1158" t="s">
        <v>11139</v>
      </c>
      <c r="W1158" t="s">
        <v>11140</v>
      </c>
      <c r="X1158" t="s">
        <v>11141</v>
      </c>
      <c r="Y1158" t="s">
        <v>11142</v>
      </c>
      <c r="Z1158" t="s">
        <v>11143</v>
      </c>
    </row>
    <row r="1159" spans="1:26" x14ac:dyDescent="0.4">
      <c r="A1159" t="s">
        <v>9039</v>
      </c>
      <c r="B1159" t="s">
        <v>9040</v>
      </c>
      <c r="C1159" t="s">
        <v>13079</v>
      </c>
      <c r="D1159" t="s">
        <v>13246</v>
      </c>
      <c r="E1159" t="s">
        <v>13247</v>
      </c>
      <c r="F1159" t="s">
        <v>13248</v>
      </c>
      <c r="G1159" s="8">
        <v>1099</v>
      </c>
      <c r="H1159" s="7">
        <v>2400</v>
      </c>
      <c r="I1159" s="7">
        <f>(amazon[[#This Row],[Actual Price]]-amazon[[#This Row],[Discounted Price]]) / amazon[[#This Row],[Actual Price]] * 100</f>
        <v>54.208333333333336</v>
      </c>
      <c r="J1159" s="2" t="str">
        <f>IF(H1159&lt;200,"&lt;₹200",IF(H1159&lt;=500,"₹200 -  ₹500",IF(H1159&gt;500,"&gt;₹500")))</f>
        <v>&gt;₹500</v>
      </c>
      <c r="K1159" s="1">
        <v>0.54</v>
      </c>
      <c r="L115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59" s="1" t="str">
        <f>IF(K1159&gt;=50%,"Yes","No")</f>
        <v>Yes</v>
      </c>
      <c r="N1159">
        <v>3.8</v>
      </c>
      <c r="O1159" t="str">
        <f>IF(amazon[[#This Row],[Rating]]&lt;1,"0",IF(amazon[[#This Row],[Rating]]&lt;2,"1",IF(amazon[[#This Row],[Rating]]&lt;3,"2",IF(amazon[[#This Row],[Rating]]&lt;4,"3",IF(amazon[[#This Row],[Rating]]&lt;5,"4",IF(amazon[[#This Row],[Rating]]&gt;=5,"5"))))))</f>
        <v>3</v>
      </c>
      <c r="P1159" s="4">
        <v>4</v>
      </c>
      <c r="Q1159" s="10">
        <f>H1159*P1159</f>
        <v>9600</v>
      </c>
      <c r="R1159" s="10">
        <f>amazon[[#This Row],[Average Rating]] + (amazon[[#This Row],[Rating Count]]/1000)</f>
        <v>54.212333333333333</v>
      </c>
      <c r="S1159" t="s">
        <v>9041</v>
      </c>
      <c r="T1159" t="s">
        <v>9042</v>
      </c>
      <c r="U1159" t="s">
        <v>9043</v>
      </c>
      <c r="V1159" t="s">
        <v>9044</v>
      </c>
      <c r="W1159" t="s">
        <v>9045</v>
      </c>
      <c r="X1159" t="s">
        <v>9046</v>
      </c>
      <c r="Y1159" t="s">
        <v>9047</v>
      </c>
      <c r="Z1159" t="s">
        <v>9048</v>
      </c>
    </row>
    <row r="1160" spans="1:26" x14ac:dyDescent="0.4">
      <c r="A1160" t="s">
        <v>9508</v>
      </c>
      <c r="B1160" t="s">
        <v>9509</v>
      </c>
      <c r="C1160" t="s">
        <v>13079</v>
      </c>
      <c r="D1160" t="s">
        <v>13243</v>
      </c>
      <c r="E1160" t="s">
        <v>13244</v>
      </c>
      <c r="F1160" t="s">
        <v>13258</v>
      </c>
      <c r="G1160" s="8">
        <v>1149</v>
      </c>
      <c r="H1160" s="7">
        <v>2499</v>
      </c>
      <c r="I1160" s="7">
        <f>(amazon[[#This Row],[Actual Price]]-amazon[[#This Row],[Discounted Price]]) / amazon[[#This Row],[Actual Price]] * 100</f>
        <v>54.021608643457384</v>
      </c>
      <c r="J1160" s="2" t="str">
        <f>IF(H1160&lt;200,"&lt;₹200",IF(H1160&lt;=500,"₹200 -  ₹500",IF(H1160&gt;500,"&gt;₹500")))</f>
        <v>&gt;₹500</v>
      </c>
      <c r="K1160" s="1">
        <v>0.54</v>
      </c>
      <c r="L116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60" s="1" t="str">
        <f>IF(K1160&gt;=50%,"Yes","No")</f>
        <v>Yes</v>
      </c>
      <c r="N1160">
        <v>3.8</v>
      </c>
      <c r="O1160" t="str">
        <f>IF(amazon[[#This Row],[Rating]]&lt;1,"0",IF(amazon[[#This Row],[Rating]]&lt;2,"1",IF(amazon[[#This Row],[Rating]]&lt;3,"2",IF(amazon[[#This Row],[Rating]]&lt;4,"3",IF(amazon[[#This Row],[Rating]]&lt;5,"4",IF(amazon[[#This Row],[Rating]]&gt;=5,"5"))))))</f>
        <v>3</v>
      </c>
      <c r="P1160" s="4">
        <v>4383</v>
      </c>
      <c r="Q1160" s="10">
        <f>H1160*P1160</f>
        <v>10953117</v>
      </c>
      <c r="R1160" s="10">
        <f>amazon[[#This Row],[Average Rating]] + (amazon[[#This Row],[Rating Count]]/1000)</f>
        <v>58.404608643457387</v>
      </c>
      <c r="S1160" t="s">
        <v>9510</v>
      </c>
      <c r="T1160" t="s">
        <v>9511</v>
      </c>
      <c r="U1160" t="s">
        <v>9512</v>
      </c>
      <c r="V1160" t="s">
        <v>9513</v>
      </c>
      <c r="W1160" t="s">
        <v>9514</v>
      </c>
      <c r="X1160" t="s">
        <v>9515</v>
      </c>
      <c r="Y1160" t="s">
        <v>9516</v>
      </c>
      <c r="Z1160" t="s">
        <v>9517</v>
      </c>
    </row>
    <row r="1161" spans="1:26" x14ac:dyDescent="0.4">
      <c r="A1161" t="s">
        <v>5493</v>
      </c>
      <c r="B1161" t="s">
        <v>5494</v>
      </c>
      <c r="C1161" t="s">
        <v>13075</v>
      </c>
      <c r="D1161" t="s">
        <v>13087</v>
      </c>
      <c r="E1161" t="s">
        <v>13141</v>
      </c>
      <c r="F1161" t="s">
        <v>13142</v>
      </c>
      <c r="G1161" s="8">
        <v>139</v>
      </c>
      <c r="H1161" s="7">
        <v>299</v>
      </c>
      <c r="I1161" s="7">
        <f>(amazon[[#This Row],[Actual Price]]-amazon[[#This Row],[Discounted Price]]) / amazon[[#This Row],[Actual Price]] * 100</f>
        <v>53.511705685618729</v>
      </c>
      <c r="J1161" s="2" t="str">
        <f>IF(H1161&lt;200,"&lt;₹200",IF(H1161&lt;=500,"₹200 -  ₹500",IF(H1161&gt;500,"&gt;₹500")))</f>
        <v>₹200 -  ₹500</v>
      </c>
      <c r="K1161" s="1">
        <v>0.54</v>
      </c>
      <c r="L116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61" s="1" t="str">
        <f>IF(K1161&gt;=50%,"Yes","No")</f>
        <v>Yes</v>
      </c>
      <c r="N1161">
        <v>3.8</v>
      </c>
      <c r="O1161" t="str">
        <f>IF(amazon[[#This Row],[Rating]]&lt;1,"0",IF(amazon[[#This Row],[Rating]]&lt;2,"1",IF(amazon[[#This Row],[Rating]]&lt;3,"2",IF(amazon[[#This Row],[Rating]]&lt;4,"3",IF(amazon[[#This Row],[Rating]]&lt;5,"4",IF(amazon[[#This Row],[Rating]]&gt;=5,"5"))))))</f>
        <v>3</v>
      </c>
      <c r="P1161" s="4">
        <v>3044</v>
      </c>
      <c r="Q1161" s="10">
        <f>H1161*P1161</f>
        <v>910156</v>
      </c>
      <c r="R1161" s="10">
        <f>amazon[[#This Row],[Average Rating]] + (amazon[[#This Row],[Rating Count]]/1000)</f>
        <v>56.555705685618726</v>
      </c>
      <c r="S1161" t="s">
        <v>5495</v>
      </c>
      <c r="T1161" t="s">
        <v>5496</v>
      </c>
      <c r="U1161" t="s">
        <v>5497</v>
      </c>
      <c r="V1161" t="s">
        <v>5498</v>
      </c>
      <c r="W1161" t="s">
        <v>5499</v>
      </c>
      <c r="X1161" t="s">
        <v>5500</v>
      </c>
      <c r="Y1161" t="s">
        <v>5501</v>
      </c>
      <c r="Z1161" t="s">
        <v>5502</v>
      </c>
    </row>
    <row r="1162" spans="1:26" x14ac:dyDescent="0.4">
      <c r="A1162" t="s">
        <v>11937</v>
      </c>
      <c r="B1162" t="s">
        <v>11938</v>
      </c>
      <c r="C1162" t="s">
        <v>13079</v>
      </c>
      <c r="D1162" t="s">
        <v>13243</v>
      </c>
      <c r="E1162" t="s">
        <v>13244</v>
      </c>
      <c r="F1162" t="s">
        <v>13256</v>
      </c>
      <c r="G1162" s="8">
        <v>697</v>
      </c>
      <c r="H1162" s="7">
        <v>1499</v>
      </c>
      <c r="I1162" s="7">
        <f>(amazon[[#This Row],[Actual Price]]-amazon[[#This Row],[Discounted Price]]) / amazon[[#This Row],[Actual Price]] * 100</f>
        <v>53.502334889926615</v>
      </c>
      <c r="J1162" s="2" t="str">
        <f>IF(H1162&lt;200,"&lt;₹200",IF(H1162&lt;=500,"₹200 -  ₹500",IF(H1162&gt;500,"&gt;₹500")))</f>
        <v>&gt;₹500</v>
      </c>
      <c r="K1162" s="1">
        <v>0.54</v>
      </c>
      <c r="L116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62" s="1" t="str">
        <f>IF(K1162&gt;=50%,"Yes","No")</f>
        <v>Yes</v>
      </c>
      <c r="N1162">
        <v>3.8</v>
      </c>
      <c r="O1162" t="str">
        <f>IF(amazon[[#This Row],[Rating]]&lt;1,"0",IF(amazon[[#This Row],[Rating]]&lt;2,"1",IF(amazon[[#This Row],[Rating]]&lt;3,"2",IF(amazon[[#This Row],[Rating]]&lt;4,"3",IF(amazon[[#This Row],[Rating]]&lt;5,"4",IF(amazon[[#This Row],[Rating]]&gt;=5,"5"))))))</f>
        <v>3</v>
      </c>
      <c r="P1162" s="4">
        <v>144</v>
      </c>
      <c r="Q1162" s="10">
        <f>H1162*P1162</f>
        <v>215856</v>
      </c>
      <c r="R1162" s="10">
        <f>amazon[[#This Row],[Average Rating]] + (amazon[[#This Row],[Rating Count]]/1000)</f>
        <v>53.646334889926614</v>
      </c>
      <c r="S1162" t="s">
        <v>11939</v>
      </c>
      <c r="T1162" t="s">
        <v>11940</v>
      </c>
      <c r="U1162" t="s">
        <v>11941</v>
      </c>
      <c r="V1162" t="s">
        <v>11942</v>
      </c>
      <c r="W1162" t="s">
        <v>11943</v>
      </c>
      <c r="X1162" t="s">
        <v>11944</v>
      </c>
      <c r="Y1162" t="s">
        <v>11945</v>
      </c>
      <c r="Z1162" t="s">
        <v>11946</v>
      </c>
    </row>
    <row r="1163" spans="1:26" x14ac:dyDescent="0.4">
      <c r="A1163" t="s">
        <v>12161</v>
      </c>
      <c r="B1163" t="s">
        <v>12162</v>
      </c>
      <c r="C1163" t="s">
        <v>13079</v>
      </c>
      <c r="D1163" t="s">
        <v>13246</v>
      </c>
      <c r="E1163" t="s">
        <v>13259</v>
      </c>
      <c r="F1163" t="s">
        <v>13260</v>
      </c>
      <c r="G1163" s="8">
        <v>1190</v>
      </c>
      <c r="H1163" s="7">
        <v>2550</v>
      </c>
      <c r="I1163" s="7">
        <f>(amazon[[#This Row],[Actual Price]]-amazon[[#This Row],[Discounted Price]]) / amazon[[#This Row],[Actual Price]] * 100</f>
        <v>53.333333333333336</v>
      </c>
      <c r="J1163" s="2" t="str">
        <f>IF(H1163&lt;200,"&lt;₹200",IF(H1163&lt;=500,"₹200 -  ₹500",IF(H1163&gt;500,"&gt;₹500")))</f>
        <v>&gt;₹500</v>
      </c>
      <c r="K1163" s="1">
        <v>0.53</v>
      </c>
      <c r="L116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63" s="1" t="str">
        <f>IF(K1163&gt;=50%,"Yes","No")</f>
        <v>Yes</v>
      </c>
      <c r="N1163">
        <v>3.8</v>
      </c>
      <c r="O1163" t="str">
        <f>IF(amazon[[#This Row],[Rating]]&lt;1,"0",IF(amazon[[#This Row],[Rating]]&lt;2,"1",IF(amazon[[#This Row],[Rating]]&lt;3,"2",IF(amazon[[#This Row],[Rating]]&lt;4,"3",IF(amazon[[#This Row],[Rating]]&lt;5,"4",IF(amazon[[#This Row],[Rating]]&gt;=5,"5"))))))</f>
        <v>3</v>
      </c>
      <c r="P1163" s="4">
        <v>1181</v>
      </c>
      <c r="Q1163" s="10">
        <f>H1163*P1163</f>
        <v>3011550</v>
      </c>
      <c r="R1163" s="10">
        <f>amazon[[#This Row],[Average Rating]] + (amazon[[#This Row],[Rating Count]]/1000)</f>
        <v>54.514333333333333</v>
      </c>
      <c r="S1163" t="s">
        <v>12163</v>
      </c>
      <c r="T1163" t="s">
        <v>12164</v>
      </c>
      <c r="U1163" t="s">
        <v>12165</v>
      </c>
      <c r="V1163" t="s">
        <v>12166</v>
      </c>
      <c r="W1163" t="s">
        <v>12167</v>
      </c>
      <c r="X1163" t="s">
        <v>12168</v>
      </c>
      <c r="Y1163" t="s">
        <v>12169</v>
      </c>
      <c r="Z1163" t="s">
        <v>12170</v>
      </c>
    </row>
    <row r="1164" spans="1:26" x14ac:dyDescent="0.4">
      <c r="A1164" t="s">
        <v>12542</v>
      </c>
      <c r="B1164" t="s">
        <v>12543</v>
      </c>
      <c r="C1164" t="s">
        <v>13079</v>
      </c>
      <c r="D1164" t="s">
        <v>13264</v>
      </c>
      <c r="E1164" t="s">
        <v>13265</v>
      </c>
      <c r="F1164" t="s">
        <v>13266</v>
      </c>
      <c r="G1164" s="8">
        <v>390</v>
      </c>
      <c r="H1164" s="7">
        <v>799</v>
      </c>
      <c r="I1164" s="7">
        <f>(amazon[[#This Row],[Actual Price]]-amazon[[#This Row],[Discounted Price]]) / amazon[[#This Row],[Actual Price]] * 100</f>
        <v>51.188986232790988</v>
      </c>
      <c r="J1164" s="2" t="str">
        <f>IF(H1164&lt;200,"&lt;₹200",IF(H1164&lt;=500,"₹200 -  ₹500",IF(H1164&gt;500,"&gt;₹500")))</f>
        <v>&gt;₹500</v>
      </c>
      <c r="K1164" s="1">
        <v>0.51</v>
      </c>
      <c r="L116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164" s="1" t="str">
        <f>IF(K1164&gt;=50%,"Yes","No")</f>
        <v>Yes</v>
      </c>
      <c r="N1164">
        <v>3.8</v>
      </c>
      <c r="O1164" t="str">
        <f>IF(amazon[[#This Row],[Rating]]&lt;1,"0",IF(amazon[[#This Row],[Rating]]&lt;2,"1",IF(amazon[[#This Row],[Rating]]&lt;3,"2",IF(amazon[[#This Row],[Rating]]&lt;4,"3",IF(amazon[[#This Row],[Rating]]&lt;5,"4",IF(amazon[[#This Row],[Rating]]&gt;=5,"5"))))))</f>
        <v>3</v>
      </c>
      <c r="P1164" s="4">
        <v>287</v>
      </c>
      <c r="Q1164" s="10">
        <f>H1164*P1164</f>
        <v>229313</v>
      </c>
      <c r="R1164" s="10">
        <f>amazon[[#This Row],[Average Rating]] + (amazon[[#This Row],[Rating Count]]/1000)</f>
        <v>51.475986232790987</v>
      </c>
      <c r="S1164" t="s">
        <v>12544</v>
      </c>
      <c r="T1164" t="s">
        <v>12545</v>
      </c>
      <c r="U1164" t="s">
        <v>12546</v>
      </c>
      <c r="V1164" t="s">
        <v>12547</v>
      </c>
      <c r="W1164" t="s">
        <v>12548</v>
      </c>
      <c r="X1164" t="s">
        <v>12549</v>
      </c>
      <c r="Y1164" t="s">
        <v>12550</v>
      </c>
      <c r="Z1164" t="s">
        <v>12551</v>
      </c>
    </row>
    <row r="1165" spans="1:26" x14ac:dyDescent="0.4">
      <c r="A1165" t="s">
        <v>5591</v>
      </c>
      <c r="B1165" t="s">
        <v>13051</v>
      </c>
      <c r="C1165" t="s">
        <v>13075</v>
      </c>
      <c r="D1165" t="s">
        <v>13087</v>
      </c>
      <c r="E1165" t="s">
        <v>13141</v>
      </c>
      <c r="F1165" t="s">
        <v>13146</v>
      </c>
      <c r="G1165" s="8">
        <v>299</v>
      </c>
      <c r="H1165" s="7">
        <v>599</v>
      </c>
      <c r="I1165" s="7">
        <f>(amazon[[#This Row],[Actual Price]]-amazon[[#This Row],[Discounted Price]]) / amazon[[#This Row],[Actual Price]] * 100</f>
        <v>50.083472454090149</v>
      </c>
      <c r="J1165" s="2" t="str">
        <f>IF(H1165&lt;200,"&lt;₹200",IF(H1165&lt;=500,"₹200 -  ₹500",IF(H1165&gt;500,"&gt;₹500")))</f>
        <v>&gt;₹500</v>
      </c>
      <c r="K1165" s="1">
        <v>0.5</v>
      </c>
      <c r="L116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65" s="1" t="str">
        <f>IF(K1165&gt;=50%,"Yes","No")</f>
        <v>Yes</v>
      </c>
      <c r="N1165">
        <v>3.8</v>
      </c>
      <c r="O1165" t="str">
        <f>IF(amazon[[#This Row],[Rating]]&lt;1,"0",IF(amazon[[#This Row],[Rating]]&lt;2,"1",IF(amazon[[#This Row],[Rating]]&lt;3,"2",IF(amazon[[#This Row],[Rating]]&lt;4,"3",IF(amazon[[#This Row],[Rating]]&lt;5,"4",IF(amazon[[#This Row],[Rating]]&gt;=5,"5"))))))</f>
        <v>3</v>
      </c>
      <c r="P1165" s="4">
        <v>3066</v>
      </c>
      <c r="Q1165" s="10">
        <f>H1165*P1165</f>
        <v>1836534</v>
      </c>
      <c r="R1165" s="10">
        <f>amazon[[#This Row],[Average Rating]] + (amazon[[#This Row],[Rating Count]]/1000)</f>
        <v>53.149472454090152</v>
      </c>
      <c r="S1165" t="s">
        <v>5592</v>
      </c>
      <c r="T1165" t="s">
        <v>5593</v>
      </c>
      <c r="U1165" t="s">
        <v>5594</v>
      </c>
      <c r="V1165" t="s">
        <v>5595</v>
      </c>
      <c r="W1165" t="s">
        <v>5596</v>
      </c>
      <c r="X1165" t="s">
        <v>5597</v>
      </c>
      <c r="Y1165" t="s">
        <v>5598</v>
      </c>
      <c r="Z1165" t="s">
        <v>5599</v>
      </c>
    </row>
    <row r="1166" spans="1:26" x14ac:dyDescent="0.4">
      <c r="A1166" t="s">
        <v>8822</v>
      </c>
      <c r="B1166" t="s">
        <v>8823</v>
      </c>
      <c r="C1166" t="s">
        <v>13079</v>
      </c>
      <c r="D1166" t="s">
        <v>13246</v>
      </c>
      <c r="E1166" t="s">
        <v>13247</v>
      </c>
      <c r="F1166" t="s">
        <v>13248</v>
      </c>
      <c r="G1166" s="8">
        <v>999</v>
      </c>
      <c r="H1166" s="7">
        <v>2000</v>
      </c>
      <c r="I1166" s="7">
        <f>(amazon[[#This Row],[Actual Price]]-amazon[[#This Row],[Discounted Price]]) / amazon[[#This Row],[Actual Price]] * 100</f>
        <v>50.05</v>
      </c>
      <c r="J1166" s="2" t="str">
        <f>IF(H1166&lt;200,"&lt;₹200",IF(H1166&lt;=500,"₹200 -  ₹500",IF(H1166&gt;500,"&gt;₹500")))</f>
        <v>&gt;₹500</v>
      </c>
      <c r="K1166" s="1">
        <v>0.5</v>
      </c>
      <c r="L116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66" s="1" t="str">
        <f>IF(K1166&gt;=50%,"Yes","No")</f>
        <v>Yes</v>
      </c>
      <c r="N1166">
        <v>3.8</v>
      </c>
      <c r="O1166" t="str">
        <f>IF(amazon[[#This Row],[Rating]]&lt;1,"0",IF(amazon[[#This Row],[Rating]]&lt;2,"1",IF(amazon[[#This Row],[Rating]]&lt;3,"2",IF(amazon[[#This Row],[Rating]]&lt;4,"3",IF(amazon[[#This Row],[Rating]]&lt;5,"4",IF(amazon[[#This Row],[Rating]]&gt;=5,"5"))))))</f>
        <v>3</v>
      </c>
      <c r="P1166" s="4">
        <v>1163</v>
      </c>
      <c r="Q1166" s="10">
        <f>H1166*P1166</f>
        <v>2326000</v>
      </c>
      <c r="R1166" s="10">
        <f>amazon[[#This Row],[Average Rating]] + (amazon[[#This Row],[Rating Count]]/1000)</f>
        <v>51.212999999999994</v>
      </c>
      <c r="S1166" t="s">
        <v>8824</v>
      </c>
      <c r="T1166" t="s">
        <v>8825</v>
      </c>
      <c r="U1166" t="s">
        <v>8826</v>
      </c>
      <c r="V1166" t="s">
        <v>8827</v>
      </c>
      <c r="W1166" t="s">
        <v>8828</v>
      </c>
      <c r="X1166" t="s">
        <v>8829</v>
      </c>
      <c r="Y1166" t="s">
        <v>8830</v>
      </c>
      <c r="Z1166" t="s">
        <v>8831</v>
      </c>
    </row>
    <row r="1167" spans="1:26" x14ac:dyDescent="0.4">
      <c r="A1167" t="s">
        <v>9345</v>
      </c>
      <c r="B1167" t="s">
        <v>9346</v>
      </c>
      <c r="C1167" t="s">
        <v>13079</v>
      </c>
      <c r="D1167" t="s">
        <v>13246</v>
      </c>
      <c r="E1167" t="s">
        <v>13247</v>
      </c>
      <c r="G1167" s="8">
        <v>2499</v>
      </c>
      <c r="H1167" s="7">
        <v>5000</v>
      </c>
      <c r="I1167" s="7">
        <f>(amazon[[#This Row],[Actual Price]]-amazon[[#This Row],[Discounted Price]]) / amazon[[#This Row],[Actual Price]] * 100</f>
        <v>50.019999999999996</v>
      </c>
      <c r="J1167" s="2" t="str">
        <f>IF(H1167&lt;200,"&lt;₹200",IF(H1167&lt;=500,"₹200 -  ₹500",IF(H1167&gt;500,"&gt;₹500")))</f>
        <v>&gt;₹500</v>
      </c>
      <c r="K1167" s="1">
        <v>0.5</v>
      </c>
      <c r="L116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67" s="1" t="str">
        <f>IF(K1167&gt;=50%,"Yes","No")</f>
        <v>Yes</v>
      </c>
      <c r="N1167">
        <v>3.8</v>
      </c>
      <c r="O1167" t="str">
        <f>IF(amazon[[#This Row],[Rating]]&lt;1,"0",IF(amazon[[#This Row],[Rating]]&lt;2,"1",IF(amazon[[#This Row],[Rating]]&lt;3,"2",IF(amazon[[#This Row],[Rating]]&lt;4,"3",IF(amazon[[#This Row],[Rating]]&lt;5,"4",IF(amazon[[#This Row],[Rating]]&gt;=5,"5"))))))</f>
        <v>3</v>
      </c>
      <c r="P1167" s="4">
        <v>1889</v>
      </c>
      <c r="Q1167" s="10">
        <f>H1167*P1167</f>
        <v>9445000</v>
      </c>
      <c r="R1167" s="10">
        <f>amazon[[#This Row],[Average Rating]] + (amazon[[#This Row],[Rating Count]]/1000)</f>
        <v>51.908999999999999</v>
      </c>
      <c r="S1167" t="s">
        <v>9347</v>
      </c>
      <c r="T1167" t="s">
        <v>9348</v>
      </c>
      <c r="U1167" t="s">
        <v>9349</v>
      </c>
      <c r="V1167" t="s">
        <v>9350</v>
      </c>
      <c r="W1167" t="s">
        <v>9351</v>
      </c>
      <c r="X1167" t="s">
        <v>9352</v>
      </c>
      <c r="Y1167" t="s">
        <v>9353</v>
      </c>
      <c r="Z1167" t="s">
        <v>9354</v>
      </c>
    </row>
    <row r="1168" spans="1:26" x14ac:dyDescent="0.4">
      <c r="A1168" t="s">
        <v>2526</v>
      </c>
      <c r="B1168" t="s">
        <v>2527</v>
      </c>
      <c r="C1168" t="s">
        <v>13076</v>
      </c>
      <c r="D1168" t="s">
        <v>13093</v>
      </c>
      <c r="E1168" t="s">
        <v>13095</v>
      </c>
      <c r="F1168" t="s">
        <v>13098</v>
      </c>
      <c r="G1168" s="8">
        <v>7999</v>
      </c>
      <c r="H1168" s="7">
        <v>15999</v>
      </c>
      <c r="I1168" s="7">
        <f>(amazon[[#This Row],[Actual Price]]-amazon[[#This Row],[Discounted Price]]) / amazon[[#This Row],[Actual Price]] * 100</f>
        <v>50.003125195324706</v>
      </c>
      <c r="J1168" s="2" t="str">
        <f>IF(H1168&lt;200,"&lt;₹200",IF(H1168&lt;=500,"₹200 -  ₹500",IF(H1168&gt;500,"&gt;₹500")))</f>
        <v>&gt;₹500</v>
      </c>
      <c r="K1168" s="1">
        <v>0.5</v>
      </c>
      <c r="L116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68" s="1" t="str">
        <f>IF(K1168&gt;=50%,"Yes","No")</f>
        <v>Yes</v>
      </c>
      <c r="N1168">
        <v>3.8</v>
      </c>
      <c r="O1168" t="str">
        <f>IF(amazon[[#This Row],[Rating]]&lt;1,"0",IF(amazon[[#This Row],[Rating]]&lt;2,"1",IF(amazon[[#This Row],[Rating]]&lt;3,"2",IF(amazon[[#This Row],[Rating]]&lt;4,"3",IF(amazon[[#This Row],[Rating]]&lt;5,"4",IF(amazon[[#This Row],[Rating]]&gt;=5,"5"))))))</f>
        <v>3</v>
      </c>
      <c r="P1168" s="4">
        <v>3022</v>
      </c>
      <c r="Q1168" s="10">
        <f>H1168*P1168</f>
        <v>48348978</v>
      </c>
      <c r="R1168" s="10">
        <f>amazon[[#This Row],[Average Rating]] + (amazon[[#This Row],[Rating Count]]/1000)</f>
        <v>53.025125195324705</v>
      </c>
      <c r="S1168" t="s">
        <v>2528</v>
      </c>
      <c r="T1168" t="s">
        <v>2529</v>
      </c>
      <c r="U1168" t="s">
        <v>2530</v>
      </c>
      <c r="V1168" t="s">
        <v>2531</v>
      </c>
      <c r="W1168" t="s">
        <v>2532</v>
      </c>
      <c r="X1168" t="s">
        <v>2533</v>
      </c>
      <c r="Y1168" t="s">
        <v>2534</v>
      </c>
      <c r="Z1168" t="s">
        <v>2535</v>
      </c>
    </row>
    <row r="1169" spans="1:26" x14ac:dyDescent="0.4">
      <c r="A1169" t="s">
        <v>10971</v>
      </c>
      <c r="B1169" t="s">
        <v>10972</v>
      </c>
      <c r="C1169" t="s">
        <v>13079</v>
      </c>
      <c r="D1169" t="s">
        <v>13243</v>
      </c>
      <c r="E1169" t="s">
        <v>13244</v>
      </c>
      <c r="F1169" t="s">
        <v>13258</v>
      </c>
      <c r="G1169" s="8">
        <v>1699</v>
      </c>
      <c r="H1169" s="7">
        <v>3398</v>
      </c>
      <c r="I1169" s="7">
        <f>(amazon[[#This Row],[Actual Price]]-amazon[[#This Row],[Discounted Price]]) / amazon[[#This Row],[Actual Price]] * 100</f>
        <v>50</v>
      </c>
      <c r="J1169" s="2" t="str">
        <f>IF(H1169&lt;200,"&lt;₹200",IF(H1169&lt;=500,"₹200 -  ₹500",IF(H1169&gt;500,"&gt;₹500")))</f>
        <v>&gt;₹500</v>
      </c>
      <c r="K1169" s="1">
        <v>0.5</v>
      </c>
      <c r="L116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69" s="1" t="str">
        <f>IF(K1169&gt;=50%,"Yes","No")</f>
        <v>Yes</v>
      </c>
      <c r="N1169">
        <v>3.8</v>
      </c>
      <c r="O1169" t="str">
        <f>IF(amazon[[#This Row],[Rating]]&lt;1,"0",IF(amazon[[#This Row],[Rating]]&lt;2,"1",IF(amazon[[#This Row],[Rating]]&lt;3,"2",IF(amazon[[#This Row],[Rating]]&lt;4,"3",IF(amazon[[#This Row],[Rating]]&lt;5,"4",IF(amazon[[#This Row],[Rating]]&gt;=5,"5"))))))</f>
        <v>3</v>
      </c>
      <c r="P1169" s="4">
        <v>7988</v>
      </c>
      <c r="Q1169" s="10">
        <f>H1169*P1169</f>
        <v>27143224</v>
      </c>
      <c r="R1169" s="10">
        <f>amazon[[#This Row],[Average Rating]] + (amazon[[#This Row],[Rating Count]]/1000)</f>
        <v>57.988</v>
      </c>
      <c r="S1169" t="s">
        <v>10973</v>
      </c>
      <c r="T1169" t="s">
        <v>10974</v>
      </c>
      <c r="U1169" t="s">
        <v>10975</v>
      </c>
      <c r="V1169" t="s">
        <v>10976</v>
      </c>
      <c r="W1169" t="s">
        <v>10977</v>
      </c>
      <c r="X1169" t="s">
        <v>10978</v>
      </c>
      <c r="Y1169" t="s">
        <v>10979</v>
      </c>
      <c r="Z1169" t="s">
        <v>10980</v>
      </c>
    </row>
    <row r="1170" spans="1:26" x14ac:dyDescent="0.4">
      <c r="A1170" t="s">
        <v>8988</v>
      </c>
      <c r="B1170" t="s">
        <v>8989</v>
      </c>
      <c r="C1170" t="s">
        <v>13079</v>
      </c>
      <c r="D1170" t="s">
        <v>13243</v>
      </c>
      <c r="E1170" t="s">
        <v>13244</v>
      </c>
      <c r="F1170" t="s">
        <v>13256</v>
      </c>
      <c r="G1170" s="8">
        <v>1799</v>
      </c>
      <c r="H1170" s="7">
        <v>3595</v>
      </c>
      <c r="I1170" s="7">
        <f>(amazon[[#This Row],[Actual Price]]-amazon[[#This Row],[Discounted Price]]) / amazon[[#This Row],[Actual Price]] * 100</f>
        <v>49.958275382475662</v>
      </c>
      <c r="J1170" s="2" t="str">
        <f>IF(H1170&lt;200,"&lt;₹200",IF(H1170&lt;=500,"₹200 -  ₹500",IF(H1170&gt;500,"&gt;₹500")))</f>
        <v>&gt;₹500</v>
      </c>
      <c r="K1170" s="1">
        <v>0.5</v>
      </c>
      <c r="L117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70" s="1" t="str">
        <f>IF(K1170&gt;=50%,"Yes","No")</f>
        <v>Yes</v>
      </c>
      <c r="N1170">
        <v>3.8</v>
      </c>
      <c r="O1170" t="str">
        <f>IF(amazon[[#This Row],[Rating]]&lt;1,"0",IF(amazon[[#This Row],[Rating]]&lt;2,"1",IF(amazon[[#This Row],[Rating]]&lt;3,"2",IF(amazon[[#This Row],[Rating]]&lt;4,"3",IF(amazon[[#This Row],[Rating]]&lt;5,"4",IF(amazon[[#This Row],[Rating]]&gt;=5,"5"))))))</f>
        <v>3</v>
      </c>
      <c r="P1170" s="4">
        <v>9791</v>
      </c>
      <c r="Q1170" s="10">
        <f>H1170*P1170</f>
        <v>35198645</v>
      </c>
      <c r="R1170" s="10">
        <f>amazon[[#This Row],[Average Rating]] + (amazon[[#This Row],[Rating Count]]/1000)</f>
        <v>59.749275382475659</v>
      </c>
      <c r="S1170" t="s">
        <v>8990</v>
      </c>
      <c r="T1170" t="s">
        <v>8991</v>
      </c>
      <c r="U1170" t="s">
        <v>8992</v>
      </c>
      <c r="V1170" t="s">
        <v>8993</v>
      </c>
      <c r="W1170" t="s">
        <v>8994</v>
      </c>
      <c r="X1170" t="s">
        <v>8995</v>
      </c>
      <c r="Y1170" t="s">
        <v>8996</v>
      </c>
      <c r="Z1170" t="s">
        <v>8997</v>
      </c>
    </row>
    <row r="1171" spans="1:26" x14ac:dyDescent="0.4">
      <c r="A1171" t="s">
        <v>10641</v>
      </c>
      <c r="B1171" t="s">
        <v>10642</v>
      </c>
      <c r="C1171" t="s">
        <v>13079</v>
      </c>
      <c r="D1171" t="s">
        <v>13246</v>
      </c>
      <c r="E1171" t="s">
        <v>13259</v>
      </c>
      <c r="F1171" t="s">
        <v>13260</v>
      </c>
      <c r="G1171" s="8">
        <v>1899</v>
      </c>
      <c r="H1171" s="7">
        <v>3790</v>
      </c>
      <c r="I1171" s="7">
        <f>(amazon[[#This Row],[Actual Price]]-amazon[[#This Row],[Discounted Price]]) / amazon[[#This Row],[Actual Price]] * 100</f>
        <v>49.894459102902374</v>
      </c>
      <c r="J1171" s="2" t="str">
        <f>IF(H1171&lt;200,"&lt;₹200",IF(H1171&lt;=500,"₹200 -  ₹500",IF(H1171&gt;500,"&gt;₹500")))</f>
        <v>&gt;₹500</v>
      </c>
      <c r="K1171" s="1">
        <v>0.5</v>
      </c>
      <c r="L117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71" s="1" t="str">
        <f>IF(K1171&gt;=50%,"Yes","No")</f>
        <v>Yes</v>
      </c>
      <c r="N1171">
        <v>3.8</v>
      </c>
      <c r="O1171" t="str">
        <f>IF(amazon[[#This Row],[Rating]]&lt;1,"0",IF(amazon[[#This Row],[Rating]]&lt;2,"1",IF(amazon[[#This Row],[Rating]]&lt;3,"2",IF(amazon[[#This Row],[Rating]]&lt;4,"3",IF(amazon[[#This Row],[Rating]]&lt;5,"4",IF(amazon[[#This Row],[Rating]]&gt;=5,"5"))))))</f>
        <v>3</v>
      </c>
      <c r="P1171" s="4">
        <v>3842</v>
      </c>
      <c r="Q1171" s="10">
        <f>H1171*P1171</f>
        <v>14561180</v>
      </c>
      <c r="R1171" s="10">
        <f>amazon[[#This Row],[Average Rating]] + (amazon[[#This Row],[Rating Count]]/1000)</f>
        <v>53.736459102902373</v>
      </c>
      <c r="S1171" t="s">
        <v>10643</v>
      </c>
      <c r="T1171" t="s">
        <v>10644</v>
      </c>
      <c r="U1171" t="s">
        <v>10645</v>
      </c>
      <c r="V1171" t="s">
        <v>10646</v>
      </c>
      <c r="W1171" t="s">
        <v>10647</v>
      </c>
      <c r="X1171" t="s">
        <v>10648</v>
      </c>
      <c r="Y1171" t="s">
        <v>10649</v>
      </c>
      <c r="Z1171" t="s">
        <v>10650</v>
      </c>
    </row>
    <row r="1172" spans="1:26" x14ac:dyDescent="0.4">
      <c r="A1172" t="s">
        <v>10061</v>
      </c>
      <c r="B1172" t="s">
        <v>10062</v>
      </c>
      <c r="C1172" t="s">
        <v>13079</v>
      </c>
      <c r="D1172" t="s">
        <v>13243</v>
      </c>
      <c r="E1172" t="s">
        <v>13244</v>
      </c>
      <c r="F1172" t="s">
        <v>13245</v>
      </c>
      <c r="G1172" s="8">
        <v>999</v>
      </c>
      <c r="H1172" s="7">
        <v>1950</v>
      </c>
      <c r="I1172" s="7">
        <f>(amazon[[#This Row],[Actual Price]]-amazon[[#This Row],[Discounted Price]]) / amazon[[#This Row],[Actual Price]] * 100</f>
        <v>48.769230769230774</v>
      </c>
      <c r="J1172" s="2" t="str">
        <f>IF(H1172&lt;200,"&lt;₹200",IF(H1172&lt;=500,"₹200 -  ₹500",IF(H1172&gt;500,"&gt;₹500")))</f>
        <v>&gt;₹500</v>
      </c>
      <c r="K1172" s="1">
        <v>0.49</v>
      </c>
      <c r="L117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72" s="1" t="str">
        <f>IF(K1172&gt;=50%,"Yes","No")</f>
        <v>No</v>
      </c>
      <c r="N1172">
        <v>3.8</v>
      </c>
      <c r="O1172" t="str">
        <f>IF(amazon[[#This Row],[Rating]]&lt;1,"0",IF(amazon[[#This Row],[Rating]]&lt;2,"1",IF(amazon[[#This Row],[Rating]]&lt;3,"2",IF(amazon[[#This Row],[Rating]]&lt;4,"3",IF(amazon[[#This Row],[Rating]]&lt;5,"4",IF(amazon[[#This Row],[Rating]]&gt;=5,"5"))))))</f>
        <v>3</v>
      </c>
      <c r="P1172" s="4">
        <v>305</v>
      </c>
      <c r="Q1172" s="10">
        <f>H1172*P1172</f>
        <v>594750</v>
      </c>
      <c r="R1172" s="10">
        <f>amazon[[#This Row],[Average Rating]] + (amazon[[#This Row],[Rating Count]]/1000)</f>
        <v>49.074230769230773</v>
      </c>
      <c r="S1172" t="s">
        <v>10063</v>
      </c>
      <c r="T1172" t="s">
        <v>10064</v>
      </c>
      <c r="U1172" t="s">
        <v>10065</v>
      </c>
      <c r="V1172" t="s">
        <v>10066</v>
      </c>
      <c r="W1172" t="s">
        <v>10067</v>
      </c>
      <c r="X1172" t="s">
        <v>10068</v>
      </c>
      <c r="Y1172" t="s">
        <v>10069</v>
      </c>
      <c r="Z1172" t="s">
        <v>10070</v>
      </c>
    </row>
    <row r="1173" spans="1:26" x14ac:dyDescent="0.4">
      <c r="A1173" t="s">
        <v>9211</v>
      </c>
      <c r="B1173" t="s">
        <v>9212</v>
      </c>
      <c r="C1173" t="s">
        <v>13079</v>
      </c>
      <c r="D1173" t="s">
        <v>13243</v>
      </c>
      <c r="E1173" t="s">
        <v>13244</v>
      </c>
      <c r="F1173" t="s">
        <v>13258</v>
      </c>
      <c r="G1173" s="8">
        <v>3249</v>
      </c>
      <c r="H1173" s="7">
        <v>6295</v>
      </c>
      <c r="I1173" s="7">
        <f>(amazon[[#This Row],[Actual Price]]-amazon[[#This Row],[Discounted Price]]) / amazon[[#This Row],[Actual Price]] * 100</f>
        <v>48.387609213661634</v>
      </c>
      <c r="J1173" s="2" t="str">
        <f>IF(H1173&lt;200,"&lt;₹200",IF(H1173&lt;=500,"₹200 -  ₹500",IF(H1173&gt;500,"&gt;₹500")))</f>
        <v>&gt;₹500</v>
      </c>
      <c r="K1173" s="1">
        <v>0.48</v>
      </c>
      <c r="L117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73" s="1" t="str">
        <f>IF(K1173&gt;=50%,"Yes","No")</f>
        <v>No</v>
      </c>
      <c r="N1173">
        <v>3.8</v>
      </c>
      <c r="O1173" t="str">
        <f>IF(amazon[[#This Row],[Rating]]&lt;1,"0",IF(amazon[[#This Row],[Rating]]&lt;2,"1",IF(amazon[[#This Row],[Rating]]&lt;3,"2",IF(amazon[[#This Row],[Rating]]&lt;4,"3",IF(amazon[[#This Row],[Rating]]&lt;5,"4",IF(amazon[[#This Row],[Rating]]&gt;=5,"5"))))))</f>
        <v>3</v>
      </c>
      <c r="P1173" s="4">
        <v>14062</v>
      </c>
      <c r="Q1173" s="10">
        <f>H1173*P1173</f>
        <v>88520290</v>
      </c>
      <c r="R1173" s="10">
        <f>amazon[[#This Row],[Average Rating]] + (amazon[[#This Row],[Rating Count]]/1000)</f>
        <v>62.449609213661631</v>
      </c>
      <c r="S1173" t="s">
        <v>9213</v>
      </c>
      <c r="T1173" t="s">
        <v>9214</v>
      </c>
      <c r="U1173" t="s">
        <v>9215</v>
      </c>
      <c r="V1173" t="s">
        <v>9216</v>
      </c>
      <c r="W1173" t="s">
        <v>9217</v>
      </c>
      <c r="X1173" t="s">
        <v>9218</v>
      </c>
      <c r="Y1173" t="s">
        <v>9219</v>
      </c>
      <c r="Z1173" t="s">
        <v>9220</v>
      </c>
    </row>
    <row r="1174" spans="1:26" x14ac:dyDescent="0.4">
      <c r="A1174" t="s">
        <v>10760</v>
      </c>
      <c r="B1174" t="s">
        <v>10761</v>
      </c>
      <c r="C1174" t="s">
        <v>13079</v>
      </c>
      <c r="D1174" t="s">
        <v>13243</v>
      </c>
      <c r="E1174" t="s">
        <v>13244</v>
      </c>
      <c r="F1174" t="s">
        <v>13258</v>
      </c>
      <c r="G1174" s="8">
        <v>2899</v>
      </c>
      <c r="H1174" s="7">
        <v>5500</v>
      </c>
      <c r="I1174" s="7">
        <f>(amazon[[#This Row],[Actual Price]]-amazon[[#This Row],[Discounted Price]]) / amazon[[#This Row],[Actual Price]] * 100</f>
        <v>47.290909090909089</v>
      </c>
      <c r="J1174" s="2" t="str">
        <f>IF(H1174&lt;200,"&lt;₹200",IF(H1174&lt;=500,"₹200 -  ₹500",IF(H1174&gt;500,"&gt;₹500")))</f>
        <v>&gt;₹500</v>
      </c>
      <c r="K1174" s="1">
        <v>0.47</v>
      </c>
      <c r="L117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74" s="1" t="str">
        <f>IF(K1174&gt;=50%,"Yes","No")</f>
        <v>No</v>
      </c>
      <c r="N1174">
        <v>3.8</v>
      </c>
      <c r="O1174" t="str">
        <f>IF(amazon[[#This Row],[Rating]]&lt;1,"0",IF(amazon[[#This Row],[Rating]]&lt;2,"1",IF(amazon[[#This Row],[Rating]]&lt;3,"2",IF(amazon[[#This Row],[Rating]]&lt;4,"3",IF(amazon[[#This Row],[Rating]]&lt;5,"4",IF(amazon[[#This Row],[Rating]]&gt;=5,"5"))))))</f>
        <v>3</v>
      </c>
      <c r="P1174" s="4">
        <v>8958</v>
      </c>
      <c r="Q1174" s="10">
        <f>H1174*P1174</f>
        <v>49269000</v>
      </c>
      <c r="R1174" s="10">
        <f>amazon[[#This Row],[Average Rating]] + (amazon[[#This Row],[Rating Count]]/1000)</f>
        <v>56.248909090909088</v>
      </c>
      <c r="S1174" t="s">
        <v>10762</v>
      </c>
      <c r="T1174" t="s">
        <v>10763</v>
      </c>
      <c r="U1174" t="s">
        <v>10764</v>
      </c>
      <c r="V1174" t="s">
        <v>10765</v>
      </c>
      <c r="W1174" t="s">
        <v>10766</v>
      </c>
      <c r="X1174" t="s">
        <v>10767</v>
      </c>
      <c r="Y1174" t="s">
        <v>10768</v>
      </c>
      <c r="Z1174" t="s">
        <v>10769</v>
      </c>
    </row>
    <row r="1175" spans="1:26" x14ac:dyDescent="0.4">
      <c r="A1175" t="s">
        <v>8645</v>
      </c>
      <c r="B1175" t="s">
        <v>8646</v>
      </c>
      <c r="C1175" t="s">
        <v>13079</v>
      </c>
      <c r="D1175" t="s">
        <v>13243</v>
      </c>
      <c r="E1175" t="s">
        <v>13244</v>
      </c>
      <c r="F1175" t="s">
        <v>13256</v>
      </c>
      <c r="G1175" s="8">
        <v>1699</v>
      </c>
      <c r="H1175" s="7">
        <v>3193</v>
      </c>
      <c r="I1175" s="7">
        <f>(amazon[[#This Row],[Actual Price]]-amazon[[#This Row],[Discounted Price]]) / amazon[[#This Row],[Actual Price]] * 100</f>
        <v>46.789852803006575</v>
      </c>
      <c r="J1175" s="2" t="str">
        <f>IF(H1175&lt;200,"&lt;₹200",IF(H1175&lt;=500,"₹200 -  ₹500",IF(H1175&gt;500,"&gt;₹500")))</f>
        <v>&gt;₹500</v>
      </c>
      <c r="K1175" s="1">
        <v>0.47</v>
      </c>
      <c r="L117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75" s="1" t="str">
        <f>IF(K1175&gt;=50%,"Yes","No")</f>
        <v>No</v>
      </c>
      <c r="N1175">
        <v>3.8</v>
      </c>
      <c r="O1175" t="str">
        <f>IF(amazon[[#This Row],[Rating]]&lt;1,"0",IF(amazon[[#This Row],[Rating]]&lt;2,"1",IF(amazon[[#This Row],[Rating]]&lt;3,"2",IF(amazon[[#This Row],[Rating]]&lt;4,"3",IF(amazon[[#This Row],[Rating]]&lt;5,"4",IF(amazon[[#This Row],[Rating]]&gt;=5,"5"))))))</f>
        <v>3</v>
      </c>
      <c r="P1175" s="4">
        <v>54032</v>
      </c>
      <c r="Q1175" s="10">
        <f>H1175*P1175</f>
        <v>172524176</v>
      </c>
      <c r="R1175" s="10">
        <f>amazon[[#This Row],[Average Rating]] + (amazon[[#This Row],[Rating Count]]/1000)</f>
        <v>100.82185280300658</v>
      </c>
      <c r="S1175" t="s">
        <v>8648</v>
      </c>
      <c r="T1175" t="s">
        <v>8649</v>
      </c>
      <c r="U1175" t="s">
        <v>8650</v>
      </c>
      <c r="V1175" t="s">
        <v>8651</v>
      </c>
      <c r="W1175" t="s">
        <v>8652</v>
      </c>
      <c r="X1175" t="s">
        <v>8653</v>
      </c>
      <c r="Y1175" t="s">
        <v>8654</v>
      </c>
      <c r="Z1175" t="s">
        <v>8655</v>
      </c>
    </row>
    <row r="1176" spans="1:26" x14ac:dyDescent="0.4">
      <c r="A1176" t="s">
        <v>5657</v>
      </c>
      <c r="B1176" t="s">
        <v>5658</v>
      </c>
      <c r="C1176" t="s">
        <v>13076</v>
      </c>
      <c r="D1176" t="s">
        <v>13123</v>
      </c>
      <c r="E1176" t="s">
        <v>13124</v>
      </c>
      <c r="F1176" t="s">
        <v>13125</v>
      </c>
      <c r="G1176" s="8">
        <v>1598</v>
      </c>
      <c r="H1176" s="7">
        <v>2990</v>
      </c>
      <c r="I1176" s="7">
        <f>(amazon[[#This Row],[Actual Price]]-amazon[[#This Row],[Discounted Price]]) / amazon[[#This Row],[Actual Price]] * 100</f>
        <v>46.555183946488292</v>
      </c>
      <c r="J1176" s="2" t="str">
        <f>IF(H1176&lt;200,"&lt;₹200",IF(H1176&lt;=500,"₹200 -  ₹500",IF(H1176&gt;500,"&gt;₹500")))</f>
        <v>&gt;₹500</v>
      </c>
      <c r="K1176" s="1">
        <v>0.47</v>
      </c>
      <c r="L117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76" s="1" t="str">
        <f>IF(K1176&gt;=50%,"Yes","No")</f>
        <v>No</v>
      </c>
      <c r="N1176">
        <v>3.8</v>
      </c>
      <c r="O1176" t="str">
        <f>IF(amazon[[#This Row],[Rating]]&lt;1,"0",IF(amazon[[#This Row],[Rating]]&lt;2,"1",IF(amazon[[#This Row],[Rating]]&lt;3,"2",IF(amazon[[#This Row],[Rating]]&lt;4,"3",IF(amazon[[#This Row],[Rating]]&lt;5,"4",IF(amazon[[#This Row],[Rating]]&gt;=5,"5"))))))</f>
        <v>3</v>
      </c>
      <c r="P1176" s="4">
        <v>11015</v>
      </c>
      <c r="Q1176" s="10">
        <f>H1176*P1176</f>
        <v>32934850</v>
      </c>
      <c r="R1176" s="10">
        <f>amazon[[#This Row],[Average Rating]] + (amazon[[#This Row],[Rating Count]]/1000)</f>
        <v>57.570183946488292</v>
      </c>
      <c r="S1176" t="s">
        <v>5659</v>
      </c>
      <c r="T1176" t="s">
        <v>5660</v>
      </c>
      <c r="U1176" t="s">
        <v>5661</v>
      </c>
      <c r="V1176" t="s">
        <v>5662</v>
      </c>
      <c r="W1176" t="s">
        <v>5663</v>
      </c>
      <c r="X1176" t="s">
        <v>5664</v>
      </c>
      <c r="Y1176" t="s">
        <v>5665</v>
      </c>
      <c r="Z1176" t="s">
        <v>5666</v>
      </c>
    </row>
    <row r="1177" spans="1:26" x14ac:dyDescent="0.4">
      <c r="A1177" t="s">
        <v>10499</v>
      </c>
      <c r="B1177" t="s">
        <v>10500</v>
      </c>
      <c r="C1177" t="s">
        <v>13079</v>
      </c>
      <c r="D1177" t="s">
        <v>13243</v>
      </c>
      <c r="E1177" t="s">
        <v>13250</v>
      </c>
      <c r="F1177" t="s">
        <v>13251</v>
      </c>
      <c r="G1177" s="8">
        <v>1049</v>
      </c>
      <c r="H1177" s="7">
        <v>1950</v>
      </c>
      <c r="I1177" s="7">
        <f>(amazon[[#This Row],[Actual Price]]-amazon[[#This Row],[Discounted Price]]) / amazon[[#This Row],[Actual Price]] * 100</f>
        <v>46.205128205128204</v>
      </c>
      <c r="J1177" s="2" t="str">
        <f>IF(H1177&lt;200,"&lt;₹200",IF(H1177&lt;=500,"₹200 -  ₹500",IF(H1177&gt;500,"&gt;₹500")))</f>
        <v>&gt;₹500</v>
      </c>
      <c r="K1177" s="1">
        <v>0.46</v>
      </c>
      <c r="L117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77" s="1" t="str">
        <f>IF(K1177&gt;=50%,"Yes","No")</f>
        <v>No</v>
      </c>
      <c r="N1177">
        <v>3.8</v>
      </c>
      <c r="O1177" t="str">
        <f>IF(amazon[[#This Row],[Rating]]&lt;1,"0",IF(amazon[[#This Row],[Rating]]&lt;2,"1",IF(amazon[[#This Row],[Rating]]&lt;3,"2",IF(amazon[[#This Row],[Rating]]&lt;4,"3",IF(amazon[[#This Row],[Rating]]&lt;5,"4",IF(amazon[[#This Row],[Rating]]&gt;=5,"5"))))))</f>
        <v>3</v>
      </c>
      <c r="P1177" s="4">
        <v>250</v>
      </c>
      <c r="Q1177" s="10">
        <f>H1177*P1177</f>
        <v>487500</v>
      </c>
      <c r="R1177" s="10">
        <f>amazon[[#This Row],[Average Rating]] + (amazon[[#This Row],[Rating Count]]/1000)</f>
        <v>46.455128205128204</v>
      </c>
      <c r="S1177" t="s">
        <v>10501</v>
      </c>
      <c r="T1177" t="s">
        <v>10502</v>
      </c>
      <c r="U1177" t="s">
        <v>10503</v>
      </c>
      <c r="V1177" t="s">
        <v>10504</v>
      </c>
      <c r="W1177" t="s">
        <v>10505</v>
      </c>
      <c r="X1177" t="s">
        <v>10506</v>
      </c>
      <c r="Y1177" t="s">
        <v>10507</v>
      </c>
      <c r="Z1177" t="s">
        <v>10508</v>
      </c>
    </row>
    <row r="1178" spans="1:26" x14ac:dyDescent="0.4">
      <c r="A1178" t="s">
        <v>11185</v>
      </c>
      <c r="B1178" t="s">
        <v>11186</v>
      </c>
      <c r="C1178" t="s">
        <v>13079</v>
      </c>
      <c r="D1178" t="s">
        <v>13246</v>
      </c>
      <c r="E1178" t="s">
        <v>13247</v>
      </c>
      <c r="F1178" t="s">
        <v>13249</v>
      </c>
      <c r="G1178" s="8">
        <v>1349</v>
      </c>
      <c r="H1178" s="7">
        <v>2495</v>
      </c>
      <c r="I1178" s="7">
        <f>(amazon[[#This Row],[Actual Price]]-amazon[[#This Row],[Discounted Price]]) / amazon[[#This Row],[Actual Price]] * 100</f>
        <v>45.93186372745491</v>
      </c>
      <c r="J1178" s="2" t="str">
        <f>IF(H1178&lt;200,"&lt;₹200",IF(H1178&lt;=500,"₹200 -  ₹500",IF(H1178&gt;500,"&gt;₹500")))</f>
        <v>&gt;₹500</v>
      </c>
      <c r="K1178" s="1">
        <v>0.46</v>
      </c>
      <c r="L117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78" s="1" t="str">
        <f>IF(K1178&gt;=50%,"Yes","No")</f>
        <v>No</v>
      </c>
      <c r="N1178">
        <v>3.8</v>
      </c>
      <c r="O1178" t="str">
        <f>IF(amazon[[#This Row],[Rating]]&lt;1,"0",IF(amazon[[#This Row],[Rating]]&lt;2,"1",IF(amazon[[#This Row],[Rating]]&lt;3,"2",IF(amazon[[#This Row],[Rating]]&lt;4,"3",IF(amazon[[#This Row],[Rating]]&lt;5,"4",IF(amazon[[#This Row],[Rating]]&gt;=5,"5"))))))</f>
        <v>3</v>
      </c>
      <c r="P1178" s="4">
        <v>166</v>
      </c>
      <c r="Q1178" s="10">
        <f>H1178*P1178</f>
        <v>414170</v>
      </c>
      <c r="R1178" s="10">
        <f>amazon[[#This Row],[Average Rating]] + (amazon[[#This Row],[Rating Count]]/1000)</f>
        <v>46.097863727454907</v>
      </c>
      <c r="S1178" t="s">
        <v>11187</v>
      </c>
      <c r="T1178" t="s">
        <v>11188</v>
      </c>
      <c r="U1178" t="s">
        <v>11189</v>
      </c>
      <c r="V1178" t="s">
        <v>11190</v>
      </c>
      <c r="W1178" t="s">
        <v>11191</v>
      </c>
      <c r="X1178" t="s">
        <v>11192</v>
      </c>
      <c r="Y1178" t="s">
        <v>11193</v>
      </c>
      <c r="Z1178" t="s">
        <v>11194</v>
      </c>
    </row>
    <row r="1179" spans="1:26" x14ac:dyDescent="0.4">
      <c r="A1179" t="s">
        <v>12191</v>
      </c>
      <c r="B1179" t="s">
        <v>12192</v>
      </c>
      <c r="C1179" t="s">
        <v>13079</v>
      </c>
      <c r="D1179" t="s">
        <v>13243</v>
      </c>
      <c r="E1179" t="s">
        <v>13244</v>
      </c>
      <c r="F1179" t="s">
        <v>13258</v>
      </c>
      <c r="G1179" s="8">
        <v>1799</v>
      </c>
      <c r="H1179" s="7">
        <v>3299</v>
      </c>
      <c r="I1179" s="7">
        <f>(amazon[[#This Row],[Actual Price]]-amazon[[#This Row],[Discounted Price]]) / amazon[[#This Row],[Actual Price]] * 100</f>
        <v>45.468323734464988</v>
      </c>
      <c r="J1179" s="2" t="str">
        <f>IF(H1179&lt;200,"&lt;₹200",IF(H1179&lt;=500,"₹200 -  ₹500",IF(H1179&gt;500,"&gt;₹500")))</f>
        <v>&gt;₹500</v>
      </c>
      <c r="K1179" s="1">
        <v>0.45</v>
      </c>
      <c r="L117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79" s="1" t="str">
        <f>IF(K1179&gt;=50%,"Yes","No")</f>
        <v>No</v>
      </c>
      <c r="N1179">
        <v>3.8</v>
      </c>
      <c r="O1179" t="str">
        <f>IF(amazon[[#This Row],[Rating]]&lt;1,"0",IF(amazon[[#This Row],[Rating]]&lt;2,"1",IF(amazon[[#This Row],[Rating]]&lt;3,"2",IF(amazon[[#This Row],[Rating]]&lt;4,"3",IF(amazon[[#This Row],[Rating]]&lt;5,"4",IF(amazon[[#This Row],[Rating]]&gt;=5,"5"))))))</f>
        <v>3</v>
      </c>
      <c r="P1179" s="4">
        <v>1846</v>
      </c>
      <c r="Q1179" s="10">
        <f>H1179*P1179</f>
        <v>6089954</v>
      </c>
      <c r="R1179" s="10">
        <f>amazon[[#This Row],[Average Rating]] + (amazon[[#This Row],[Rating Count]]/1000)</f>
        <v>47.314323734464992</v>
      </c>
      <c r="S1179" t="s">
        <v>12193</v>
      </c>
      <c r="T1179" t="s">
        <v>12194</v>
      </c>
      <c r="U1179" t="s">
        <v>12195</v>
      </c>
      <c r="V1179" t="s">
        <v>12196</v>
      </c>
      <c r="W1179" t="s">
        <v>12197</v>
      </c>
      <c r="X1179" t="s">
        <v>12198</v>
      </c>
      <c r="Y1179" t="s">
        <v>12199</v>
      </c>
      <c r="Z1179" t="s">
        <v>12200</v>
      </c>
    </row>
    <row r="1180" spans="1:26" x14ac:dyDescent="0.4">
      <c r="A1180" t="s">
        <v>11596</v>
      </c>
      <c r="B1180" t="s">
        <v>11597</v>
      </c>
      <c r="C1180" t="s">
        <v>13079</v>
      </c>
      <c r="D1180" t="s">
        <v>13243</v>
      </c>
      <c r="E1180" t="s">
        <v>13250</v>
      </c>
      <c r="F1180" t="s">
        <v>13268</v>
      </c>
      <c r="G1180" s="8">
        <v>1799</v>
      </c>
      <c r="H1180" s="7">
        <v>3295</v>
      </c>
      <c r="I1180" s="7">
        <f>(amazon[[#This Row],[Actual Price]]-amazon[[#This Row],[Discounted Price]]) / amazon[[#This Row],[Actual Price]] * 100</f>
        <v>45.402124430955993</v>
      </c>
      <c r="J1180" s="2" t="str">
        <f>IF(H1180&lt;200,"&lt;₹200",IF(H1180&lt;=500,"₹200 -  ₹500",IF(H1180&gt;500,"&gt;₹500")))</f>
        <v>&gt;₹500</v>
      </c>
      <c r="K1180" s="1">
        <v>0.45</v>
      </c>
      <c r="L118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80" s="1" t="str">
        <f>IF(K1180&gt;=50%,"Yes","No")</f>
        <v>No</v>
      </c>
      <c r="N1180">
        <v>3.8</v>
      </c>
      <c r="O1180" t="str">
        <f>IF(amazon[[#This Row],[Rating]]&lt;1,"0",IF(amazon[[#This Row],[Rating]]&lt;2,"1",IF(amazon[[#This Row],[Rating]]&lt;3,"2",IF(amazon[[#This Row],[Rating]]&lt;4,"3",IF(amazon[[#This Row],[Rating]]&lt;5,"4",IF(amazon[[#This Row],[Rating]]&gt;=5,"5"))))))</f>
        <v>3</v>
      </c>
      <c r="P1180" s="4">
        <v>687</v>
      </c>
      <c r="Q1180" s="10">
        <f>H1180*P1180</f>
        <v>2263665</v>
      </c>
      <c r="R1180" s="10">
        <f>amazon[[#This Row],[Average Rating]] + (amazon[[#This Row],[Rating Count]]/1000)</f>
        <v>46.089124430955991</v>
      </c>
      <c r="S1180" t="s">
        <v>11598</v>
      </c>
      <c r="T1180" t="s">
        <v>11599</v>
      </c>
      <c r="U1180" t="s">
        <v>11600</v>
      </c>
      <c r="V1180" t="s">
        <v>11601</v>
      </c>
      <c r="W1180" t="s">
        <v>11602</v>
      </c>
      <c r="X1180" t="s">
        <v>11603</v>
      </c>
      <c r="Y1180" t="s">
        <v>11604</v>
      </c>
      <c r="Z1180" t="s">
        <v>11605</v>
      </c>
    </row>
    <row r="1181" spans="1:26" x14ac:dyDescent="0.4">
      <c r="A1181" t="s">
        <v>9942</v>
      </c>
      <c r="B1181" t="s">
        <v>9943</v>
      </c>
      <c r="C1181" t="s">
        <v>13079</v>
      </c>
      <c r="D1181" t="s">
        <v>13243</v>
      </c>
      <c r="E1181" t="s">
        <v>13250</v>
      </c>
      <c r="F1181" t="s">
        <v>13268</v>
      </c>
      <c r="G1181" s="8">
        <v>5499</v>
      </c>
      <c r="H1181" s="7">
        <v>9999</v>
      </c>
      <c r="I1181" s="7">
        <f>(amazon[[#This Row],[Actual Price]]-amazon[[#This Row],[Discounted Price]]) / amazon[[#This Row],[Actual Price]] * 100</f>
        <v>45.004500450045001</v>
      </c>
      <c r="J1181" s="2" t="str">
        <f>IF(H1181&lt;200,"&lt;₹200",IF(H1181&lt;=500,"₹200 -  ₹500",IF(H1181&gt;500,"&gt;₹500")))</f>
        <v>&gt;₹500</v>
      </c>
      <c r="K1181" s="1">
        <v>0.45</v>
      </c>
      <c r="L118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81" s="1" t="str">
        <f>IF(K1181&gt;=50%,"Yes","No")</f>
        <v>No</v>
      </c>
      <c r="N1181">
        <v>3.8</v>
      </c>
      <c r="O1181" t="str">
        <f>IF(amazon[[#This Row],[Rating]]&lt;1,"0",IF(amazon[[#This Row],[Rating]]&lt;2,"1",IF(amazon[[#This Row],[Rating]]&lt;3,"2",IF(amazon[[#This Row],[Rating]]&lt;4,"3",IF(amazon[[#This Row],[Rating]]&lt;5,"4",IF(amazon[[#This Row],[Rating]]&gt;=5,"5"))))))</f>
        <v>3</v>
      </c>
      <c r="P1181" s="4">
        <v>4353</v>
      </c>
      <c r="Q1181" s="10">
        <f>H1181*P1181</f>
        <v>43525647</v>
      </c>
      <c r="R1181" s="10">
        <f>amazon[[#This Row],[Average Rating]] + (amazon[[#This Row],[Rating Count]]/1000)</f>
        <v>49.357500450045002</v>
      </c>
      <c r="S1181" t="s">
        <v>9945</v>
      </c>
      <c r="T1181" t="s">
        <v>9946</v>
      </c>
      <c r="U1181" t="s">
        <v>9947</v>
      </c>
      <c r="V1181" t="s">
        <v>9948</v>
      </c>
      <c r="W1181" t="s">
        <v>9949</v>
      </c>
      <c r="X1181" t="s">
        <v>9950</v>
      </c>
      <c r="Y1181" t="s">
        <v>9951</v>
      </c>
      <c r="Z1181" t="s">
        <v>9952</v>
      </c>
    </row>
    <row r="1182" spans="1:26" x14ac:dyDescent="0.4">
      <c r="A1182" t="s">
        <v>11486</v>
      </c>
      <c r="B1182" t="s">
        <v>11487</v>
      </c>
      <c r="C1182" t="s">
        <v>13079</v>
      </c>
      <c r="D1182" t="s">
        <v>13246</v>
      </c>
      <c r="E1182" t="s">
        <v>13273</v>
      </c>
      <c r="F1182" t="s">
        <v>13305</v>
      </c>
      <c r="G1182" s="8">
        <v>2399</v>
      </c>
      <c r="H1182" s="7">
        <v>4200</v>
      </c>
      <c r="I1182" s="7">
        <f>(amazon[[#This Row],[Actual Price]]-amazon[[#This Row],[Discounted Price]]) / amazon[[#This Row],[Actual Price]] * 100</f>
        <v>42.88095238095238</v>
      </c>
      <c r="J1182" s="2" t="str">
        <f>IF(H1182&lt;200,"&lt;₹200",IF(H1182&lt;=500,"₹200 -  ₹500",IF(H1182&gt;500,"&gt;₹500")))</f>
        <v>&gt;₹500</v>
      </c>
      <c r="K1182" s="1">
        <v>0.43</v>
      </c>
      <c r="L118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82" s="1" t="str">
        <f>IF(K1182&gt;=50%,"Yes","No")</f>
        <v>No</v>
      </c>
      <c r="N1182">
        <v>3.8</v>
      </c>
      <c r="O1182" t="str">
        <f>IF(amazon[[#This Row],[Rating]]&lt;1,"0",IF(amazon[[#This Row],[Rating]]&lt;2,"1",IF(amazon[[#This Row],[Rating]]&lt;3,"2",IF(amazon[[#This Row],[Rating]]&lt;4,"3",IF(amazon[[#This Row],[Rating]]&lt;5,"4",IF(amazon[[#This Row],[Rating]]&gt;=5,"5"))))))</f>
        <v>3</v>
      </c>
      <c r="P1182" s="4">
        <v>397</v>
      </c>
      <c r="Q1182" s="10">
        <f>H1182*P1182</f>
        <v>1667400</v>
      </c>
      <c r="R1182" s="10">
        <f>amazon[[#This Row],[Average Rating]] + (amazon[[#This Row],[Rating Count]]/1000)</f>
        <v>43.277952380952378</v>
      </c>
      <c r="S1182" t="s">
        <v>11488</v>
      </c>
      <c r="T1182" t="s">
        <v>11489</v>
      </c>
      <c r="U1182" t="s">
        <v>11490</v>
      </c>
      <c r="V1182" t="s">
        <v>11491</v>
      </c>
      <c r="W1182" t="s">
        <v>11492</v>
      </c>
      <c r="X1182" t="s">
        <v>11493</v>
      </c>
      <c r="Y1182" t="s">
        <v>11494</v>
      </c>
      <c r="Z1182" t="s">
        <v>11495</v>
      </c>
    </row>
    <row r="1183" spans="1:26" x14ac:dyDescent="0.4">
      <c r="A1183" t="s">
        <v>2366</v>
      </c>
      <c r="B1183" t="s">
        <v>2367</v>
      </c>
      <c r="C1183" t="s">
        <v>13076</v>
      </c>
      <c r="D1183" t="s">
        <v>13100</v>
      </c>
      <c r="E1183" t="s">
        <v>13110</v>
      </c>
      <c r="F1183" t="s">
        <v>13111</v>
      </c>
      <c r="G1183" s="8">
        <v>2299</v>
      </c>
      <c r="H1183" s="7">
        <v>3999</v>
      </c>
      <c r="I1183" s="7">
        <f>(amazon[[#This Row],[Actual Price]]-amazon[[#This Row],[Discounted Price]]) / amazon[[#This Row],[Actual Price]] * 100</f>
        <v>42.510627656914231</v>
      </c>
      <c r="J1183" s="2" t="str">
        <f>IF(H1183&lt;200,"&lt;₹200",IF(H1183&lt;=500,"₹200 -  ₹500",IF(H1183&gt;500,"&gt;₹500")))</f>
        <v>&gt;₹500</v>
      </c>
      <c r="K1183" s="1">
        <v>0.43</v>
      </c>
      <c r="L118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83" s="1" t="str">
        <f>IF(K1183&gt;=50%,"Yes","No")</f>
        <v>No</v>
      </c>
      <c r="N1183">
        <v>3.8</v>
      </c>
      <c r="O1183" t="str">
        <f>IF(amazon[[#This Row],[Rating]]&lt;1,"0",IF(amazon[[#This Row],[Rating]]&lt;2,"1",IF(amazon[[#This Row],[Rating]]&lt;3,"2",IF(amazon[[#This Row],[Rating]]&lt;4,"3",IF(amazon[[#This Row],[Rating]]&lt;5,"4",IF(amazon[[#This Row],[Rating]]&gt;=5,"5"))))))</f>
        <v>3</v>
      </c>
      <c r="P1183" s="4">
        <v>282</v>
      </c>
      <c r="Q1183" s="10">
        <f>H1183*P1183</f>
        <v>1127718</v>
      </c>
      <c r="R1183" s="10">
        <f>amazon[[#This Row],[Average Rating]] + (amazon[[#This Row],[Rating Count]]/1000)</f>
        <v>42.792627656914227</v>
      </c>
      <c r="S1183" t="s">
        <v>2369</v>
      </c>
      <c r="T1183" t="s">
        <v>2370</v>
      </c>
      <c r="U1183" t="s">
        <v>2371</v>
      </c>
      <c r="V1183" t="s">
        <v>2372</v>
      </c>
      <c r="W1183" t="s">
        <v>2373</v>
      </c>
      <c r="X1183" t="s">
        <v>2374</v>
      </c>
      <c r="Y1183" t="s">
        <v>2375</v>
      </c>
      <c r="Z1183" t="s">
        <v>2376</v>
      </c>
    </row>
    <row r="1184" spans="1:26" x14ac:dyDescent="0.4">
      <c r="A1184" t="s">
        <v>9921</v>
      </c>
      <c r="B1184" t="s">
        <v>9922</v>
      </c>
      <c r="C1184" t="s">
        <v>13082</v>
      </c>
      <c r="D1184" t="s">
        <v>13287</v>
      </c>
      <c r="E1184" t="s">
        <v>13288</v>
      </c>
      <c r="F1184" t="s">
        <v>13289</v>
      </c>
      <c r="G1184" s="8">
        <v>2339</v>
      </c>
      <c r="H1184" s="7">
        <v>4000</v>
      </c>
      <c r="I1184" s="7">
        <f>(amazon[[#This Row],[Actual Price]]-amazon[[#This Row],[Discounted Price]]) / amazon[[#This Row],[Actual Price]] * 100</f>
        <v>41.524999999999999</v>
      </c>
      <c r="J1184" s="2" t="str">
        <f>IF(H1184&lt;200,"&lt;₹200",IF(H1184&lt;=500,"₹200 -  ₹500",IF(H1184&gt;500,"&gt;₹500")))</f>
        <v>&gt;₹500</v>
      </c>
      <c r="K1184" s="1">
        <v>0.42</v>
      </c>
      <c r="L118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184" s="1" t="str">
        <f>IF(K1184&gt;=50%,"Yes","No")</f>
        <v>No</v>
      </c>
      <c r="N1184">
        <v>3.8</v>
      </c>
      <c r="O1184" t="str">
        <f>IF(amazon[[#This Row],[Rating]]&lt;1,"0",IF(amazon[[#This Row],[Rating]]&lt;2,"1",IF(amazon[[#This Row],[Rating]]&lt;3,"2",IF(amazon[[#This Row],[Rating]]&lt;4,"3",IF(amazon[[#This Row],[Rating]]&lt;5,"4",IF(amazon[[#This Row],[Rating]]&gt;=5,"5"))))))</f>
        <v>3</v>
      </c>
      <c r="P1184" s="4">
        <v>1118</v>
      </c>
      <c r="Q1184" s="10">
        <f>H1184*P1184</f>
        <v>4472000</v>
      </c>
      <c r="R1184" s="10">
        <f>amazon[[#This Row],[Average Rating]] + (amazon[[#This Row],[Rating Count]]/1000)</f>
        <v>42.643000000000001</v>
      </c>
      <c r="S1184" t="s">
        <v>9924</v>
      </c>
      <c r="T1184" t="s">
        <v>9925</v>
      </c>
      <c r="U1184" t="s">
        <v>9926</v>
      </c>
      <c r="V1184" t="s">
        <v>9927</v>
      </c>
      <c r="W1184" t="s">
        <v>9928</v>
      </c>
      <c r="X1184" t="s">
        <v>9929</v>
      </c>
      <c r="Y1184" t="s">
        <v>9930</v>
      </c>
      <c r="Z1184" t="s">
        <v>9931</v>
      </c>
    </row>
    <row r="1185" spans="1:26" x14ac:dyDescent="0.4">
      <c r="A1185" t="s">
        <v>8957</v>
      </c>
      <c r="B1185" t="s">
        <v>8958</v>
      </c>
      <c r="C1185" t="s">
        <v>13079</v>
      </c>
      <c r="D1185" t="s">
        <v>13246</v>
      </c>
      <c r="E1185" t="s">
        <v>13247</v>
      </c>
      <c r="F1185" t="s">
        <v>13248</v>
      </c>
      <c r="G1185" s="8">
        <v>2499</v>
      </c>
      <c r="H1185" s="7">
        <v>3945</v>
      </c>
      <c r="I1185" s="7">
        <f>(amazon[[#This Row],[Actual Price]]-amazon[[#This Row],[Discounted Price]]) / amazon[[#This Row],[Actual Price]] * 100</f>
        <v>36.653992395437264</v>
      </c>
      <c r="J1185" s="2" t="str">
        <f>IF(H1185&lt;200,"&lt;₹200",IF(H1185&lt;=500,"₹200 -  ₹500",IF(H1185&gt;500,"&gt;₹500")))</f>
        <v>&gt;₹500</v>
      </c>
      <c r="K1185" s="1">
        <v>0.37</v>
      </c>
      <c r="L118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185" s="1" t="str">
        <f>IF(K1185&gt;=50%,"Yes","No")</f>
        <v>No</v>
      </c>
      <c r="N1185">
        <v>3.8</v>
      </c>
      <c r="O1185" t="str">
        <f>IF(amazon[[#This Row],[Rating]]&lt;1,"0",IF(amazon[[#This Row],[Rating]]&lt;2,"1",IF(amazon[[#This Row],[Rating]]&lt;3,"2",IF(amazon[[#This Row],[Rating]]&lt;4,"3",IF(amazon[[#This Row],[Rating]]&lt;5,"4",IF(amazon[[#This Row],[Rating]]&gt;=5,"5"))))))</f>
        <v>3</v>
      </c>
      <c r="P1185" s="4">
        <v>2732</v>
      </c>
      <c r="Q1185" s="10">
        <f>H1185*P1185</f>
        <v>10777740</v>
      </c>
      <c r="R1185" s="10">
        <f>amazon[[#This Row],[Average Rating]] + (amazon[[#This Row],[Rating Count]]/1000)</f>
        <v>39.385992395437263</v>
      </c>
      <c r="S1185" t="s">
        <v>8959</v>
      </c>
      <c r="T1185" t="s">
        <v>8960</v>
      </c>
      <c r="U1185" t="s">
        <v>8961</v>
      </c>
      <c r="V1185" t="s">
        <v>8962</v>
      </c>
      <c r="W1185" t="s">
        <v>8963</v>
      </c>
      <c r="X1185" t="s">
        <v>8964</v>
      </c>
      <c r="Y1185" t="s">
        <v>8965</v>
      </c>
      <c r="Z1185" t="s">
        <v>8966</v>
      </c>
    </row>
    <row r="1186" spans="1:26" x14ac:dyDescent="0.4">
      <c r="A1186" t="s">
        <v>6895</v>
      </c>
      <c r="B1186" t="s">
        <v>6896</v>
      </c>
      <c r="C1186" t="s">
        <v>13075</v>
      </c>
      <c r="D1186" t="s">
        <v>13090</v>
      </c>
      <c r="E1186" t="s">
        <v>13211</v>
      </c>
      <c r="G1186" s="8">
        <v>2099</v>
      </c>
      <c r="H1186" s="7">
        <v>3250</v>
      </c>
      <c r="I1186" s="7">
        <f>(amazon[[#This Row],[Actual Price]]-amazon[[#This Row],[Discounted Price]]) / amazon[[#This Row],[Actual Price]] * 100</f>
        <v>35.415384615384617</v>
      </c>
      <c r="J1186" s="2" t="str">
        <f>IF(H1186&lt;200,"&lt;₹200",IF(H1186&lt;=500,"₹200 -  ₹500",IF(H1186&gt;500,"&gt;₹500")))</f>
        <v>&gt;₹500</v>
      </c>
      <c r="K1186" s="1">
        <v>0.35</v>
      </c>
      <c r="L118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186" s="1" t="str">
        <f>IF(K1186&gt;=50%,"Yes","No")</f>
        <v>No</v>
      </c>
      <c r="N1186">
        <v>3.8</v>
      </c>
      <c r="O1186" t="str">
        <f>IF(amazon[[#This Row],[Rating]]&lt;1,"0",IF(amazon[[#This Row],[Rating]]&lt;2,"1",IF(amazon[[#This Row],[Rating]]&lt;3,"2",IF(amazon[[#This Row],[Rating]]&lt;4,"3",IF(amazon[[#This Row],[Rating]]&lt;5,"4",IF(amazon[[#This Row],[Rating]]&gt;=5,"5"))))))</f>
        <v>3</v>
      </c>
      <c r="P1186" s="4">
        <v>11213</v>
      </c>
      <c r="Q1186" s="10">
        <f>H1186*P1186</f>
        <v>36442250</v>
      </c>
      <c r="R1186" s="10">
        <f>amazon[[#This Row],[Average Rating]] + (amazon[[#This Row],[Rating Count]]/1000)</f>
        <v>46.628384615384618</v>
      </c>
      <c r="S1186" t="s">
        <v>6898</v>
      </c>
      <c r="T1186" t="s">
        <v>6899</v>
      </c>
      <c r="U1186" t="s">
        <v>6900</v>
      </c>
      <c r="V1186" t="s">
        <v>6901</v>
      </c>
      <c r="W1186" t="s">
        <v>6902</v>
      </c>
      <c r="X1186" t="s">
        <v>6903</v>
      </c>
      <c r="Y1186" t="s">
        <v>6904</v>
      </c>
      <c r="Z1186" t="s">
        <v>6905</v>
      </c>
    </row>
    <row r="1187" spans="1:26" x14ac:dyDescent="0.4">
      <c r="A1187" t="s">
        <v>10194</v>
      </c>
      <c r="B1187" t="s">
        <v>10195</v>
      </c>
      <c r="C1187" t="s">
        <v>13079</v>
      </c>
      <c r="D1187" t="s">
        <v>13246</v>
      </c>
      <c r="E1187" t="s">
        <v>13247</v>
      </c>
      <c r="F1187" t="s">
        <v>13248</v>
      </c>
      <c r="G1187" s="8">
        <v>649</v>
      </c>
      <c r="H1187" s="7">
        <v>999</v>
      </c>
      <c r="I1187" s="7">
        <f>(amazon[[#This Row],[Actual Price]]-amazon[[#This Row],[Discounted Price]]) / amazon[[#This Row],[Actual Price]] * 100</f>
        <v>35.035035035035037</v>
      </c>
      <c r="J1187" s="2" t="str">
        <f>IF(H1187&lt;200,"&lt;₹200",IF(H1187&lt;=500,"₹200 -  ₹500",IF(H1187&gt;500,"&gt;₹500")))</f>
        <v>&gt;₹500</v>
      </c>
      <c r="K1187" s="1">
        <v>0.35</v>
      </c>
      <c r="L118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187" s="1" t="str">
        <f>IF(K1187&gt;=50%,"Yes","No")</f>
        <v>No</v>
      </c>
      <c r="N1187">
        <v>3.8</v>
      </c>
      <c r="O1187" t="str">
        <f>IF(amazon[[#This Row],[Rating]]&lt;1,"0",IF(amazon[[#This Row],[Rating]]&lt;2,"1",IF(amazon[[#This Row],[Rating]]&lt;3,"2",IF(amazon[[#This Row],[Rating]]&lt;4,"3",IF(amazon[[#This Row],[Rating]]&lt;5,"4",IF(amazon[[#This Row],[Rating]]&gt;=5,"5"))))))</f>
        <v>3</v>
      </c>
      <c r="P1187" s="4">
        <v>49</v>
      </c>
      <c r="Q1187" s="10">
        <f>H1187*P1187</f>
        <v>48951</v>
      </c>
      <c r="R1187" s="10">
        <f>amazon[[#This Row],[Average Rating]] + (amazon[[#This Row],[Rating Count]]/1000)</f>
        <v>35.084035035035036</v>
      </c>
      <c r="S1187" t="s">
        <v>10196</v>
      </c>
      <c r="T1187" t="s">
        <v>10197</v>
      </c>
      <c r="U1187" t="s">
        <v>10198</v>
      </c>
      <c r="V1187" t="s">
        <v>10199</v>
      </c>
      <c r="W1187" t="s">
        <v>10200</v>
      </c>
      <c r="X1187" t="s">
        <v>10201</v>
      </c>
      <c r="Y1187" t="s">
        <v>10202</v>
      </c>
      <c r="Z1187" t="s">
        <v>10203</v>
      </c>
    </row>
    <row r="1188" spans="1:26" x14ac:dyDescent="0.4">
      <c r="A1188" t="s">
        <v>9600</v>
      </c>
      <c r="B1188" t="s">
        <v>9601</v>
      </c>
      <c r="C1188" t="s">
        <v>13079</v>
      </c>
      <c r="D1188" t="s">
        <v>13243</v>
      </c>
      <c r="E1188" t="s">
        <v>13244</v>
      </c>
      <c r="F1188" t="s">
        <v>13245</v>
      </c>
      <c r="G1188" s="8">
        <v>1299</v>
      </c>
      <c r="H1188" s="7">
        <v>1999</v>
      </c>
      <c r="I1188" s="7">
        <f>(amazon[[#This Row],[Actual Price]]-amazon[[#This Row],[Discounted Price]]) / amazon[[#This Row],[Actual Price]] * 100</f>
        <v>35.017508754377189</v>
      </c>
      <c r="J1188" s="2" t="str">
        <f>IF(H1188&lt;200,"&lt;₹200",IF(H1188&lt;=500,"₹200 -  ₹500",IF(H1188&gt;500,"&gt;₹500")))</f>
        <v>&gt;₹500</v>
      </c>
      <c r="K1188" s="1">
        <v>0.35</v>
      </c>
      <c r="L118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188" s="1" t="str">
        <f>IF(K1188&gt;=50%,"Yes","No")</f>
        <v>No</v>
      </c>
      <c r="N1188">
        <v>3.8</v>
      </c>
      <c r="O1188" t="str">
        <f>IF(amazon[[#This Row],[Rating]]&lt;1,"0",IF(amazon[[#This Row],[Rating]]&lt;2,"1",IF(amazon[[#This Row],[Rating]]&lt;3,"2",IF(amazon[[#This Row],[Rating]]&lt;4,"3",IF(amazon[[#This Row],[Rating]]&lt;5,"4",IF(amazon[[#This Row],[Rating]]&gt;=5,"5"))))))</f>
        <v>3</v>
      </c>
      <c r="P1188" s="4">
        <v>311</v>
      </c>
      <c r="Q1188" s="10">
        <f>H1188*P1188</f>
        <v>621689</v>
      </c>
      <c r="R1188" s="10">
        <f>amazon[[#This Row],[Average Rating]] + (amazon[[#This Row],[Rating Count]]/1000)</f>
        <v>35.328508754377189</v>
      </c>
      <c r="S1188" t="s">
        <v>9602</v>
      </c>
      <c r="T1188" t="s">
        <v>9603</v>
      </c>
      <c r="U1188" t="s">
        <v>9604</v>
      </c>
      <c r="V1188" t="s">
        <v>9605</v>
      </c>
      <c r="W1188" t="s">
        <v>9606</v>
      </c>
      <c r="X1188" t="s">
        <v>9607</v>
      </c>
      <c r="Y1188" t="s">
        <v>9608</v>
      </c>
      <c r="Z1188" t="s">
        <v>9609</v>
      </c>
    </row>
    <row r="1189" spans="1:26" x14ac:dyDescent="0.4">
      <c r="A1189" t="s">
        <v>9467</v>
      </c>
      <c r="B1189" t="s">
        <v>9468</v>
      </c>
      <c r="C1189" t="s">
        <v>13079</v>
      </c>
      <c r="D1189" t="s">
        <v>13246</v>
      </c>
      <c r="E1189" t="s">
        <v>13247</v>
      </c>
      <c r="F1189" t="s">
        <v>13248</v>
      </c>
      <c r="G1189" s="8">
        <v>1498</v>
      </c>
      <c r="H1189" s="7">
        <v>2300</v>
      </c>
      <c r="I1189" s="7">
        <f>(amazon[[#This Row],[Actual Price]]-amazon[[#This Row],[Discounted Price]]) / amazon[[#This Row],[Actual Price]] * 100</f>
        <v>34.869565217391305</v>
      </c>
      <c r="J1189" s="2" t="str">
        <f>IF(H1189&lt;200,"&lt;₹200",IF(H1189&lt;=500,"₹200 -  ₹500",IF(H1189&gt;500,"&gt;₹500")))</f>
        <v>&gt;₹500</v>
      </c>
      <c r="K1189" s="1">
        <v>0.35</v>
      </c>
      <c r="L118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189" s="1" t="str">
        <f>IF(K1189&gt;=50%,"Yes","No")</f>
        <v>No</v>
      </c>
      <c r="N1189">
        <v>3.8</v>
      </c>
      <c r="O1189" t="str">
        <f>IF(amazon[[#This Row],[Rating]]&lt;1,"0",IF(amazon[[#This Row],[Rating]]&lt;2,"1",IF(amazon[[#This Row],[Rating]]&lt;3,"2",IF(amazon[[#This Row],[Rating]]&lt;4,"3",IF(amazon[[#This Row],[Rating]]&lt;5,"4",IF(amazon[[#This Row],[Rating]]&gt;=5,"5"))))))</f>
        <v>3</v>
      </c>
      <c r="P1189" s="4">
        <v>95</v>
      </c>
      <c r="Q1189" s="10">
        <f>H1189*P1189</f>
        <v>218500</v>
      </c>
      <c r="R1189" s="10">
        <f>amazon[[#This Row],[Average Rating]] + (amazon[[#This Row],[Rating Count]]/1000)</f>
        <v>34.964565217391304</v>
      </c>
      <c r="S1189" t="s">
        <v>9469</v>
      </c>
      <c r="T1189" t="s">
        <v>9470</v>
      </c>
      <c r="U1189" t="s">
        <v>9471</v>
      </c>
      <c r="V1189" t="s">
        <v>9472</v>
      </c>
      <c r="W1189" t="s">
        <v>9473</v>
      </c>
      <c r="X1189" t="s">
        <v>9474</v>
      </c>
      <c r="Y1189" t="s">
        <v>9475</v>
      </c>
      <c r="Z1189" t="s">
        <v>9476</v>
      </c>
    </row>
    <row r="1190" spans="1:26" x14ac:dyDescent="0.4">
      <c r="A1190" t="s">
        <v>12039</v>
      </c>
      <c r="B1190" t="s">
        <v>12040</v>
      </c>
      <c r="C1190" t="s">
        <v>13079</v>
      </c>
      <c r="D1190" t="s">
        <v>13246</v>
      </c>
      <c r="E1190" t="s">
        <v>13259</v>
      </c>
      <c r="F1190" t="s">
        <v>13262</v>
      </c>
      <c r="G1190" s="8">
        <v>335</v>
      </c>
      <c r="H1190" s="7">
        <v>510</v>
      </c>
      <c r="I1190" s="7">
        <f>(amazon[[#This Row],[Actual Price]]-amazon[[#This Row],[Discounted Price]]) / amazon[[#This Row],[Actual Price]] * 100</f>
        <v>34.313725490196077</v>
      </c>
      <c r="J1190" s="2" t="str">
        <f>IF(H1190&lt;200,"&lt;₹200",IF(H1190&lt;=500,"₹200 -  ₹500",IF(H1190&gt;500,"&gt;₹500")))</f>
        <v>&gt;₹500</v>
      </c>
      <c r="K1190" s="1">
        <v>0.34</v>
      </c>
      <c r="L119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190" s="1" t="str">
        <f>IF(K1190&gt;=50%,"Yes","No")</f>
        <v>No</v>
      </c>
      <c r="N1190">
        <v>3.8</v>
      </c>
      <c r="O1190" t="str">
        <f>IF(amazon[[#This Row],[Rating]]&lt;1,"0",IF(amazon[[#This Row],[Rating]]&lt;2,"1",IF(amazon[[#This Row],[Rating]]&lt;3,"2",IF(amazon[[#This Row],[Rating]]&lt;4,"3",IF(amazon[[#This Row],[Rating]]&lt;5,"4",IF(amazon[[#This Row],[Rating]]&gt;=5,"5"))))))</f>
        <v>3</v>
      </c>
      <c r="P1190" s="4">
        <v>3195</v>
      </c>
      <c r="Q1190" s="10">
        <f>H1190*P1190</f>
        <v>1629450</v>
      </c>
      <c r="R1190" s="10">
        <f>amazon[[#This Row],[Average Rating]] + (amazon[[#This Row],[Rating Count]]/1000)</f>
        <v>37.508725490196078</v>
      </c>
      <c r="S1190" t="s">
        <v>12041</v>
      </c>
      <c r="T1190" t="s">
        <v>12042</v>
      </c>
      <c r="U1190" t="s">
        <v>12043</v>
      </c>
      <c r="V1190" t="s">
        <v>12044</v>
      </c>
      <c r="W1190" t="s">
        <v>12045</v>
      </c>
      <c r="X1190" t="s">
        <v>12046</v>
      </c>
      <c r="Y1190" t="s">
        <v>12047</v>
      </c>
      <c r="Z1190" t="s">
        <v>12048</v>
      </c>
    </row>
    <row r="1191" spans="1:26" x14ac:dyDescent="0.4">
      <c r="A1191" t="s">
        <v>10779</v>
      </c>
      <c r="B1191" t="s">
        <v>10780</v>
      </c>
      <c r="C1191" t="s">
        <v>13079</v>
      </c>
      <c r="D1191" t="s">
        <v>13243</v>
      </c>
      <c r="E1191" t="s">
        <v>13250</v>
      </c>
      <c r="F1191" t="s">
        <v>13251</v>
      </c>
      <c r="G1191" s="8">
        <v>3299</v>
      </c>
      <c r="H1191" s="7">
        <v>4995</v>
      </c>
      <c r="I1191" s="7">
        <f>(amazon[[#This Row],[Actual Price]]-amazon[[#This Row],[Discounted Price]]) / amazon[[#This Row],[Actual Price]] * 100</f>
        <v>33.953953953953956</v>
      </c>
      <c r="J1191" s="2" t="str">
        <f>IF(H1191&lt;200,"&lt;₹200",IF(H1191&lt;=500,"₹200 -  ₹500",IF(H1191&gt;500,"&gt;₹500")))</f>
        <v>&gt;₹500</v>
      </c>
      <c r="K1191" s="1">
        <v>0.34</v>
      </c>
      <c r="L119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191" s="1" t="str">
        <f>IF(K1191&gt;=50%,"Yes","No")</f>
        <v>No</v>
      </c>
      <c r="N1191">
        <v>3.8</v>
      </c>
      <c r="O1191" t="str">
        <f>IF(amazon[[#This Row],[Rating]]&lt;1,"0",IF(amazon[[#This Row],[Rating]]&lt;2,"1",IF(amazon[[#This Row],[Rating]]&lt;3,"2",IF(amazon[[#This Row],[Rating]]&lt;4,"3",IF(amazon[[#This Row],[Rating]]&lt;5,"4",IF(amazon[[#This Row],[Rating]]&gt;=5,"5"))))))</f>
        <v>3</v>
      </c>
      <c r="P1191" s="4">
        <v>1393</v>
      </c>
      <c r="Q1191" s="10">
        <f>H1191*P1191</f>
        <v>6958035</v>
      </c>
      <c r="R1191" s="10">
        <f>amazon[[#This Row],[Average Rating]] + (amazon[[#This Row],[Rating Count]]/1000)</f>
        <v>35.346953953953957</v>
      </c>
      <c r="S1191" t="s">
        <v>10781</v>
      </c>
      <c r="T1191" t="s">
        <v>10782</v>
      </c>
      <c r="U1191" t="s">
        <v>10783</v>
      </c>
      <c r="V1191" t="s">
        <v>10784</v>
      </c>
      <c r="W1191" t="s">
        <v>10785</v>
      </c>
      <c r="X1191" t="s">
        <v>10786</v>
      </c>
      <c r="Y1191" t="s">
        <v>10787</v>
      </c>
      <c r="Z1191" t="s">
        <v>10788</v>
      </c>
    </row>
    <row r="1192" spans="1:26" x14ac:dyDescent="0.4">
      <c r="A1192" t="s">
        <v>4511</v>
      </c>
      <c r="B1192" t="s">
        <v>4512</v>
      </c>
      <c r="C1192" t="s">
        <v>13076</v>
      </c>
      <c r="D1192" t="s">
        <v>13115</v>
      </c>
      <c r="E1192" t="s">
        <v>13118</v>
      </c>
      <c r="F1192" t="s">
        <v>13119</v>
      </c>
      <c r="G1192" s="8">
        <v>7998</v>
      </c>
      <c r="H1192" s="7">
        <v>11999</v>
      </c>
      <c r="I1192" s="7">
        <f>(amazon[[#This Row],[Actual Price]]-amazon[[#This Row],[Discounted Price]]) / amazon[[#This Row],[Actual Price]] * 100</f>
        <v>33.344445370447538</v>
      </c>
      <c r="J1192" s="2" t="str">
        <f>IF(H1192&lt;200,"&lt;₹200",IF(H1192&lt;=500,"₹200 -  ₹500",IF(H1192&gt;500,"&gt;₹500")))</f>
        <v>&gt;₹500</v>
      </c>
      <c r="K1192" s="1">
        <v>0.33</v>
      </c>
      <c r="L119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192" s="1" t="str">
        <f>IF(K1192&gt;=50%,"Yes","No")</f>
        <v>No</v>
      </c>
      <c r="N1192">
        <v>3.8</v>
      </c>
      <c r="O1192" t="str">
        <f>IF(amazon[[#This Row],[Rating]]&lt;1,"0",IF(amazon[[#This Row],[Rating]]&lt;2,"1",IF(amazon[[#This Row],[Rating]]&lt;3,"2",IF(amazon[[#This Row],[Rating]]&lt;4,"3",IF(amazon[[#This Row],[Rating]]&lt;5,"4",IF(amazon[[#This Row],[Rating]]&gt;=5,"5"))))))</f>
        <v>3</v>
      </c>
      <c r="P1192" s="4">
        <v>125</v>
      </c>
      <c r="Q1192" s="10">
        <f>H1192*P1192</f>
        <v>1499875</v>
      </c>
      <c r="R1192" s="10">
        <f>amazon[[#This Row],[Average Rating]] + (amazon[[#This Row],[Rating Count]]/1000)</f>
        <v>33.469445370447538</v>
      </c>
      <c r="S1192" t="s">
        <v>4513</v>
      </c>
      <c r="T1192" t="s">
        <v>4514</v>
      </c>
      <c r="U1192" t="s">
        <v>4515</v>
      </c>
      <c r="V1192" t="s">
        <v>4516</v>
      </c>
      <c r="W1192" t="s">
        <v>4517</v>
      </c>
      <c r="X1192" t="s">
        <v>4518</v>
      </c>
      <c r="Y1192" t="s">
        <v>4519</v>
      </c>
      <c r="Z1192" t="s">
        <v>4520</v>
      </c>
    </row>
    <row r="1193" spans="1:26" x14ac:dyDescent="0.4">
      <c r="A1193" t="s">
        <v>3992</v>
      </c>
      <c r="B1193" t="s">
        <v>3993</v>
      </c>
      <c r="C1193" t="s">
        <v>13076</v>
      </c>
      <c r="D1193" t="s">
        <v>13115</v>
      </c>
      <c r="E1193" t="s">
        <v>13118</v>
      </c>
      <c r="F1193" t="s">
        <v>13119</v>
      </c>
      <c r="G1193" s="8">
        <v>8999</v>
      </c>
      <c r="H1193" s="7">
        <v>13499</v>
      </c>
      <c r="I1193" s="7">
        <f>(amazon[[#This Row],[Actual Price]]-amazon[[#This Row],[Discounted Price]]) / amazon[[#This Row],[Actual Price]] * 100</f>
        <v>33.335802652048301</v>
      </c>
      <c r="J1193" s="2" t="str">
        <f>IF(H1193&lt;200,"&lt;₹200",IF(H1193&lt;=500,"₹200 -  ₹500",IF(H1193&gt;500,"&gt;₹500")))</f>
        <v>&gt;₹500</v>
      </c>
      <c r="K1193" s="1">
        <v>0.33</v>
      </c>
      <c r="L119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193" s="1" t="str">
        <f>IF(K1193&gt;=50%,"Yes","No")</f>
        <v>No</v>
      </c>
      <c r="N1193">
        <v>3.8</v>
      </c>
      <c r="O1193" t="str">
        <f>IF(amazon[[#This Row],[Rating]]&lt;1,"0",IF(amazon[[#This Row],[Rating]]&lt;2,"1",IF(amazon[[#This Row],[Rating]]&lt;3,"2",IF(amazon[[#This Row],[Rating]]&lt;4,"3",IF(amazon[[#This Row],[Rating]]&lt;5,"4",IF(amazon[[#This Row],[Rating]]&gt;=5,"5"))))))</f>
        <v>3</v>
      </c>
      <c r="P1193" s="4">
        <v>3145</v>
      </c>
      <c r="Q1193" s="10">
        <f>H1193*P1193</f>
        <v>42454355</v>
      </c>
      <c r="R1193" s="10">
        <f>amazon[[#This Row],[Average Rating]] + (amazon[[#This Row],[Rating Count]]/1000)</f>
        <v>36.480802652048304</v>
      </c>
      <c r="S1193" t="s">
        <v>3994</v>
      </c>
      <c r="T1193" t="s">
        <v>3995</v>
      </c>
      <c r="U1193" t="s">
        <v>3996</v>
      </c>
      <c r="V1193" t="s">
        <v>3997</v>
      </c>
      <c r="W1193" t="s">
        <v>3998</v>
      </c>
      <c r="X1193" t="s">
        <v>3999</v>
      </c>
      <c r="Y1193" t="s">
        <v>4000</v>
      </c>
      <c r="Z1193" t="s">
        <v>4001</v>
      </c>
    </row>
    <row r="1194" spans="1:26" x14ac:dyDescent="0.4">
      <c r="A1194" t="s">
        <v>6635</v>
      </c>
      <c r="B1194" t="s">
        <v>6636</v>
      </c>
      <c r="C1194" t="s">
        <v>13077</v>
      </c>
      <c r="D1194" t="s">
        <v>13147</v>
      </c>
      <c r="E1194" t="s">
        <v>13148</v>
      </c>
      <c r="G1194" s="8">
        <v>478</v>
      </c>
      <c r="H1194" s="7">
        <v>699</v>
      </c>
      <c r="I1194" s="7">
        <f>(amazon[[#This Row],[Actual Price]]-amazon[[#This Row],[Discounted Price]]) / amazon[[#This Row],[Actual Price]] * 100</f>
        <v>31.616595135908444</v>
      </c>
      <c r="J1194" s="2" t="str">
        <f>IF(H1194&lt;200,"&lt;₹200",IF(H1194&lt;=500,"₹200 -  ₹500",IF(H1194&gt;500,"&gt;₹500")))</f>
        <v>&gt;₹500</v>
      </c>
      <c r="K1194" s="1">
        <v>0.32</v>
      </c>
      <c r="L119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194" s="1" t="str">
        <f>IF(K1194&gt;=50%,"Yes","No")</f>
        <v>No</v>
      </c>
      <c r="N1194">
        <v>3.8</v>
      </c>
      <c r="O1194" t="str">
        <f>IF(amazon[[#This Row],[Rating]]&lt;1,"0",IF(amazon[[#This Row],[Rating]]&lt;2,"1",IF(amazon[[#This Row],[Rating]]&lt;3,"2",IF(amazon[[#This Row],[Rating]]&lt;4,"3",IF(amazon[[#This Row],[Rating]]&lt;5,"4",IF(amazon[[#This Row],[Rating]]&gt;=5,"5"))))))</f>
        <v>3</v>
      </c>
      <c r="P1194" s="4">
        <v>20218</v>
      </c>
      <c r="Q1194" s="10">
        <f>H1194*P1194</f>
        <v>14132382</v>
      </c>
      <c r="R1194" s="10">
        <f>amazon[[#This Row],[Average Rating]] + (amazon[[#This Row],[Rating Count]]/1000)</f>
        <v>51.834595135908444</v>
      </c>
      <c r="S1194" t="s">
        <v>6637</v>
      </c>
      <c r="T1194" t="s">
        <v>6638</v>
      </c>
      <c r="U1194" t="s">
        <v>6639</v>
      </c>
      <c r="V1194" t="s">
        <v>6640</v>
      </c>
      <c r="W1194" t="s">
        <v>6641</v>
      </c>
      <c r="X1194" t="s">
        <v>6642</v>
      </c>
      <c r="Y1194" t="s">
        <v>6643</v>
      </c>
      <c r="Z1194" t="s">
        <v>6644</v>
      </c>
    </row>
    <row r="1195" spans="1:26" x14ac:dyDescent="0.4">
      <c r="A1195" t="s">
        <v>12904</v>
      </c>
      <c r="B1195" t="s">
        <v>12905</v>
      </c>
      <c r="C1195" t="s">
        <v>13079</v>
      </c>
      <c r="D1195" t="s">
        <v>13246</v>
      </c>
      <c r="E1195" t="s">
        <v>13247</v>
      </c>
      <c r="F1195" t="s">
        <v>13249</v>
      </c>
      <c r="G1195" s="8">
        <v>2320</v>
      </c>
      <c r="H1195" s="7">
        <v>3290</v>
      </c>
      <c r="I1195" s="7">
        <f>(amazon[[#This Row],[Actual Price]]-amazon[[#This Row],[Discounted Price]]) / amazon[[#This Row],[Actual Price]] * 100</f>
        <v>29.483282674772038</v>
      </c>
      <c r="J1195" s="2" t="str">
        <f>IF(H1195&lt;200,"&lt;₹200",IF(H1195&lt;=500,"₹200 -  ₹500",IF(H1195&gt;500,"&gt;₹500")))</f>
        <v>&gt;₹500</v>
      </c>
      <c r="K1195" s="1">
        <v>0.28999999999999998</v>
      </c>
      <c r="L119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95" s="1" t="str">
        <f>IF(K1195&gt;=50%,"Yes","No")</f>
        <v>No</v>
      </c>
      <c r="N1195">
        <v>3.8</v>
      </c>
      <c r="O1195" t="str">
        <f>IF(amazon[[#This Row],[Rating]]&lt;1,"0",IF(amazon[[#This Row],[Rating]]&lt;2,"1",IF(amazon[[#This Row],[Rating]]&lt;3,"2",IF(amazon[[#This Row],[Rating]]&lt;4,"3",IF(amazon[[#This Row],[Rating]]&lt;5,"4",IF(amazon[[#This Row],[Rating]]&gt;=5,"5"))))))</f>
        <v>3</v>
      </c>
      <c r="P1195" s="4">
        <v>195</v>
      </c>
      <c r="Q1195" s="10">
        <f>H1195*P1195</f>
        <v>641550</v>
      </c>
      <c r="R1195" s="10">
        <f>amazon[[#This Row],[Average Rating]] + (amazon[[#This Row],[Rating Count]]/1000)</f>
        <v>29.678282674772039</v>
      </c>
      <c r="S1195" t="s">
        <v>12906</v>
      </c>
      <c r="T1195" t="s">
        <v>12907</v>
      </c>
      <c r="U1195" t="s">
        <v>12908</v>
      </c>
      <c r="V1195" t="s">
        <v>12909</v>
      </c>
      <c r="W1195" t="s">
        <v>12910</v>
      </c>
      <c r="X1195" t="s">
        <v>12911</v>
      </c>
      <c r="Y1195" t="s">
        <v>12912</v>
      </c>
      <c r="Z1195" t="s">
        <v>12913</v>
      </c>
    </row>
    <row r="1196" spans="1:26" x14ac:dyDescent="0.4">
      <c r="A1196" t="s">
        <v>10315</v>
      </c>
      <c r="B1196" t="s">
        <v>10316</v>
      </c>
      <c r="C1196" t="s">
        <v>13079</v>
      </c>
      <c r="D1196" t="s">
        <v>13243</v>
      </c>
      <c r="E1196" t="s">
        <v>13250</v>
      </c>
      <c r="F1196" t="s">
        <v>13251</v>
      </c>
      <c r="G1196" s="8">
        <v>4280</v>
      </c>
      <c r="H1196" s="7">
        <v>5995</v>
      </c>
      <c r="I1196" s="7">
        <f>(amazon[[#This Row],[Actual Price]]-amazon[[#This Row],[Discounted Price]]) / amazon[[#This Row],[Actual Price]] * 100</f>
        <v>28.607172643869895</v>
      </c>
      <c r="J1196" s="2" t="str">
        <f>IF(H1196&lt;200,"&lt;₹200",IF(H1196&lt;=500,"₹200 -  ₹500",IF(H1196&gt;500,"&gt;₹500")))</f>
        <v>&gt;₹500</v>
      </c>
      <c r="K1196" s="1">
        <v>0.28999999999999998</v>
      </c>
      <c r="L119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96" s="1" t="str">
        <f>IF(K1196&gt;=50%,"Yes","No")</f>
        <v>No</v>
      </c>
      <c r="N1196">
        <v>3.8</v>
      </c>
      <c r="O1196" t="str">
        <f>IF(amazon[[#This Row],[Rating]]&lt;1,"0",IF(amazon[[#This Row],[Rating]]&lt;2,"1",IF(amazon[[#This Row],[Rating]]&lt;3,"2",IF(amazon[[#This Row],[Rating]]&lt;4,"3",IF(amazon[[#This Row],[Rating]]&lt;5,"4",IF(amazon[[#This Row],[Rating]]&gt;=5,"5"))))))</f>
        <v>3</v>
      </c>
      <c r="P1196" s="4">
        <v>2112</v>
      </c>
      <c r="Q1196" s="10">
        <f>H1196*P1196</f>
        <v>12661440</v>
      </c>
      <c r="R1196" s="10">
        <f>amazon[[#This Row],[Average Rating]] + (amazon[[#This Row],[Rating Count]]/1000)</f>
        <v>30.719172643869896</v>
      </c>
      <c r="S1196" t="s">
        <v>10317</v>
      </c>
      <c r="T1196" t="s">
        <v>10318</v>
      </c>
      <c r="U1196" t="s">
        <v>10319</v>
      </c>
      <c r="V1196" t="s">
        <v>10320</v>
      </c>
      <c r="W1196" t="s">
        <v>10321</v>
      </c>
      <c r="X1196" t="s">
        <v>10322</v>
      </c>
      <c r="Y1196" t="s">
        <v>10323</v>
      </c>
      <c r="Z1196" t="s">
        <v>10324</v>
      </c>
    </row>
    <row r="1197" spans="1:26" x14ac:dyDescent="0.4">
      <c r="A1197" t="s">
        <v>4239</v>
      </c>
      <c r="B1197" t="s">
        <v>4240</v>
      </c>
      <c r="C1197" t="s">
        <v>13076</v>
      </c>
      <c r="D1197" t="s">
        <v>13113</v>
      </c>
      <c r="E1197" t="s">
        <v>13114</v>
      </c>
      <c r="G1197" s="8">
        <v>4999</v>
      </c>
      <c r="H1197" s="7">
        <v>6999</v>
      </c>
      <c r="I1197" s="7">
        <f>(amazon[[#This Row],[Actual Price]]-amazon[[#This Row],[Discounted Price]]) / amazon[[#This Row],[Actual Price]] * 100</f>
        <v>28.575510787255322</v>
      </c>
      <c r="J1197" s="2" t="str">
        <f>IF(H1197&lt;200,"&lt;₹200",IF(H1197&lt;=500,"₹200 -  ₹500",IF(H1197&gt;500,"&gt;₹500")))</f>
        <v>&gt;₹500</v>
      </c>
      <c r="K1197" s="1">
        <v>0.28999999999999998</v>
      </c>
      <c r="L119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97" s="1" t="str">
        <f>IF(K1197&gt;=50%,"Yes","No")</f>
        <v>No</v>
      </c>
      <c r="N1197">
        <v>3.8</v>
      </c>
      <c r="O1197" t="str">
        <f>IF(amazon[[#This Row],[Rating]]&lt;1,"0",IF(amazon[[#This Row],[Rating]]&lt;2,"1",IF(amazon[[#This Row],[Rating]]&lt;3,"2",IF(amazon[[#This Row],[Rating]]&lt;4,"3",IF(amazon[[#This Row],[Rating]]&lt;5,"4",IF(amazon[[#This Row],[Rating]]&gt;=5,"5"))))))</f>
        <v>3</v>
      </c>
      <c r="P1197" s="4">
        <v>758</v>
      </c>
      <c r="Q1197" s="10">
        <f>H1197*P1197</f>
        <v>5305242</v>
      </c>
      <c r="R1197" s="10">
        <f>amazon[[#This Row],[Average Rating]] + (amazon[[#This Row],[Rating Count]]/1000)</f>
        <v>29.333510787255321</v>
      </c>
      <c r="S1197" t="s">
        <v>4241</v>
      </c>
      <c r="T1197" t="s">
        <v>4242</v>
      </c>
      <c r="U1197" t="s">
        <v>4243</v>
      </c>
      <c r="V1197" t="s">
        <v>4244</v>
      </c>
      <c r="W1197" t="s">
        <v>4245</v>
      </c>
      <c r="X1197" t="s">
        <v>4246</v>
      </c>
      <c r="Y1197" t="s">
        <v>4247</v>
      </c>
      <c r="Z1197" t="s">
        <v>4248</v>
      </c>
    </row>
    <row r="1198" spans="1:26" x14ac:dyDescent="0.4">
      <c r="A1198" t="s">
        <v>9477</v>
      </c>
      <c r="B1198" t="s">
        <v>9478</v>
      </c>
      <c r="C1198" t="s">
        <v>13079</v>
      </c>
      <c r="D1198" t="s">
        <v>13246</v>
      </c>
      <c r="E1198" t="s">
        <v>13247</v>
      </c>
      <c r="F1198" t="s">
        <v>13278</v>
      </c>
      <c r="G1198" s="8">
        <v>2199</v>
      </c>
      <c r="H1198" s="7">
        <v>2990</v>
      </c>
      <c r="I1198" s="7">
        <f>(amazon[[#This Row],[Actual Price]]-amazon[[#This Row],[Discounted Price]]) / amazon[[#This Row],[Actual Price]] * 100</f>
        <v>26.454849498327761</v>
      </c>
      <c r="J1198" s="2" t="str">
        <f>IF(H1198&lt;200,"&lt;₹200",IF(H1198&lt;=500,"₹200 -  ₹500",IF(H1198&gt;500,"&gt;₹500")))</f>
        <v>&gt;₹500</v>
      </c>
      <c r="K1198" s="1">
        <v>0.26</v>
      </c>
      <c r="L119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98" s="1" t="str">
        <f>IF(K1198&gt;=50%,"Yes","No")</f>
        <v>No</v>
      </c>
      <c r="N1198">
        <v>3.8</v>
      </c>
      <c r="O1198" t="str">
        <f>IF(amazon[[#This Row],[Rating]]&lt;1,"0",IF(amazon[[#This Row],[Rating]]&lt;2,"1",IF(amazon[[#This Row],[Rating]]&lt;3,"2",IF(amazon[[#This Row],[Rating]]&lt;4,"3",IF(amazon[[#This Row],[Rating]]&lt;5,"4",IF(amazon[[#This Row],[Rating]]&gt;=5,"5"))))))</f>
        <v>3</v>
      </c>
      <c r="P1198" s="4">
        <v>1558</v>
      </c>
      <c r="Q1198" s="10">
        <f>H1198*P1198</f>
        <v>4658420</v>
      </c>
      <c r="R1198" s="10">
        <f>amazon[[#This Row],[Average Rating]] + (amazon[[#This Row],[Rating Count]]/1000)</f>
        <v>28.012849498327761</v>
      </c>
      <c r="S1198" t="s">
        <v>9480</v>
      </c>
      <c r="T1198" t="s">
        <v>9481</v>
      </c>
      <c r="U1198" t="s">
        <v>9482</v>
      </c>
      <c r="V1198" t="s">
        <v>9483</v>
      </c>
      <c r="W1198" t="s">
        <v>9484</v>
      </c>
      <c r="X1198" t="s">
        <v>9485</v>
      </c>
      <c r="Y1198" t="s">
        <v>9486</v>
      </c>
      <c r="Z1198" t="s">
        <v>9487</v>
      </c>
    </row>
    <row r="1199" spans="1:26" x14ac:dyDescent="0.4">
      <c r="A1199" t="s">
        <v>7055</v>
      </c>
      <c r="B1199" t="s">
        <v>7056</v>
      </c>
      <c r="C1199" t="s">
        <v>13076</v>
      </c>
      <c r="D1199" t="s">
        <v>13159</v>
      </c>
      <c r="E1199" t="s">
        <v>13094</v>
      </c>
      <c r="F1199" t="s">
        <v>13214</v>
      </c>
      <c r="G1199" s="8">
        <v>299</v>
      </c>
      <c r="H1199" s="7">
        <v>400</v>
      </c>
      <c r="I1199" s="7">
        <f>(amazon[[#This Row],[Actual Price]]-amazon[[#This Row],[Discounted Price]]) / amazon[[#This Row],[Actual Price]] * 100</f>
        <v>25.25</v>
      </c>
      <c r="J1199" s="2" t="str">
        <f>IF(H1199&lt;200,"&lt;₹200",IF(H1199&lt;=500,"₹200 -  ₹500",IF(H1199&gt;500,"&gt;₹500")))</f>
        <v>₹200 -  ₹500</v>
      </c>
      <c r="K1199" s="1">
        <v>0.25</v>
      </c>
      <c r="L119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199" s="1" t="str">
        <f>IF(K1199&gt;=50%,"Yes","No")</f>
        <v>No</v>
      </c>
      <c r="N1199">
        <v>3.8</v>
      </c>
      <c r="O1199" t="str">
        <f>IF(amazon[[#This Row],[Rating]]&lt;1,"0",IF(amazon[[#This Row],[Rating]]&lt;2,"1",IF(amazon[[#This Row],[Rating]]&lt;3,"2",IF(amazon[[#This Row],[Rating]]&lt;4,"3",IF(amazon[[#This Row],[Rating]]&lt;5,"4",IF(amazon[[#This Row],[Rating]]&gt;=5,"5"))))))</f>
        <v>3</v>
      </c>
      <c r="P1199" s="4">
        <v>40895</v>
      </c>
      <c r="Q1199" s="10">
        <f>H1199*P1199</f>
        <v>16358000</v>
      </c>
      <c r="R1199" s="10">
        <f>amazon[[#This Row],[Average Rating]] + (amazon[[#This Row],[Rating Count]]/1000)</f>
        <v>66.14500000000001</v>
      </c>
      <c r="S1199" t="s">
        <v>7058</v>
      </c>
      <c r="T1199" t="s">
        <v>7059</v>
      </c>
      <c r="U1199" t="s">
        <v>7060</v>
      </c>
      <c r="V1199" t="s">
        <v>7061</v>
      </c>
      <c r="W1199" t="s">
        <v>7062</v>
      </c>
      <c r="X1199" t="s">
        <v>7063</v>
      </c>
      <c r="Y1199" t="s">
        <v>7064</v>
      </c>
      <c r="Z1199" t="s">
        <v>7065</v>
      </c>
    </row>
    <row r="1200" spans="1:26" x14ac:dyDescent="0.4">
      <c r="A1200" t="s">
        <v>7503</v>
      </c>
      <c r="B1200" t="s">
        <v>7504</v>
      </c>
      <c r="C1200" t="s">
        <v>13076</v>
      </c>
      <c r="D1200" t="s">
        <v>13100</v>
      </c>
      <c r="E1200" t="s">
        <v>13110</v>
      </c>
      <c r="F1200" t="s">
        <v>13179</v>
      </c>
      <c r="G1200" s="8">
        <v>899</v>
      </c>
      <c r="H1200" s="7">
        <v>1199</v>
      </c>
      <c r="I1200" s="7">
        <f>(amazon[[#This Row],[Actual Price]]-amazon[[#This Row],[Discounted Price]]) / amazon[[#This Row],[Actual Price]] * 100</f>
        <v>25.020850708924101</v>
      </c>
      <c r="J1200" s="2" t="str">
        <f>IF(H1200&lt;200,"&lt;₹200",IF(H1200&lt;=500,"₹200 -  ₹500",IF(H1200&gt;500,"&gt;₹500")))</f>
        <v>&gt;₹500</v>
      </c>
      <c r="K1200" s="1">
        <v>0.25</v>
      </c>
      <c r="L120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200" s="1" t="str">
        <f>IF(K1200&gt;=50%,"Yes","No")</f>
        <v>No</v>
      </c>
      <c r="N1200">
        <v>3.8</v>
      </c>
      <c r="O1200" t="str">
        <f>IF(amazon[[#This Row],[Rating]]&lt;1,"0",IF(amazon[[#This Row],[Rating]]&lt;2,"1",IF(amazon[[#This Row],[Rating]]&lt;3,"2",IF(amazon[[#This Row],[Rating]]&lt;4,"3",IF(amazon[[#This Row],[Rating]]&lt;5,"4",IF(amazon[[#This Row],[Rating]]&gt;=5,"5"))))))</f>
        <v>3</v>
      </c>
      <c r="P1200" s="4">
        <v>10751</v>
      </c>
      <c r="Q1200" s="10">
        <f>H1200*P1200</f>
        <v>12890449</v>
      </c>
      <c r="R1200" s="10">
        <f>amazon[[#This Row],[Average Rating]] + (amazon[[#This Row],[Rating Count]]/1000)</f>
        <v>35.771850708924099</v>
      </c>
      <c r="S1200" t="s">
        <v>7505</v>
      </c>
      <c r="T1200" t="s">
        <v>7506</v>
      </c>
      <c r="U1200" t="s">
        <v>7507</v>
      </c>
      <c r="V1200" t="s">
        <v>7508</v>
      </c>
      <c r="W1200" t="s">
        <v>7509</v>
      </c>
      <c r="X1200" t="s">
        <v>7510</v>
      </c>
      <c r="Y1200" t="s">
        <v>7511</v>
      </c>
      <c r="Z1200" t="s">
        <v>7512</v>
      </c>
    </row>
    <row r="1201" spans="1:26" x14ac:dyDescent="0.4">
      <c r="A1201" t="s">
        <v>9446</v>
      </c>
      <c r="B1201" t="s">
        <v>9447</v>
      </c>
      <c r="C1201" t="s">
        <v>13079</v>
      </c>
      <c r="D1201" t="s">
        <v>13243</v>
      </c>
      <c r="E1201" t="s">
        <v>13244</v>
      </c>
      <c r="F1201" t="s">
        <v>13245</v>
      </c>
      <c r="G1201" s="8">
        <v>1345</v>
      </c>
      <c r="H1201" s="7">
        <v>1750</v>
      </c>
      <c r="I1201" s="7">
        <f>(amazon[[#This Row],[Actual Price]]-amazon[[#This Row],[Discounted Price]]) / amazon[[#This Row],[Actual Price]] * 100</f>
        <v>23.142857142857142</v>
      </c>
      <c r="J1201" s="2" t="str">
        <f>IF(H1201&lt;200,"&lt;₹200",IF(H1201&lt;=500,"₹200 -  ₹500",IF(H1201&gt;500,"&gt;₹500")))</f>
        <v>&gt;₹500</v>
      </c>
      <c r="K1201" s="1">
        <v>0.23</v>
      </c>
      <c r="L120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201" s="1" t="str">
        <f>IF(K1201&gt;=50%,"Yes","No")</f>
        <v>No</v>
      </c>
      <c r="N1201">
        <v>3.8</v>
      </c>
      <c r="O1201" t="str">
        <f>IF(amazon[[#This Row],[Rating]]&lt;1,"0",IF(amazon[[#This Row],[Rating]]&lt;2,"1",IF(amazon[[#This Row],[Rating]]&lt;3,"2",IF(amazon[[#This Row],[Rating]]&lt;4,"3",IF(amazon[[#This Row],[Rating]]&lt;5,"4",IF(amazon[[#This Row],[Rating]]&gt;=5,"5"))))))</f>
        <v>3</v>
      </c>
      <c r="P1201" s="4">
        <v>2466</v>
      </c>
      <c r="Q1201" s="10">
        <f>H1201*P1201</f>
        <v>4315500</v>
      </c>
      <c r="R1201" s="10">
        <f>amazon[[#This Row],[Average Rating]] + (amazon[[#This Row],[Rating Count]]/1000)</f>
        <v>25.608857142857143</v>
      </c>
      <c r="S1201" t="s">
        <v>9448</v>
      </c>
      <c r="T1201" t="s">
        <v>9449</v>
      </c>
      <c r="U1201" t="s">
        <v>9450</v>
      </c>
      <c r="V1201" t="s">
        <v>9451</v>
      </c>
      <c r="W1201" t="s">
        <v>9452</v>
      </c>
      <c r="X1201" t="s">
        <v>9453</v>
      </c>
      <c r="Y1201" t="s">
        <v>9454</v>
      </c>
      <c r="Z1201" t="s">
        <v>9455</v>
      </c>
    </row>
    <row r="1202" spans="1:26" x14ac:dyDescent="0.4">
      <c r="A1202" t="s">
        <v>8656</v>
      </c>
      <c r="B1202" t="s">
        <v>8657</v>
      </c>
      <c r="C1202" t="s">
        <v>13079</v>
      </c>
      <c r="D1202" t="s">
        <v>13243</v>
      </c>
      <c r="E1202" t="s">
        <v>13244</v>
      </c>
      <c r="F1202" t="s">
        <v>13245</v>
      </c>
      <c r="G1202" s="8">
        <v>1043</v>
      </c>
      <c r="H1202" s="7">
        <v>1345</v>
      </c>
      <c r="I1202" s="7">
        <f>(amazon[[#This Row],[Actual Price]]-amazon[[#This Row],[Discounted Price]]) / amazon[[#This Row],[Actual Price]] * 100</f>
        <v>22.45353159851301</v>
      </c>
      <c r="J1202" s="2" t="str">
        <f>IF(H1202&lt;200,"&lt;₹200",IF(H1202&lt;=500,"₹200 -  ₹500",IF(H1202&gt;500,"&gt;₹500")))</f>
        <v>&gt;₹500</v>
      </c>
      <c r="K1202" s="1">
        <v>0.22</v>
      </c>
      <c r="L120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202" s="1" t="str">
        <f>IF(K1202&gt;=50%,"Yes","No")</f>
        <v>No</v>
      </c>
      <c r="N1202">
        <v>3.8</v>
      </c>
      <c r="O1202" t="str">
        <f>IF(amazon[[#This Row],[Rating]]&lt;1,"0",IF(amazon[[#This Row],[Rating]]&lt;2,"1",IF(amazon[[#This Row],[Rating]]&lt;3,"2",IF(amazon[[#This Row],[Rating]]&lt;4,"3",IF(amazon[[#This Row],[Rating]]&lt;5,"4",IF(amazon[[#This Row],[Rating]]&gt;=5,"5"))))))</f>
        <v>3</v>
      </c>
      <c r="P1202" s="4">
        <v>15592</v>
      </c>
      <c r="Q1202" s="10">
        <f>H1202*P1202</f>
        <v>20971240</v>
      </c>
      <c r="R1202" s="10">
        <f>amazon[[#This Row],[Average Rating]] + (amazon[[#This Row],[Rating Count]]/1000)</f>
        <v>38.045531598513008</v>
      </c>
      <c r="S1202" t="s">
        <v>8658</v>
      </c>
      <c r="T1202" t="s">
        <v>8659</v>
      </c>
      <c r="U1202" t="s">
        <v>8660</v>
      </c>
      <c r="V1202" t="s">
        <v>8661</v>
      </c>
      <c r="W1202" t="s">
        <v>8662</v>
      </c>
      <c r="X1202" t="s">
        <v>8663</v>
      </c>
      <c r="Y1202" t="s">
        <v>8664</v>
      </c>
      <c r="Z1202" t="s">
        <v>8665</v>
      </c>
    </row>
    <row r="1203" spans="1:26" x14ac:dyDescent="0.4">
      <c r="A1203" t="s">
        <v>10134</v>
      </c>
      <c r="B1203" t="s">
        <v>10135</v>
      </c>
      <c r="C1203" t="s">
        <v>13079</v>
      </c>
      <c r="D1203" t="s">
        <v>13243</v>
      </c>
      <c r="E1203" t="s">
        <v>13244</v>
      </c>
      <c r="F1203" t="s">
        <v>13267</v>
      </c>
      <c r="G1203" s="8">
        <v>1199</v>
      </c>
      <c r="H1203" s="7">
        <v>1499</v>
      </c>
      <c r="I1203" s="7">
        <f>(amazon[[#This Row],[Actual Price]]-amazon[[#This Row],[Discounted Price]]) / amazon[[#This Row],[Actual Price]] * 100</f>
        <v>20.013342228152101</v>
      </c>
      <c r="J1203" s="2" t="str">
        <f>IF(H1203&lt;200,"&lt;₹200",IF(H1203&lt;=500,"₹200 -  ₹500",IF(H1203&gt;500,"&gt;₹500")))</f>
        <v>&gt;₹500</v>
      </c>
      <c r="K1203" s="1">
        <v>0.2</v>
      </c>
      <c r="L120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203" s="1" t="str">
        <f>IF(K1203&gt;=50%,"Yes","No")</f>
        <v>No</v>
      </c>
      <c r="N1203">
        <v>3.8</v>
      </c>
      <c r="O1203" t="str">
        <f>IF(amazon[[#This Row],[Rating]]&lt;1,"0",IF(amazon[[#This Row],[Rating]]&lt;2,"1",IF(amazon[[#This Row],[Rating]]&lt;3,"2",IF(amazon[[#This Row],[Rating]]&lt;4,"3",IF(amazon[[#This Row],[Rating]]&lt;5,"4",IF(amazon[[#This Row],[Rating]]&gt;=5,"5"))))))</f>
        <v>3</v>
      </c>
      <c r="P1203" s="4">
        <v>2206</v>
      </c>
      <c r="Q1203" s="10">
        <f>H1203*P1203</f>
        <v>3306794</v>
      </c>
      <c r="R1203" s="10">
        <f>amazon[[#This Row],[Average Rating]] + (amazon[[#This Row],[Rating Count]]/1000)</f>
        <v>22.219342228152101</v>
      </c>
      <c r="S1203" t="s">
        <v>10136</v>
      </c>
      <c r="T1203" t="s">
        <v>10137</v>
      </c>
      <c r="U1203" t="s">
        <v>10138</v>
      </c>
      <c r="V1203" t="s">
        <v>10139</v>
      </c>
      <c r="W1203" t="s">
        <v>10140</v>
      </c>
      <c r="X1203" t="s">
        <v>10141</v>
      </c>
      <c r="Y1203" t="s">
        <v>10142</v>
      </c>
      <c r="Z1203" t="s">
        <v>10143</v>
      </c>
    </row>
    <row r="1204" spans="1:26" x14ac:dyDescent="0.4">
      <c r="A1204" t="s">
        <v>4635</v>
      </c>
      <c r="B1204" t="s">
        <v>4636</v>
      </c>
      <c r="C1204" t="s">
        <v>13076</v>
      </c>
      <c r="D1204" t="s">
        <v>13115</v>
      </c>
      <c r="E1204" t="s">
        <v>13118</v>
      </c>
      <c r="F1204" t="s">
        <v>13122</v>
      </c>
      <c r="G1204" s="8">
        <v>1055</v>
      </c>
      <c r="H1204" s="7">
        <v>1249</v>
      </c>
      <c r="I1204" s="7">
        <f>(amazon[[#This Row],[Actual Price]]-amazon[[#This Row],[Discounted Price]]) / amazon[[#This Row],[Actual Price]] * 100</f>
        <v>15.532425940752603</v>
      </c>
      <c r="J1204" s="2" t="str">
        <f>IF(H1204&lt;200,"&lt;₹200",IF(H1204&lt;=500,"₹200 -  ₹500",IF(H1204&gt;500,"&gt;₹500")))</f>
        <v>&gt;₹500</v>
      </c>
      <c r="K1204" s="1">
        <v>0.16</v>
      </c>
      <c r="L120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204" s="1" t="str">
        <f>IF(K1204&gt;=50%,"Yes","No")</f>
        <v>No</v>
      </c>
      <c r="N1204">
        <v>3.8</v>
      </c>
      <c r="O1204" t="str">
        <f>IF(amazon[[#This Row],[Rating]]&lt;1,"0",IF(amazon[[#This Row],[Rating]]&lt;2,"1",IF(amazon[[#This Row],[Rating]]&lt;3,"2",IF(amazon[[#This Row],[Rating]]&lt;4,"3",IF(amazon[[#This Row],[Rating]]&lt;5,"4",IF(amazon[[#This Row],[Rating]]&gt;=5,"5"))))))</f>
        <v>3</v>
      </c>
      <c r="P1204" s="4">
        <v>2352</v>
      </c>
      <c r="Q1204" s="10">
        <f>H1204*P1204</f>
        <v>2937648</v>
      </c>
      <c r="R1204" s="10">
        <f>amazon[[#This Row],[Average Rating]] + (amazon[[#This Row],[Rating Count]]/1000)</f>
        <v>17.884425940752603</v>
      </c>
      <c r="S1204" t="s">
        <v>4637</v>
      </c>
      <c r="T1204" t="s">
        <v>4638</v>
      </c>
      <c r="U1204" t="s">
        <v>4639</v>
      </c>
      <c r="V1204" t="s">
        <v>4640</v>
      </c>
      <c r="W1204" t="s">
        <v>4641</v>
      </c>
      <c r="X1204" t="s">
        <v>4642</v>
      </c>
      <c r="Y1204" t="s">
        <v>4643</v>
      </c>
      <c r="Z1204" t="s">
        <v>4644</v>
      </c>
    </row>
    <row r="1205" spans="1:26" x14ac:dyDescent="0.4">
      <c r="A1205" t="s">
        <v>8431</v>
      </c>
      <c r="B1205" t="s">
        <v>8432</v>
      </c>
      <c r="C1205" t="s">
        <v>13075</v>
      </c>
      <c r="D1205" t="s">
        <v>13166</v>
      </c>
      <c r="E1205" t="s">
        <v>13219</v>
      </c>
      <c r="F1205" t="s">
        <v>13224</v>
      </c>
      <c r="G1205" s="8">
        <v>8349</v>
      </c>
      <c r="H1205" s="7">
        <v>9625</v>
      </c>
      <c r="I1205" s="7">
        <f>(amazon[[#This Row],[Actual Price]]-amazon[[#This Row],[Discounted Price]]) / amazon[[#This Row],[Actual Price]] * 100</f>
        <v>13.257142857142856</v>
      </c>
      <c r="J1205" s="2" t="str">
        <f>IF(H1205&lt;200,"&lt;₹200",IF(H1205&lt;=500,"₹200 -  ₹500",IF(H1205&gt;500,"&gt;₹500")))</f>
        <v>&gt;₹500</v>
      </c>
      <c r="K1205" s="1">
        <v>0.13</v>
      </c>
      <c r="L120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205" s="1" t="str">
        <f>IF(K1205&gt;=50%,"Yes","No")</f>
        <v>No</v>
      </c>
      <c r="N1205">
        <v>3.8</v>
      </c>
      <c r="O1205" t="str">
        <f>IF(amazon[[#This Row],[Rating]]&lt;1,"0",IF(amazon[[#This Row],[Rating]]&lt;2,"1",IF(amazon[[#This Row],[Rating]]&lt;3,"2",IF(amazon[[#This Row],[Rating]]&lt;4,"3",IF(amazon[[#This Row],[Rating]]&lt;5,"4",IF(amazon[[#This Row],[Rating]]&gt;=5,"5"))))))</f>
        <v>3</v>
      </c>
      <c r="P1205" s="4">
        <v>3652</v>
      </c>
      <c r="Q1205" s="10">
        <f>H1205*P1205</f>
        <v>35150500</v>
      </c>
      <c r="R1205" s="10">
        <f>amazon[[#This Row],[Average Rating]] + (amazon[[#This Row],[Rating Count]]/1000)</f>
        <v>16.909142857142857</v>
      </c>
      <c r="S1205" t="s">
        <v>8433</v>
      </c>
      <c r="T1205" t="s">
        <v>8434</v>
      </c>
      <c r="U1205" t="s">
        <v>8435</v>
      </c>
      <c r="V1205" t="s">
        <v>8436</v>
      </c>
      <c r="W1205" t="s">
        <v>8437</v>
      </c>
      <c r="X1205" t="s">
        <v>8438</v>
      </c>
      <c r="Y1205" t="s">
        <v>8439</v>
      </c>
      <c r="Z1205" t="s">
        <v>8440</v>
      </c>
    </row>
    <row r="1206" spans="1:26" x14ac:dyDescent="0.4">
      <c r="A1206" t="s">
        <v>4854</v>
      </c>
      <c r="B1206" t="s">
        <v>4855</v>
      </c>
      <c r="C1206" t="s">
        <v>13075</v>
      </c>
      <c r="D1206" t="s">
        <v>13087</v>
      </c>
      <c r="E1206" t="s">
        <v>13141</v>
      </c>
      <c r="F1206" t="s">
        <v>13143</v>
      </c>
      <c r="G1206" s="8">
        <v>217</v>
      </c>
      <c r="H1206" s="7">
        <v>237</v>
      </c>
      <c r="I1206" s="7">
        <f>(amazon[[#This Row],[Actual Price]]-amazon[[#This Row],[Discounted Price]]) / amazon[[#This Row],[Actual Price]] * 100</f>
        <v>8.4388185654008439</v>
      </c>
      <c r="J1206" s="2" t="str">
        <f>IF(H1206&lt;200,"&lt;₹200",IF(H1206&lt;=500,"₹200 -  ₹500",IF(H1206&gt;500,"&gt;₹500")))</f>
        <v>₹200 -  ₹500</v>
      </c>
      <c r="K1206" s="1">
        <v>0.08</v>
      </c>
      <c r="L120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206" s="1" t="str">
        <f>IF(K1206&gt;=50%,"Yes","No")</f>
        <v>No</v>
      </c>
      <c r="N1206">
        <v>3.8</v>
      </c>
      <c r="O1206" t="str">
        <f>IF(amazon[[#This Row],[Rating]]&lt;1,"0",IF(amazon[[#This Row],[Rating]]&lt;2,"1",IF(amazon[[#This Row],[Rating]]&lt;3,"2",IF(amazon[[#This Row],[Rating]]&lt;4,"3",IF(amazon[[#This Row],[Rating]]&lt;5,"4",IF(amazon[[#This Row],[Rating]]&gt;=5,"5"))))))</f>
        <v>3</v>
      </c>
      <c r="P1206" s="4">
        <v>7354</v>
      </c>
      <c r="Q1206" s="10">
        <f>H1206*P1206</f>
        <v>1742898</v>
      </c>
      <c r="R1206" s="10">
        <f>amazon[[#This Row],[Average Rating]] + (amazon[[#This Row],[Rating Count]]/1000)</f>
        <v>15.792818565400843</v>
      </c>
      <c r="S1206" t="s">
        <v>4857</v>
      </c>
      <c r="T1206" t="s">
        <v>4858</v>
      </c>
      <c r="U1206" t="s">
        <v>4859</v>
      </c>
      <c r="V1206" t="s">
        <v>4860</v>
      </c>
      <c r="W1206" t="s">
        <v>4861</v>
      </c>
      <c r="X1206" t="s">
        <v>4862</v>
      </c>
      <c r="Y1206" t="s">
        <v>4863</v>
      </c>
      <c r="Z1206" t="s">
        <v>4864</v>
      </c>
    </row>
    <row r="1207" spans="1:26" x14ac:dyDescent="0.4">
      <c r="A1207" t="s">
        <v>11012</v>
      </c>
      <c r="B1207" t="s">
        <v>11013</v>
      </c>
      <c r="C1207" t="s">
        <v>13079</v>
      </c>
      <c r="D1207" t="s">
        <v>13243</v>
      </c>
      <c r="E1207" t="s">
        <v>13283</v>
      </c>
      <c r="F1207" t="s">
        <v>13285</v>
      </c>
      <c r="G1207" s="8">
        <v>600</v>
      </c>
      <c r="H1207" s="7">
        <v>640</v>
      </c>
      <c r="I1207" s="7">
        <f>(amazon[[#This Row],[Actual Price]]-amazon[[#This Row],[Discounted Price]]) / amazon[[#This Row],[Actual Price]] * 100</f>
        <v>6.25</v>
      </c>
      <c r="J1207" s="2" t="str">
        <f>IF(H1207&lt;200,"&lt;₹200",IF(H1207&lt;=500,"₹200 -  ₹500",IF(H1207&gt;500,"&gt;₹500")))</f>
        <v>&gt;₹500</v>
      </c>
      <c r="K1207" s="1">
        <v>0.06</v>
      </c>
      <c r="L120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207" s="1" t="str">
        <f>IF(K1207&gt;=50%,"Yes","No")</f>
        <v>No</v>
      </c>
      <c r="N1207">
        <v>3.8</v>
      </c>
      <c r="O1207" t="str">
        <f>IF(amazon[[#This Row],[Rating]]&lt;1,"0",IF(amazon[[#This Row],[Rating]]&lt;2,"1",IF(amazon[[#This Row],[Rating]]&lt;3,"2",IF(amazon[[#This Row],[Rating]]&lt;4,"3",IF(amazon[[#This Row],[Rating]]&lt;5,"4",IF(amazon[[#This Row],[Rating]]&gt;=5,"5"))))))</f>
        <v>3</v>
      </c>
      <c r="P1207" s="4">
        <v>2593</v>
      </c>
      <c r="Q1207" s="10">
        <f>H1207*P1207</f>
        <v>1659520</v>
      </c>
      <c r="R1207" s="10">
        <f>amazon[[#This Row],[Average Rating]] + (amazon[[#This Row],[Rating Count]]/1000)</f>
        <v>8.843</v>
      </c>
      <c r="S1207" t="s">
        <v>11014</v>
      </c>
      <c r="T1207" t="s">
        <v>11015</v>
      </c>
      <c r="U1207" t="s">
        <v>11016</v>
      </c>
      <c r="V1207" t="s">
        <v>11017</v>
      </c>
      <c r="W1207" t="s">
        <v>11018</v>
      </c>
      <c r="X1207" t="s">
        <v>11019</v>
      </c>
      <c r="Y1207" t="s">
        <v>11020</v>
      </c>
      <c r="Z1207" t="s">
        <v>11021</v>
      </c>
    </row>
    <row r="1208" spans="1:26" x14ac:dyDescent="0.4">
      <c r="A1208" t="s">
        <v>5827</v>
      </c>
      <c r="B1208" t="s">
        <v>5828</v>
      </c>
      <c r="C1208" t="s">
        <v>13075</v>
      </c>
      <c r="D1208" t="s">
        <v>13087</v>
      </c>
      <c r="E1208" t="s">
        <v>13185</v>
      </c>
      <c r="F1208" t="s">
        <v>13186</v>
      </c>
      <c r="G1208" s="8">
        <v>59</v>
      </c>
      <c r="H1208" s="7">
        <v>59</v>
      </c>
      <c r="I1208" s="7">
        <f>(amazon[[#This Row],[Actual Price]]-amazon[[#This Row],[Discounted Price]]) / amazon[[#This Row],[Actual Price]] * 100</f>
        <v>0</v>
      </c>
      <c r="J1208" s="2" t="str">
        <f>IF(H1208&lt;200,"&lt;₹200",IF(H1208&lt;=500,"₹200 -  ₹500",IF(H1208&gt;500,"&gt;₹500")))</f>
        <v>&lt;₹200</v>
      </c>
      <c r="K1208" s="1">
        <v>0</v>
      </c>
      <c r="L120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208" s="1" t="str">
        <f>IF(K1208&gt;=50%,"Yes","No")</f>
        <v>No</v>
      </c>
      <c r="N1208">
        <v>3.8</v>
      </c>
      <c r="O1208" t="str">
        <f>IF(amazon[[#This Row],[Rating]]&lt;1,"0",IF(amazon[[#This Row],[Rating]]&lt;2,"1",IF(amazon[[#This Row],[Rating]]&lt;3,"2",IF(amazon[[#This Row],[Rating]]&lt;4,"3",IF(amazon[[#This Row],[Rating]]&lt;5,"4",IF(amazon[[#This Row],[Rating]]&gt;=5,"5"))))))</f>
        <v>3</v>
      </c>
      <c r="P1208" s="4">
        <v>5958</v>
      </c>
      <c r="Q1208" s="10">
        <f>H1208*P1208</f>
        <v>351522</v>
      </c>
      <c r="R1208" s="10">
        <f>amazon[[#This Row],[Average Rating]] + (amazon[[#This Row],[Rating Count]]/1000)</f>
        <v>5.9580000000000002</v>
      </c>
      <c r="S1208" t="s">
        <v>5830</v>
      </c>
      <c r="T1208" t="s">
        <v>5831</v>
      </c>
      <c r="U1208" t="s">
        <v>5832</v>
      </c>
      <c r="V1208" t="s">
        <v>5833</v>
      </c>
      <c r="W1208" t="s">
        <v>5834</v>
      </c>
      <c r="X1208" t="s">
        <v>5835</v>
      </c>
      <c r="Y1208" t="s">
        <v>5836</v>
      </c>
      <c r="Z1208" t="s">
        <v>5837</v>
      </c>
    </row>
    <row r="1209" spans="1:26" x14ac:dyDescent="0.4">
      <c r="A1209" t="s">
        <v>8153</v>
      </c>
      <c r="B1209" t="s">
        <v>8154</v>
      </c>
      <c r="C1209" t="s">
        <v>13075</v>
      </c>
      <c r="D1209" t="s">
        <v>13087</v>
      </c>
      <c r="E1209" t="s">
        <v>13185</v>
      </c>
      <c r="F1209" t="s">
        <v>13186</v>
      </c>
      <c r="G1209" s="8">
        <v>39</v>
      </c>
      <c r="H1209" s="7">
        <v>39</v>
      </c>
      <c r="I1209" s="7">
        <f>(amazon[[#This Row],[Actual Price]]-amazon[[#This Row],[Discounted Price]]) / amazon[[#This Row],[Actual Price]] * 100</f>
        <v>0</v>
      </c>
      <c r="J1209" s="2" t="str">
        <f>IF(H1209&lt;200,"&lt;₹200",IF(H1209&lt;=500,"₹200 -  ₹500",IF(H1209&gt;500,"&gt;₹500")))</f>
        <v>&lt;₹200</v>
      </c>
      <c r="K1209" s="1">
        <v>0</v>
      </c>
      <c r="L120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209" s="1" t="str">
        <f>IF(K1209&gt;=50%,"Yes","No")</f>
        <v>No</v>
      </c>
      <c r="N1209">
        <v>3.8</v>
      </c>
      <c r="O1209" t="str">
        <f>IF(amazon[[#This Row],[Rating]]&lt;1,"0",IF(amazon[[#This Row],[Rating]]&lt;2,"1",IF(amazon[[#This Row],[Rating]]&lt;3,"2",IF(amazon[[#This Row],[Rating]]&lt;4,"3",IF(amazon[[#This Row],[Rating]]&lt;5,"4",IF(amazon[[#This Row],[Rating]]&gt;=5,"5"))))))</f>
        <v>3</v>
      </c>
      <c r="P1209" s="4">
        <v>3344</v>
      </c>
      <c r="Q1209" s="10">
        <f>H1209*P1209</f>
        <v>130416</v>
      </c>
      <c r="R1209" s="10">
        <f>amazon[[#This Row],[Average Rating]] + (amazon[[#This Row],[Rating Count]]/1000)</f>
        <v>3.3439999999999999</v>
      </c>
      <c r="S1209" t="s">
        <v>8155</v>
      </c>
      <c r="T1209" t="s">
        <v>8156</v>
      </c>
      <c r="U1209" t="s">
        <v>8157</v>
      </c>
      <c r="V1209" t="s">
        <v>8158</v>
      </c>
      <c r="W1209" t="s">
        <v>8159</v>
      </c>
      <c r="X1209" t="s">
        <v>8160</v>
      </c>
      <c r="Y1209" t="s">
        <v>8161</v>
      </c>
      <c r="Z1209" t="s">
        <v>8162</v>
      </c>
    </row>
    <row r="1210" spans="1:26" x14ac:dyDescent="0.4">
      <c r="A1210" t="s">
        <v>8583</v>
      </c>
      <c r="B1210" t="s">
        <v>8584</v>
      </c>
      <c r="C1210" t="s">
        <v>13079</v>
      </c>
      <c r="D1210" t="s">
        <v>13243</v>
      </c>
      <c r="E1210" t="s">
        <v>13244</v>
      </c>
      <c r="F1210" t="s">
        <v>13252</v>
      </c>
      <c r="G1210" s="8">
        <v>199</v>
      </c>
      <c r="H1210" s="7">
        <v>1999</v>
      </c>
      <c r="I1210" s="7">
        <f>(amazon[[#This Row],[Actual Price]]-amazon[[#This Row],[Discounted Price]]) / amazon[[#This Row],[Actual Price]] * 100</f>
        <v>90.045022511255624</v>
      </c>
      <c r="J1210" s="2" t="str">
        <f>IF(H1210&lt;200,"&lt;₹200",IF(H1210&lt;=500,"₹200 -  ₹500",IF(H1210&gt;500,"&gt;₹500")))</f>
        <v>&gt;₹500</v>
      </c>
      <c r="K1210" s="1">
        <v>0.9</v>
      </c>
      <c r="L12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210" s="1" t="str">
        <f>IF(K1210&gt;=50%,"Yes","No")</f>
        <v>Yes</v>
      </c>
      <c r="N1210">
        <v>3.7</v>
      </c>
      <c r="O1210" t="str">
        <f>IF(amazon[[#This Row],[Rating]]&lt;1,"0",IF(amazon[[#This Row],[Rating]]&lt;2,"1",IF(amazon[[#This Row],[Rating]]&lt;3,"2",IF(amazon[[#This Row],[Rating]]&lt;4,"3",IF(amazon[[#This Row],[Rating]]&lt;5,"4",IF(amazon[[#This Row],[Rating]]&gt;=5,"5"))))))</f>
        <v>3</v>
      </c>
      <c r="P1210" s="4">
        <v>2031</v>
      </c>
      <c r="Q1210" s="10">
        <f>H1210*P1210</f>
        <v>4059969</v>
      </c>
      <c r="R1210" s="10">
        <f>amazon[[#This Row],[Average Rating]] + (amazon[[#This Row],[Rating Count]]/1000)</f>
        <v>92.07602251125563</v>
      </c>
      <c r="S1210" t="s">
        <v>8586</v>
      </c>
      <c r="T1210" t="s">
        <v>8587</v>
      </c>
      <c r="U1210" t="s">
        <v>8588</v>
      </c>
      <c r="V1210" t="s">
        <v>8589</v>
      </c>
      <c r="W1210" t="s">
        <v>8590</v>
      </c>
      <c r="X1210" t="s">
        <v>8591</v>
      </c>
      <c r="Y1210" t="s">
        <v>8592</v>
      </c>
      <c r="Z1210" t="s">
        <v>8593</v>
      </c>
    </row>
    <row r="1211" spans="1:26" x14ac:dyDescent="0.4">
      <c r="A1211" t="s">
        <v>5314</v>
      </c>
      <c r="B1211" t="s">
        <v>5315</v>
      </c>
      <c r="C1211" t="s">
        <v>13076</v>
      </c>
      <c r="D1211" t="s">
        <v>13123</v>
      </c>
      <c r="E1211" t="s">
        <v>13124</v>
      </c>
      <c r="F1211" t="s">
        <v>13125</v>
      </c>
      <c r="G1211" s="8">
        <v>1499</v>
      </c>
      <c r="H1211" s="7">
        <v>8999</v>
      </c>
      <c r="I1211" s="7">
        <f>(amazon[[#This Row],[Actual Price]]-amazon[[#This Row],[Discounted Price]]) / amazon[[#This Row],[Actual Price]] * 100</f>
        <v>83.342593621513501</v>
      </c>
      <c r="J1211" s="2" t="str">
        <f>IF(H1211&lt;200,"&lt;₹200",IF(H1211&lt;=500,"₹200 -  ₹500",IF(H1211&gt;500,"&gt;₹500")))</f>
        <v>&gt;₹500</v>
      </c>
      <c r="K1211" s="1">
        <v>0.83</v>
      </c>
      <c r="L12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211" s="1" t="str">
        <f>IF(K1211&gt;=50%,"Yes","No")</f>
        <v>Yes</v>
      </c>
      <c r="N1211">
        <v>3.7</v>
      </c>
      <c r="O1211" t="str">
        <f>IF(amazon[[#This Row],[Rating]]&lt;1,"0",IF(amazon[[#This Row],[Rating]]&lt;2,"1",IF(amazon[[#This Row],[Rating]]&lt;3,"2",IF(amazon[[#This Row],[Rating]]&lt;4,"3",IF(amazon[[#This Row],[Rating]]&lt;5,"4",IF(amazon[[#This Row],[Rating]]&gt;=5,"5"))))))</f>
        <v>3</v>
      </c>
      <c r="P1211" s="4">
        <v>28324</v>
      </c>
      <c r="Q1211" s="10">
        <f>H1211*P1211</f>
        <v>254887676</v>
      </c>
      <c r="R1211" s="10">
        <f>amazon[[#This Row],[Average Rating]] + (amazon[[#This Row],[Rating Count]]/1000)</f>
        <v>111.6665936215135</v>
      </c>
      <c r="S1211" t="s">
        <v>5316</v>
      </c>
      <c r="T1211" t="s">
        <v>5317</v>
      </c>
      <c r="U1211" t="s">
        <v>5318</v>
      </c>
      <c r="V1211" t="s">
        <v>5319</v>
      </c>
      <c r="W1211" t="s">
        <v>5320</v>
      </c>
      <c r="X1211" t="s">
        <v>5321</v>
      </c>
      <c r="Y1211" t="s">
        <v>5322</v>
      </c>
      <c r="Z1211" t="s">
        <v>5323</v>
      </c>
    </row>
    <row r="1212" spans="1:26" x14ac:dyDescent="0.4">
      <c r="A1212" t="s">
        <v>6370</v>
      </c>
      <c r="B1212" t="s">
        <v>6371</v>
      </c>
      <c r="C1212" t="s">
        <v>13076</v>
      </c>
      <c r="D1212" t="s">
        <v>13123</v>
      </c>
      <c r="E1212" t="s">
        <v>13124</v>
      </c>
      <c r="F1212" t="s">
        <v>13125</v>
      </c>
      <c r="G1212" s="8">
        <v>1999</v>
      </c>
      <c r="H1212" s="7">
        <v>9999</v>
      </c>
      <c r="I1212" s="7">
        <f>(amazon[[#This Row],[Actual Price]]-amazon[[#This Row],[Discounted Price]]) / amazon[[#This Row],[Actual Price]] * 100</f>
        <v>80.008000800079998</v>
      </c>
      <c r="J1212" s="2" t="str">
        <f>IF(H1212&lt;200,"&lt;₹200",IF(H1212&lt;=500,"₹200 -  ₹500",IF(H1212&gt;500,"&gt;₹500")))</f>
        <v>&gt;₹500</v>
      </c>
      <c r="K1212" s="1">
        <v>0.8</v>
      </c>
      <c r="L12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12" s="1" t="str">
        <f>IF(K1212&gt;=50%,"Yes","No")</f>
        <v>Yes</v>
      </c>
      <c r="N1212">
        <v>3.7</v>
      </c>
      <c r="O1212" t="str">
        <f>IF(amazon[[#This Row],[Rating]]&lt;1,"0",IF(amazon[[#This Row],[Rating]]&lt;2,"1",IF(amazon[[#This Row],[Rating]]&lt;3,"2",IF(amazon[[#This Row],[Rating]]&lt;4,"3",IF(amazon[[#This Row],[Rating]]&lt;5,"4",IF(amazon[[#This Row],[Rating]]&gt;=5,"5"))))))</f>
        <v>3</v>
      </c>
      <c r="P1212" s="4">
        <v>1986</v>
      </c>
      <c r="Q1212" s="10">
        <f>H1212*P1212</f>
        <v>19858014</v>
      </c>
      <c r="R1212" s="10">
        <f>amazon[[#This Row],[Average Rating]] + (amazon[[#This Row],[Rating Count]]/1000)</f>
        <v>81.994000800080002</v>
      </c>
      <c r="S1212" t="s">
        <v>5296</v>
      </c>
      <c r="T1212" t="s">
        <v>6372</v>
      </c>
      <c r="U1212" t="s">
        <v>6373</v>
      </c>
      <c r="V1212" t="s">
        <v>6374</v>
      </c>
      <c r="W1212" t="s">
        <v>6375</v>
      </c>
      <c r="X1212" t="s">
        <v>6376</v>
      </c>
      <c r="Y1212" t="s">
        <v>6377</v>
      </c>
      <c r="Z1212" t="s">
        <v>6378</v>
      </c>
    </row>
    <row r="1213" spans="1:26" x14ac:dyDescent="0.4">
      <c r="A1213" t="s">
        <v>566</v>
      </c>
      <c r="B1213" t="s">
        <v>567</v>
      </c>
      <c r="C1213" t="s">
        <v>13076</v>
      </c>
      <c r="D1213" t="s">
        <v>13093</v>
      </c>
      <c r="E1213" t="s">
        <v>13094</v>
      </c>
      <c r="F1213" t="s">
        <v>13097</v>
      </c>
      <c r="G1213" s="8">
        <v>179</v>
      </c>
      <c r="H1213" s="7">
        <v>799</v>
      </c>
      <c r="I1213" s="7">
        <f>(amazon[[#This Row],[Actual Price]]-amazon[[#This Row],[Discounted Price]]) / amazon[[#This Row],[Actual Price]] * 100</f>
        <v>77.596996245306642</v>
      </c>
      <c r="J1213" s="2" t="str">
        <f>IF(H1213&lt;200,"&lt;₹200",IF(H1213&lt;=500,"₹200 -  ₹500",IF(H1213&gt;500,"&gt;₹500")))</f>
        <v>&gt;₹500</v>
      </c>
      <c r="K1213" s="1">
        <v>0.78</v>
      </c>
      <c r="L12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13" s="1" t="str">
        <f>IF(K1213&gt;=50%,"Yes","No")</f>
        <v>Yes</v>
      </c>
      <c r="N1213">
        <v>3.7</v>
      </c>
      <c r="O1213" t="str">
        <f>IF(amazon[[#This Row],[Rating]]&lt;1,"0",IF(amazon[[#This Row],[Rating]]&lt;2,"1",IF(amazon[[#This Row],[Rating]]&lt;3,"2",IF(amazon[[#This Row],[Rating]]&lt;4,"3",IF(amazon[[#This Row],[Rating]]&lt;5,"4",IF(amazon[[#This Row],[Rating]]&gt;=5,"5"))))))</f>
        <v>3</v>
      </c>
      <c r="P1213" s="4">
        <v>2201</v>
      </c>
      <c r="Q1213" s="10">
        <f>H1213*P1213</f>
        <v>1758599</v>
      </c>
      <c r="R1213" s="10">
        <f>amazon[[#This Row],[Average Rating]] + (amazon[[#This Row],[Rating Count]]/1000)</f>
        <v>79.797996245306635</v>
      </c>
      <c r="S1213" t="s">
        <v>568</v>
      </c>
      <c r="T1213" t="s">
        <v>569</v>
      </c>
      <c r="U1213" t="s">
        <v>570</v>
      </c>
      <c r="V1213" t="s">
        <v>571</v>
      </c>
      <c r="W1213" t="s">
        <v>572</v>
      </c>
      <c r="X1213" t="s">
        <v>573</v>
      </c>
      <c r="Y1213" t="s">
        <v>574</v>
      </c>
      <c r="Z1213" t="s">
        <v>575</v>
      </c>
    </row>
    <row r="1214" spans="1:26" x14ac:dyDescent="0.4">
      <c r="A1214" t="s">
        <v>10469</v>
      </c>
      <c r="B1214" t="s">
        <v>10470</v>
      </c>
      <c r="C1214" t="s">
        <v>13079</v>
      </c>
      <c r="D1214" t="s">
        <v>13243</v>
      </c>
      <c r="E1214" t="s">
        <v>13244</v>
      </c>
      <c r="F1214" t="s">
        <v>13267</v>
      </c>
      <c r="G1214" s="8">
        <v>499</v>
      </c>
      <c r="H1214" s="7">
        <v>2199</v>
      </c>
      <c r="I1214" s="7">
        <f>(amazon[[#This Row],[Actual Price]]-amazon[[#This Row],[Discounted Price]]) / amazon[[#This Row],[Actual Price]] * 100</f>
        <v>77.30786721236926</v>
      </c>
      <c r="J1214" s="2" t="str">
        <f>IF(H1214&lt;200,"&lt;₹200",IF(H1214&lt;=500,"₹200 -  ₹500",IF(H1214&gt;500,"&gt;₹500")))</f>
        <v>&gt;₹500</v>
      </c>
      <c r="K1214" s="1">
        <v>0.77</v>
      </c>
      <c r="L12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14" s="1" t="str">
        <f>IF(K1214&gt;=50%,"Yes","No")</f>
        <v>Yes</v>
      </c>
      <c r="N1214">
        <v>3.7</v>
      </c>
      <c r="O1214" t="str">
        <f>IF(amazon[[#This Row],[Rating]]&lt;1,"0",IF(amazon[[#This Row],[Rating]]&lt;2,"1",IF(amazon[[#This Row],[Rating]]&lt;3,"2",IF(amazon[[#This Row],[Rating]]&lt;4,"3",IF(amazon[[#This Row],[Rating]]&lt;5,"4",IF(amazon[[#This Row],[Rating]]&gt;=5,"5"))))))</f>
        <v>3</v>
      </c>
      <c r="P1214" s="4">
        <v>53</v>
      </c>
      <c r="Q1214" s="10">
        <f>H1214*P1214</f>
        <v>116547</v>
      </c>
      <c r="R1214" s="10">
        <f>amazon[[#This Row],[Average Rating]] + (amazon[[#This Row],[Rating Count]]/1000)</f>
        <v>77.360867212369257</v>
      </c>
      <c r="S1214" t="s">
        <v>10471</v>
      </c>
      <c r="T1214" t="s">
        <v>10472</v>
      </c>
      <c r="U1214" t="s">
        <v>10473</v>
      </c>
      <c r="V1214" t="s">
        <v>10474</v>
      </c>
      <c r="W1214" t="s">
        <v>10475</v>
      </c>
      <c r="X1214" t="s">
        <v>10476</v>
      </c>
      <c r="Y1214" t="s">
        <v>10477</v>
      </c>
      <c r="Z1214" t="s">
        <v>10478</v>
      </c>
    </row>
    <row r="1215" spans="1:26" x14ac:dyDescent="0.4">
      <c r="A1215" t="s">
        <v>1694</v>
      </c>
      <c r="B1215" t="s">
        <v>1695</v>
      </c>
      <c r="C1215" t="s">
        <v>13076</v>
      </c>
      <c r="D1215" t="s">
        <v>13093</v>
      </c>
      <c r="E1215" t="s">
        <v>13094</v>
      </c>
      <c r="F1215" t="s">
        <v>13097</v>
      </c>
      <c r="G1215" s="8">
        <v>299</v>
      </c>
      <c r="H1215" s="7">
        <v>1199</v>
      </c>
      <c r="I1215" s="7">
        <f>(amazon[[#This Row],[Actual Price]]-amazon[[#This Row],[Discounted Price]]) / amazon[[#This Row],[Actual Price]] * 100</f>
        <v>75.062552126772303</v>
      </c>
      <c r="J1215" s="2" t="str">
        <f>IF(H1215&lt;200,"&lt;₹200",IF(H1215&lt;=500,"₹200 -  ₹500",IF(H1215&gt;500,"&gt;₹500")))</f>
        <v>&gt;₹500</v>
      </c>
      <c r="K1215" s="1">
        <v>0.75</v>
      </c>
      <c r="L12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15" s="1" t="str">
        <f>IF(K1215&gt;=50%,"Yes","No")</f>
        <v>Yes</v>
      </c>
      <c r="N1215">
        <v>3.7</v>
      </c>
      <c r="O1215" t="str">
        <f>IF(amazon[[#This Row],[Rating]]&lt;1,"0",IF(amazon[[#This Row],[Rating]]&lt;2,"1",IF(amazon[[#This Row],[Rating]]&lt;3,"2",IF(amazon[[#This Row],[Rating]]&lt;4,"3",IF(amazon[[#This Row],[Rating]]&lt;5,"4",IF(amazon[[#This Row],[Rating]]&gt;=5,"5"))))))</f>
        <v>3</v>
      </c>
      <c r="P1215" s="4">
        <v>490</v>
      </c>
      <c r="Q1215" s="10">
        <f>H1215*P1215</f>
        <v>587510</v>
      </c>
      <c r="R1215" s="10">
        <f>amazon[[#This Row],[Average Rating]] + (amazon[[#This Row],[Rating Count]]/1000)</f>
        <v>75.552552126772298</v>
      </c>
      <c r="S1215" t="s">
        <v>1696</v>
      </c>
      <c r="T1215" t="s">
        <v>1697</v>
      </c>
      <c r="U1215" t="s">
        <v>1698</v>
      </c>
      <c r="V1215" t="s">
        <v>1699</v>
      </c>
      <c r="W1215" t="s">
        <v>1700</v>
      </c>
      <c r="X1215" t="s">
        <v>1701</v>
      </c>
      <c r="Y1215" t="s">
        <v>1702</v>
      </c>
      <c r="Z1215" t="s">
        <v>1703</v>
      </c>
    </row>
    <row r="1216" spans="1:26" x14ac:dyDescent="0.4">
      <c r="A1216" t="s">
        <v>5131</v>
      </c>
      <c r="B1216" t="s">
        <v>5132</v>
      </c>
      <c r="C1216" t="s">
        <v>13076</v>
      </c>
      <c r="D1216" t="s">
        <v>13159</v>
      </c>
      <c r="E1216" t="s">
        <v>13160</v>
      </c>
      <c r="G1216" s="8">
        <v>499</v>
      </c>
      <c r="H1216" s="7">
        <v>1999</v>
      </c>
      <c r="I1216" s="7">
        <f>(amazon[[#This Row],[Actual Price]]-amazon[[#This Row],[Discounted Price]]) / amazon[[#This Row],[Actual Price]] * 100</f>
        <v>75.03751875937968</v>
      </c>
      <c r="J1216" s="2" t="str">
        <f>IF(H1216&lt;200,"&lt;₹200",IF(H1216&lt;=500,"₹200 -  ₹500",IF(H1216&gt;500,"&gt;₹500")))</f>
        <v>&gt;₹500</v>
      </c>
      <c r="K1216" s="1">
        <v>0.75</v>
      </c>
      <c r="L12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16" s="1" t="str">
        <f>IF(K1216&gt;=50%,"Yes","No")</f>
        <v>Yes</v>
      </c>
      <c r="N1216">
        <v>3.7</v>
      </c>
      <c r="O1216" t="str">
        <f>IF(amazon[[#This Row],[Rating]]&lt;1,"0",IF(amazon[[#This Row],[Rating]]&lt;2,"1",IF(amazon[[#This Row],[Rating]]&lt;3,"2",IF(amazon[[#This Row],[Rating]]&lt;4,"3",IF(amazon[[#This Row],[Rating]]&lt;5,"4",IF(amazon[[#This Row],[Rating]]&gt;=5,"5"))))))</f>
        <v>3</v>
      </c>
      <c r="P1216" s="4">
        <v>3369</v>
      </c>
      <c r="Q1216" s="10">
        <f>H1216*P1216</f>
        <v>6734631</v>
      </c>
      <c r="R1216" s="10">
        <f>amazon[[#This Row],[Average Rating]] + (amazon[[#This Row],[Rating Count]]/1000)</f>
        <v>78.406518759379679</v>
      </c>
      <c r="S1216" t="s">
        <v>5134</v>
      </c>
      <c r="T1216" t="s">
        <v>5135</v>
      </c>
      <c r="U1216" t="s">
        <v>5136</v>
      </c>
      <c r="V1216" t="s">
        <v>5137</v>
      </c>
      <c r="W1216" t="s">
        <v>5138</v>
      </c>
      <c r="X1216" t="s">
        <v>5139</v>
      </c>
      <c r="Y1216" t="s">
        <v>5140</v>
      </c>
      <c r="Z1216" t="s">
        <v>5141</v>
      </c>
    </row>
    <row r="1217" spans="1:26" x14ac:dyDescent="0.4">
      <c r="A1217" t="s">
        <v>3938</v>
      </c>
      <c r="B1217" t="s">
        <v>3939</v>
      </c>
      <c r="C1217" t="s">
        <v>13076</v>
      </c>
      <c r="D1217" t="s">
        <v>13115</v>
      </c>
      <c r="E1217" t="s">
        <v>13116</v>
      </c>
      <c r="F1217" t="s">
        <v>13102</v>
      </c>
      <c r="G1217" s="8">
        <v>251</v>
      </c>
      <c r="H1217" s="7">
        <v>999</v>
      </c>
      <c r="I1217" s="7">
        <f>(amazon[[#This Row],[Actual Price]]-amazon[[#This Row],[Discounted Price]]) / amazon[[#This Row],[Actual Price]] * 100</f>
        <v>74.874874874874877</v>
      </c>
      <c r="J1217" s="2" t="str">
        <f>IF(H1217&lt;200,"&lt;₹200",IF(H1217&lt;=500,"₹200 -  ₹500",IF(H1217&gt;500,"&gt;₹500")))</f>
        <v>&gt;₹500</v>
      </c>
      <c r="K1217" s="1">
        <v>0.75</v>
      </c>
      <c r="L12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17" s="1" t="str">
        <f>IF(K1217&gt;=50%,"Yes","No")</f>
        <v>Yes</v>
      </c>
      <c r="N1217">
        <v>3.7</v>
      </c>
      <c r="O1217" t="str">
        <f>IF(amazon[[#This Row],[Rating]]&lt;1,"0",IF(amazon[[#This Row],[Rating]]&lt;2,"1",IF(amazon[[#This Row],[Rating]]&lt;3,"2",IF(amazon[[#This Row],[Rating]]&lt;4,"3",IF(amazon[[#This Row],[Rating]]&lt;5,"4",IF(amazon[[#This Row],[Rating]]&gt;=5,"5"))))))</f>
        <v>3</v>
      </c>
      <c r="P1217" s="4">
        <v>3234</v>
      </c>
      <c r="Q1217" s="10">
        <f>H1217*P1217</f>
        <v>3230766</v>
      </c>
      <c r="R1217" s="10">
        <f>amazon[[#This Row],[Average Rating]] + (amazon[[#This Row],[Rating Count]]/1000)</f>
        <v>78.108874874874871</v>
      </c>
      <c r="S1217" t="s">
        <v>3941</v>
      </c>
      <c r="T1217" t="s">
        <v>3942</v>
      </c>
      <c r="U1217" t="s">
        <v>3943</v>
      </c>
      <c r="V1217" t="s">
        <v>3944</v>
      </c>
      <c r="W1217" t="s">
        <v>3945</v>
      </c>
      <c r="X1217" t="s">
        <v>3946</v>
      </c>
      <c r="Y1217" t="s">
        <v>3947</v>
      </c>
      <c r="Z1217" t="s">
        <v>3948</v>
      </c>
    </row>
    <row r="1218" spans="1:26" x14ac:dyDescent="0.4">
      <c r="A1218" t="s">
        <v>1833</v>
      </c>
      <c r="B1218" t="s">
        <v>1834</v>
      </c>
      <c r="C1218" t="s">
        <v>13075</v>
      </c>
      <c r="D1218" t="s">
        <v>13087</v>
      </c>
      <c r="E1218" t="s">
        <v>13088</v>
      </c>
      <c r="F1218" t="s">
        <v>13089</v>
      </c>
      <c r="G1218" s="8">
        <v>252</v>
      </c>
      <c r="H1218" s="7">
        <v>999</v>
      </c>
      <c r="I1218" s="7">
        <f>(amazon[[#This Row],[Actual Price]]-amazon[[#This Row],[Discounted Price]]) / amazon[[#This Row],[Actual Price]] * 100</f>
        <v>74.774774774774784</v>
      </c>
      <c r="J1218" s="2" t="str">
        <f>IF(H1218&lt;200,"&lt;₹200",IF(H1218&lt;=500,"₹200 -  ₹500",IF(H1218&gt;500,"&gt;₹500")))</f>
        <v>&gt;₹500</v>
      </c>
      <c r="K1218" s="1">
        <v>0.75</v>
      </c>
      <c r="L12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18" s="1" t="str">
        <f>IF(K1218&gt;=50%,"Yes","No")</f>
        <v>Yes</v>
      </c>
      <c r="N1218">
        <v>3.7</v>
      </c>
      <c r="O1218" t="str">
        <f>IF(amazon[[#This Row],[Rating]]&lt;1,"0",IF(amazon[[#This Row],[Rating]]&lt;2,"1",IF(amazon[[#This Row],[Rating]]&lt;3,"2",IF(amazon[[#This Row],[Rating]]&lt;4,"3",IF(amazon[[#This Row],[Rating]]&lt;5,"4",IF(amazon[[#This Row],[Rating]]&gt;=5,"5"))))))</f>
        <v>3</v>
      </c>
      <c r="P1218" s="4">
        <v>2249</v>
      </c>
      <c r="Q1218" s="10">
        <f>H1218*P1218</f>
        <v>2246751</v>
      </c>
      <c r="R1218" s="10">
        <f>amazon[[#This Row],[Average Rating]] + (amazon[[#This Row],[Rating Count]]/1000)</f>
        <v>77.023774774774779</v>
      </c>
      <c r="S1218" t="s">
        <v>1835</v>
      </c>
      <c r="T1218" t="s">
        <v>1836</v>
      </c>
      <c r="U1218" t="s">
        <v>1837</v>
      </c>
      <c r="V1218" t="s">
        <v>1838</v>
      </c>
      <c r="W1218" t="s">
        <v>1839</v>
      </c>
      <c r="X1218" t="s">
        <v>1840</v>
      </c>
      <c r="Y1218" t="s">
        <v>1841</v>
      </c>
      <c r="Z1218" t="s">
        <v>1842</v>
      </c>
    </row>
    <row r="1219" spans="1:26" x14ac:dyDescent="0.4">
      <c r="A1219" t="s">
        <v>4677</v>
      </c>
      <c r="B1219" t="s">
        <v>4678</v>
      </c>
      <c r="C1219" t="s">
        <v>13076</v>
      </c>
      <c r="D1219" t="s">
        <v>13113</v>
      </c>
      <c r="E1219" t="s">
        <v>13114</v>
      </c>
      <c r="G1219" s="8">
        <v>265</v>
      </c>
      <c r="H1219" s="7">
        <v>999</v>
      </c>
      <c r="I1219" s="7">
        <f>(amazon[[#This Row],[Actual Price]]-amazon[[#This Row],[Discounted Price]]) / amazon[[#This Row],[Actual Price]] * 100</f>
        <v>73.473473473473476</v>
      </c>
      <c r="J1219" s="2" t="str">
        <f>IF(H1219&lt;200,"&lt;₹200",IF(H1219&lt;=500,"₹200 -  ₹500",IF(H1219&gt;500,"&gt;₹500")))</f>
        <v>&gt;₹500</v>
      </c>
      <c r="K1219" s="1">
        <v>0.73</v>
      </c>
      <c r="L12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19" s="1" t="str">
        <f>IF(K1219&gt;=50%,"Yes","No")</f>
        <v>Yes</v>
      </c>
      <c r="N1219">
        <v>3.7</v>
      </c>
      <c r="O1219" t="str">
        <f>IF(amazon[[#This Row],[Rating]]&lt;1,"0",IF(amazon[[#This Row],[Rating]]&lt;2,"1",IF(amazon[[#This Row],[Rating]]&lt;3,"2",IF(amazon[[#This Row],[Rating]]&lt;4,"3",IF(amazon[[#This Row],[Rating]]&lt;5,"4",IF(amazon[[#This Row],[Rating]]&gt;=5,"5"))))))</f>
        <v>3</v>
      </c>
      <c r="P1219" s="4">
        <v>465</v>
      </c>
      <c r="Q1219" s="10">
        <f>H1219*P1219</f>
        <v>464535</v>
      </c>
      <c r="R1219" s="10">
        <f>amazon[[#This Row],[Average Rating]] + (amazon[[#This Row],[Rating Count]]/1000)</f>
        <v>73.938473473473479</v>
      </c>
      <c r="S1219" t="s">
        <v>4679</v>
      </c>
      <c r="T1219" t="s">
        <v>4680</v>
      </c>
      <c r="U1219" t="s">
        <v>4681</v>
      </c>
      <c r="V1219" t="s">
        <v>4682</v>
      </c>
      <c r="W1219" t="s">
        <v>4683</v>
      </c>
      <c r="X1219" t="s">
        <v>4684</v>
      </c>
      <c r="Y1219" t="s">
        <v>4685</v>
      </c>
      <c r="Z1219" t="s">
        <v>4686</v>
      </c>
    </row>
    <row r="1220" spans="1:26" x14ac:dyDescent="0.4">
      <c r="A1220" t="s">
        <v>2632</v>
      </c>
      <c r="B1220" t="s">
        <v>2633</v>
      </c>
      <c r="C1220" t="s">
        <v>13075</v>
      </c>
      <c r="D1220" t="s">
        <v>13087</v>
      </c>
      <c r="E1220" t="s">
        <v>13088</v>
      </c>
      <c r="F1220" t="s">
        <v>13089</v>
      </c>
      <c r="G1220" s="8">
        <v>129</v>
      </c>
      <c r="H1220" s="7">
        <v>449</v>
      </c>
      <c r="I1220" s="7">
        <f>(amazon[[#This Row],[Actual Price]]-amazon[[#This Row],[Discounted Price]]) / amazon[[#This Row],[Actual Price]] * 100</f>
        <v>71.269487750556792</v>
      </c>
      <c r="J1220" s="2" t="str">
        <f>IF(H1220&lt;200,"&lt;₹200",IF(H1220&lt;=500,"₹200 -  ₹500",IF(H1220&gt;500,"&gt;₹500")))</f>
        <v>₹200 -  ₹500</v>
      </c>
      <c r="K1220" s="1">
        <v>0.71</v>
      </c>
      <c r="L12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20" s="1" t="str">
        <f>IF(K1220&gt;=50%,"Yes","No")</f>
        <v>Yes</v>
      </c>
      <c r="N1220">
        <v>3.7</v>
      </c>
      <c r="O1220" t="str">
        <f>IF(amazon[[#This Row],[Rating]]&lt;1,"0",IF(amazon[[#This Row],[Rating]]&lt;2,"1",IF(amazon[[#This Row],[Rating]]&lt;3,"2",IF(amazon[[#This Row],[Rating]]&lt;4,"3",IF(amazon[[#This Row],[Rating]]&lt;5,"4",IF(amazon[[#This Row],[Rating]]&gt;=5,"5"))))))</f>
        <v>3</v>
      </c>
      <c r="P1220" s="4">
        <v>41</v>
      </c>
      <c r="Q1220" s="10">
        <f>H1220*P1220</f>
        <v>18409</v>
      </c>
      <c r="R1220" s="10">
        <f>amazon[[#This Row],[Average Rating]] + (amazon[[#This Row],[Rating Count]]/1000)</f>
        <v>71.310487750556788</v>
      </c>
      <c r="S1220" t="s">
        <v>2634</v>
      </c>
      <c r="T1220" t="s">
        <v>2635</v>
      </c>
      <c r="U1220" t="s">
        <v>2636</v>
      </c>
      <c r="V1220" t="s">
        <v>2637</v>
      </c>
      <c r="W1220" t="s">
        <v>2638</v>
      </c>
      <c r="X1220" t="s">
        <v>2639</v>
      </c>
      <c r="Y1220" t="s">
        <v>2640</v>
      </c>
      <c r="Z1220" t="s">
        <v>2641</v>
      </c>
    </row>
    <row r="1221" spans="1:26" x14ac:dyDescent="0.4">
      <c r="A1221" t="s">
        <v>9559</v>
      </c>
      <c r="B1221" t="s">
        <v>9560</v>
      </c>
      <c r="C1221" t="s">
        <v>13079</v>
      </c>
      <c r="D1221" t="s">
        <v>13243</v>
      </c>
      <c r="E1221" t="s">
        <v>13250</v>
      </c>
      <c r="F1221" t="s">
        <v>13251</v>
      </c>
      <c r="G1221" s="8">
        <v>469</v>
      </c>
      <c r="H1221" s="7">
        <v>1599</v>
      </c>
      <c r="I1221" s="7">
        <f>(amazon[[#This Row],[Actual Price]]-amazon[[#This Row],[Discounted Price]]) / amazon[[#This Row],[Actual Price]] * 100</f>
        <v>70.669168230143839</v>
      </c>
      <c r="J1221" s="2" t="str">
        <f>IF(H1221&lt;200,"&lt;₹200",IF(H1221&lt;=500,"₹200 -  ₹500",IF(H1221&gt;500,"&gt;₹500")))</f>
        <v>&gt;₹500</v>
      </c>
      <c r="K1221" s="1">
        <v>0.71</v>
      </c>
      <c r="L12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21" s="1" t="str">
        <f>IF(K1221&gt;=50%,"Yes","No")</f>
        <v>Yes</v>
      </c>
      <c r="N1221">
        <v>3.7</v>
      </c>
      <c r="O1221" t="str">
        <f>IF(amazon[[#This Row],[Rating]]&lt;1,"0",IF(amazon[[#This Row],[Rating]]&lt;2,"1",IF(amazon[[#This Row],[Rating]]&lt;3,"2",IF(amazon[[#This Row],[Rating]]&lt;4,"3",IF(amazon[[#This Row],[Rating]]&lt;5,"4",IF(amazon[[#This Row],[Rating]]&gt;=5,"5"))))))</f>
        <v>3</v>
      </c>
      <c r="P1221" s="4">
        <v>6</v>
      </c>
      <c r="Q1221" s="10">
        <f>H1221*P1221</f>
        <v>9594</v>
      </c>
      <c r="R1221" s="10">
        <f>amazon[[#This Row],[Average Rating]] + (amazon[[#This Row],[Rating Count]]/1000)</f>
        <v>70.675168230143839</v>
      </c>
      <c r="S1221" t="s">
        <v>9561</v>
      </c>
      <c r="T1221" t="s">
        <v>9562</v>
      </c>
      <c r="U1221" t="s">
        <v>9563</v>
      </c>
      <c r="V1221" t="s">
        <v>9564</v>
      </c>
      <c r="W1221" t="s">
        <v>9565</v>
      </c>
      <c r="X1221" t="s">
        <v>9566</v>
      </c>
      <c r="Y1221" t="s">
        <v>9567</v>
      </c>
      <c r="Z1221" t="s">
        <v>9568</v>
      </c>
    </row>
    <row r="1222" spans="1:26" x14ac:dyDescent="0.4">
      <c r="A1222" t="s">
        <v>10690</v>
      </c>
      <c r="B1222" t="s">
        <v>10691</v>
      </c>
      <c r="C1222" t="s">
        <v>13079</v>
      </c>
      <c r="D1222" t="s">
        <v>13243</v>
      </c>
      <c r="E1222" t="s">
        <v>13244</v>
      </c>
      <c r="F1222" t="s">
        <v>13257</v>
      </c>
      <c r="G1222" s="8">
        <v>210</v>
      </c>
      <c r="H1222" s="7">
        <v>699</v>
      </c>
      <c r="I1222" s="7">
        <f>(amazon[[#This Row],[Actual Price]]-amazon[[#This Row],[Discounted Price]]) / amazon[[#This Row],[Actual Price]] * 100</f>
        <v>69.957081545064383</v>
      </c>
      <c r="J1222" s="2" t="str">
        <f>IF(H1222&lt;200,"&lt;₹200",IF(H1222&lt;=500,"₹200 -  ₹500",IF(H1222&gt;500,"&gt;₹500")))</f>
        <v>&gt;₹500</v>
      </c>
      <c r="K1222" s="1">
        <v>0.7</v>
      </c>
      <c r="L12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22" s="1" t="str">
        <f>IF(K1222&gt;=50%,"Yes","No")</f>
        <v>Yes</v>
      </c>
      <c r="N1222">
        <v>3.7</v>
      </c>
      <c r="O1222" t="str">
        <f>IF(amazon[[#This Row],[Rating]]&lt;1,"0",IF(amazon[[#This Row],[Rating]]&lt;2,"1",IF(amazon[[#This Row],[Rating]]&lt;3,"2",IF(amazon[[#This Row],[Rating]]&lt;4,"3",IF(amazon[[#This Row],[Rating]]&lt;5,"4",IF(amazon[[#This Row],[Rating]]&gt;=5,"5"))))))</f>
        <v>3</v>
      </c>
      <c r="P1222" s="4">
        <v>74</v>
      </c>
      <c r="Q1222" s="10">
        <f>H1222*P1222</f>
        <v>51726</v>
      </c>
      <c r="R1222" s="10">
        <f>amazon[[#This Row],[Average Rating]] + (amazon[[#This Row],[Rating Count]]/1000)</f>
        <v>70.031081545064382</v>
      </c>
      <c r="S1222" t="s">
        <v>10692</v>
      </c>
      <c r="T1222" t="s">
        <v>10693</v>
      </c>
      <c r="U1222" t="s">
        <v>10694</v>
      </c>
      <c r="V1222" t="s">
        <v>10695</v>
      </c>
      <c r="W1222" t="s">
        <v>10696</v>
      </c>
      <c r="X1222" t="s">
        <v>10697</v>
      </c>
      <c r="Y1222" t="s">
        <v>10698</v>
      </c>
      <c r="Z1222" t="s">
        <v>10699</v>
      </c>
    </row>
    <row r="1223" spans="1:26" x14ac:dyDescent="0.4">
      <c r="A1223" t="s">
        <v>10819</v>
      </c>
      <c r="B1223" t="s">
        <v>10820</v>
      </c>
      <c r="C1223" t="s">
        <v>13079</v>
      </c>
      <c r="D1223" t="s">
        <v>13264</v>
      </c>
      <c r="E1223" t="s">
        <v>13265</v>
      </c>
      <c r="F1223" t="s">
        <v>13266</v>
      </c>
      <c r="G1223" s="8">
        <v>351</v>
      </c>
      <c r="H1223" s="7">
        <v>1099</v>
      </c>
      <c r="I1223" s="7">
        <f>(amazon[[#This Row],[Actual Price]]-amazon[[#This Row],[Discounted Price]]) / amazon[[#This Row],[Actual Price]] * 100</f>
        <v>68.061874431301177</v>
      </c>
      <c r="J1223" s="2" t="str">
        <f>IF(H1223&lt;200,"&lt;₹200",IF(H1223&lt;=500,"₹200 -  ₹500",IF(H1223&gt;500,"&gt;₹500")))</f>
        <v>&gt;₹500</v>
      </c>
      <c r="K1223" s="1">
        <v>0.68</v>
      </c>
      <c r="L12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23" s="1" t="str">
        <f>IF(K1223&gt;=50%,"Yes","No")</f>
        <v>Yes</v>
      </c>
      <c r="N1223">
        <v>3.7</v>
      </c>
      <c r="O1223" t="str">
        <f>IF(amazon[[#This Row],[Rating]]&lt;1,"0",IF(amazon[[#This Row],[Rating]]&lt;2,"1",IF(amazon[[#This Row],[Rating]]&lt;3,"2",IF(amazon[[#This Row],[Rating]]&lt;4,"3",IF(amazon[[#This Row],[Rating]]&lt;5,"4",IF(amazon[[#This Row],[Rating]]&gt;=5,"5"))))))</f>
        <v>3</v>
      </c>
      <c r="P1223" s="4">
        <v>1470</v>
      </c>
      <c r="Q1223" s="10">
        <f>H1223*P1223</f>
        <v>1615530</v>
      </c>
      <c r="R1223" s="10">
        <f>amazon[[#This Row],[Average Rating]] + (amazon[[#This Row],[Rating Count]]/1000)</f>
        <v>69.531874431301176</v>
      </c>
      <c r="S1223" t="s">
        <v>10821</v>
      </c>
      <c r="T1223" t="s">
        <v>10822</v>
      </c>
      <c r="U1223" t="s">
        <v>10823</v>
      </c>
      <c r="V1223" t="s">
        <v>10824</v>
      </c>
      <c r="W1223" t="s">
        <v>10825</v>
      </c>
      <c r="X1223" t="s">
        <v>10826</v>
      </c>
      <c r="Y1223" t="s">
        <v>10827</v>
      </c>
      <c r="Z1223" t="s">
        <v>10828</v>
      </c>
    </row>
    <row r="1224" spans="1:26" x14ac:dyDescent="0.4">
      <c r="A1224" t="s">
        <v>887</v>
      </c>
      <c r="B1224" t="s">
        <v>888</v>
      </c>
      <c r="C1224" t="s">
        <v>13075</v>
      </c>
      <c r="D1224" t="s">
        <v>13087</v>
      </c>
      <c r="E1224" t="s">
        <v>13088</v>
      </c>
      <c r="F1224" t="s">
        <v>13089</v>
      </c>
      <c r="G1224" s="8">
        <v>345</v>
      </c>
      <c r="H1224" s="7">
        <v>999</v>
      </c>
      <c r="I1224" s="7">
        <f>(amazon[[#This Row],[Actual Price]]-amazon[[#This Row],[Discounted Price]]) / amazon[[#This Row],[Actual Price]] * 100</f>
        <v>65.465465465465471</v>
      </c>
      <c r="J1224" s="2" t="str">
        <f>IF(H1224&lt;200,"&lt;₹200",IF(H1224&lt;=500,"₹200 -  ₹500",IF(H1224&gt;500,"&gt;₹500")))</f>
        <v>&gt;₹500</v>
      </c>
      <c r="K1224" s="1">
        <v>0.65</v>
      </c>
      <c r="L12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24" s="1" t="str">
        <f>IF(K1224&gt;=50%,"Yes","No")</f>
        <v>Yes</v>
      </c>
      <c r="N1224">
        <v>3.7</v>
      </c>
      <c r="O1224" t="str">
        <f>IF(amazon[[#This Row],[Rating]]&lt;1,"0",IF(amazon[[#This Row],[Rating]]&lt;2,"1",IF(amazon[[#This Row],[Rating]]&lt;3,"2",IF(amazon[[#This Row],[Rating]]&lt;4,"3",IF(amazon[[#This Row],[Rating]]&lt;5,"4",IF(amazon[[#This Row],[Rating]]&gt;=5,"5"))))))</f>
        <v>3</v>
      </c>
      <c r="P1224" s="4">
        <v>1097</v>
      </c>
      <c r="Q1224" s="10">
        <f>H1224*P1224</f>
        <v>1095903</v>
      </c>
      <c r="R1224" s="10">
        <f>amazon[[#This Row],[Average Rating]] + (amazon[[#This Row],[Rating Count]]/1000)</f>
        <v>66.562465465465465</v>
      </c>
      <c r="S1224" t="s">
        <v>889</v>
      </c>
      <c r="T1224" t="s">
        <v>890</v>
      </c>
      <c r="U1224" t="s">
        <v>891</v>
      </c>
      <c r="V1224" t="s">
        <v>892</v>
      </c>
      <c r="W1224" t="s">
        <v>893</v>
      </c>
      <c r="X1224" t="s">
        <v>894</v>
      </c>
      <c r="Y1224" t="s">
        <v>895</v>
      </c>
      <c r="Z1224" t="s">
        <v>896</v>
      </c>
    </row>
    <row r="1225" spans="1:26" x14ac:dyDescent="0.4">
      <c r="A1225" t="s">
        <v>1096</v>
      </c>
      <c r="B1225" t="s">
        <v>1097</v>
      </c>
      <c r="C1225" t="s">
        <v>13076</v>
      </c>
      <c r="D1225" t="s">
        <v>13093</v>
      </c>
      <c r="E1225" t="s">
        <v>13094</v>
      </c>
      <c r="F1225" t="s">
        <v>13097</v>
      </c>
      <c r="G1225" s="8">
        <v>1499</v>
      </c>
      <c r="H1225" s="7">
        <v>3999</v>
      </c>
      <c r="I1225" s="7">
        <f>(amazon[[#This Row],[Actual Price]]-amazon[[#This Row],[Discounted Price]]) / amazon[[#This Row],[Actual Price]] * 100</f>
        <v>62.515628907226805</v>
      </c>
      <c r="J1225" s="2" t="str">
        <f>IF(H1225&lt;200,"&lt;₹200",IF(H1225&lt;=500,"₹200 -  ₹500",IF(H1225&gt;500,"&gt;₹500")))</f>
        <v>&gt;₹500</v>
      </c>
      <c r="K1225" s="1">
        <v>0.63</v>
      </c>
      <c r="L12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25" s="1" t="str">
        <f>IF(K1225&gt;=50%,"Yes","No")</f>
        <v>Yes</v>
      </c>
      <c r="N1225">
        <v>3.7</v>
      </c>
      <c r="O1225" t="str">
        <f>IF(amazon[[#This Row],[Rating]]&lt;1,"0",IF(amazon[[#This Row],[Rating]]&lt;2,"1",IF(amazon[[#This Row],[Rating]]&lt;3,"2",IF(amazon[[#This Row],[Rating]]&lt;4,"3",IF(amazon[[#This Row],[Rating]]&lt;5,"4",IF(amazon[[#This Row],[Rating]]&gt;=5,"5"))))))</f>
        <v>3</v>
      </c>
      <c r="P1225" s="4">
        <v>37</v>
      </c>
      <c r="Q1225" s="10">
        <f>H1225*P1225</f>
        <v>147963</v>
      </c>
      <c r="R1225" s="10">
        <f>amazon[[#This Row],[Average Rating]] + (amazon[[#This Row],[Rating Count]]/1000)</f>
        <v>62.552628907226804</v>
      </c>
      <c r="S1225" t="s">
        <v>1098</v>
      </c>
      <c r="T1225" t="s">
        <v>1099</v>
      </c>
      <c r="U1225" t="s">
        <v>1100</v>
      </c>
      <c r="V1225" t="s">
        <v>1101</v>
      </c>
      <c r="W1225" t="s">
        <v>1102</v>
      </c>
      <c r="X1225" t="s">
        <v>1103</v>
      </c>
      <c r="Y1225" t="s">
        <v>1104</v>
      </c>
      <c r="Z1225" t="s">
        <v>1105</v>
      </c>
    </row>
    <row r="1226" spans="1:26" x14ac:dyDescent="0.4">
      <c r="A1226" t="s">
        <v>1302</v>
      </c>
      <c r="B1226" t="s">
        <v>1303</v>
      </c>
      <c r="C1226" t="s">
        <v>13076</v>
      </c>
      <c r="D1226" t="s">
        <v>13093</v>
      </c>
      <c r="E1226" t="s">
        <v>13094</v>
      </c>
      <c r="F1226" t="s">
        <v>13097</v>
      </c>
      <c r="G1226" s="8">
        <v>195</v>
      </c>
      <c r="H1226" s="7">
        <v>499</v>
      </c>
      <c r="I1226" s="7">
        <f>(amazon[[#This Row],[Actual Price]]-amazon[[#This Row],[Discounted Price]]) / amazon[[#This Row],[Actual Price]] * 100</f>
        <v>60.921843687374754</v>
      </c>
      <c r="J1226" s="2" t="str">
        <f>IF(H1226&lt;200,"&lt;₹200",IF(H1226&lt;=500,"₹200 -  ₹500",IF(H1226&gt;500,"&gt;₹500")))</f>
        <v>₹200 -  ₹500</v>
      </c>
      <c r="K1226" s="1">
        <v>0.61</v>
      </c>
      <c r="L12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26" s="1" t="str">
        <f>IF(K1226&gt;=50%,"Yes","No")</f>
        <v>Yes</v>
      </c>
      <c r="N1226">
        <v>3.7</v>
      </c>
      <c r="O1226" t="str">
        <f>IF(amazon[[#This Row],[Rating]]&lt;1,"0",IF(amazon[[#This Row],[Rating]]&lt;2,"1",IF(amazon[[#This Row],[Rating]]&lt;3,"2",IF(amazon[[#This Row],[Rating]]&lt;4,"3",IF(amazon[[#This Row],[Rating]]&lt;5,"4",IF(amazon[[#This Row],[Rating]]&gt;=5,"5"))))))</f>
        <v>3</v>
      </c>
      <c r="P1226" s="4">
        <v>1383</v>
      </c>
      <c r="Q1226" s="10">
        <f>H1226*P1226</f>
        <v>690117</v>
      </c>
      <c r="R1226" s="10">
        <f>amazon[[#This Row],[Average Rating]] + (amazon[[#This Row],[Rating Count]]/1000)</f>
        <v>62.304843687374756</v>
      </c>
      <c r="S1226" t="s">
        <v>1304</v>
      </c>
      <c r="T1226" t="s">
        <v>1305</v>
      </c>
      <c r="U1226" t="s">
        <v>1306</v>
      </c>
      <c r="V1226" t="s">
        <v>1307</v>
      </c>
      <c r="W1226" t="s">
        <v>1308</v>
      </c>
      <c r="X1226" t="s">
        <v>1309</v>
      </c>
      <c r="Y1226" t="s">
        <v>1310</v>
      </c>
      <c r="Z1226" t="s">
        <v>1311</v>
      </c>
    </row>
    <row r="1227" spans="1:26" x14ac:dyDescent="0.4">
      <c r="A1227" t="s">
        <v>1560</v>
      </c>
      <c r="B1227" t="s">
        <v>1561</v>
      </c>
      <c r="C1227" t="s">
        <v>13075</v>
      </c>
      <c r="D1227" t="s">
        <v>13090</v>
      </c>
      <c r="E1227" t="s">
        <v>13091</v>
      </c>
      <c r="F1227" t="s">
        <v>13092</v>
      </c>
      <c r="G1227" s="8">
        <v>199</v>
      </c>
      <c r="H1227" s="7">
        <v>499</v>
      </c>
      <c r="I1227" s="7">
        <f>(amazon[[#This Row],[Actual Price]]-amazon[[#This Row],[Discounted Price]]) / amazon[[#This Row],[Actual Price]] * 100</f>
        <v>60.120240480961925</v>
      </c>
      <c r="J1227" s="2" t="str">
        <f>IF(H1227&lt;200,"&lt;₹200",IF(H1227&lt;=500,"₹200 -  ₹500",IF(H1227&gt;500,"&gt;₹500")))</f>
        <v>₹200 -  ₹500</v>
      </c>
      <c r="K1227" s="1">
        <v>0.6</v>
      </c>
      <c r="L12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27" s="1" t="str">
        <f>IF(K1227&gt;=50%,"Yes","No")</f>
        <v>Yes</v>
      </c>
      <c r="N1227">
        <v>3.7</v>
      </c>
      <c r="O1227" t="str">
        <f>IF(amazon[[#This Row],[Rating]]&lt;1,"0",IF(amazon[[#This Row],[Rating]]&lt;2,"1",IF(amazon[[#This Row],[Rating]]&lt;3,"2",IF(amazon[[#This Row],[Rating]]&lt;4,"3",IF(amazon[[#This Row],[Rating]]&lt;5,"4",IF(amazon[[#This Row],[Rating]]&gt;=5,"5"))))))</f>
        <v>3</v>
      </c>
      <c r="P1227" s="4">
        <v>612</v>
      </c>
      <c r="Q1227" s="10">
        <f>H1227*P1227</f>
        <v>305388</v>
      </c>
      <c r="R1227" s="10">
        <f>amazon[[#This Row],[Average Rating]] + (amazon[[#This Row],[Rating Count]]/1000)</f>
        <v>60.732240480961927</v>
      </c>
      <c r="S1227" t="s">
        <v>1562</v>
      </c>
      <c r="T1227" t="s">
        <v>1563</v>
      </c>
      <c r="U1227" t="s">
        <v>1564</v>
      </c>
      <c r="V1227" t="s">
        <v>1565</v>
      </c>
      <c r="W1227" t="s">
        <v>1566</v>
      </c>
      <c r="X1227" t="s">
        <v>1567</v>
      </c>
      <c r="Y1227" t="s">
        <v>1568</v>
      </c>
      <c r="Z1227" t="s">
        <v>1569</v>
      </c>
    </row>
    <row r="1228" spans="1:26" x14ac:dyDescent="0.4">
      <c r="A1228" t="s">
        <v>8504</v>
      </c>
      <c r="B1228" t="s">
        <v>8505</v>
      </c>
      <c r="C1228" t="s">
        <v>13076</v>
      </c>
      <c r="D1228" t="s">
        <v>13100</v>
      </c>
      <c r="E1228" t="s">
        <v>13110</v>
      </c>
      <c r="F1228" t="s">
        <v>13196</v>
      </c>
      <c r="G1228" s="8">
        <v>799</v>
      </c>
      <c r="H1228" s="7">
        <v>1999</v>
      </c>
      <c r="I1228" s="7">
        <f>(amazon[[#This Row],[Actual Price]]-amazon[[#This Row],[Discounted Price]]) / amazon[[#This Row],[Actual Price]] * 100</f>
        <v>60.030015007503756</v>
      </c>
      <c r="J1228" s="2" t="str">
        <f>IF(H1228&lt;200,"&lt;₹200",IF(H1228&lt;=500,"₹200 -  ₹500",IF(H1228&gt;500,"&gt;₹500")))</f>
        <v>&gt;₹500</v>
      </c>
      <c r="K1228" s="1">
        <v>0.6</v>
      </c>
      <c r="L12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28" s="1" t="str">
        <f>IF(K1228&gt;=50%,"Yes","No")</f>
        <v>Yes</v>
      </c>
      <c r="N1228">
        <v>3.7</v>
      </c>
      <c r="O1228" t="str">
        <f>IF(amazon[[#This Row],[Rating]]&lt;1,"0",IF(amazon[[#This Row],[Rating]]&lt;2,"1",IF(amazon[[#This Row],[Rating]]&lt;3,"2",IF(amazon[[#This Row],[Rating]]&lt;4,"3",IF(amazon[[#This Row],[Rating]]&lt;5,"4",IF(amazon[[#This Row],[Rating]]&gt;=5,"5"))))))</f>
        <v>3</v>
      </c>
      <c r="P1228" s="4">
        <v>418</v>
      </c>
      <c r="Q1228" s="10">
        <f>H1228*P1228</f>
        <v>835582</v>
      </c>
      <c r="R1228" s="10">
        <f>amazon[[#This Row],[Average Rating]] + (amazon[[#This Row],[Rating Count]]/1000)</f>
        <v>60.448015007503756</v>
      </c>
      <c r="S1228" t="s">
        <v>8506</v>
      </c>
      <c r="T1228" t="s">
        <v>8507</v>
      </c>
      <c r="U1228" t="s">
        <v>8508</v>
      </c>
      <c r="V1228" t="s">
        <v>8509</v>
      </c>
      <c r="W1228" t="s">
        <v>8510</v>
      </c>
      <c r="X1228" t="s">
        <v>8511</v>
      </c>
      <c r="Y1228" t="s">
        <v>8512</v>
      </c>
      <c r="Z1228" t="s">
        <v>8513</v>
      </c>
    </row>
    <row r="1229" spans="1:26" x14ac:dyDescent="0.4">
      <c r="A1229" t="s">
        <v>4251</v>
      </c>
      <c r="B1229" t="s">
        <v>4252</v>
      </c>
      <c r="C1229" t="s">
        <v>13076</v>
      </c>
      <c r="D1229" t="s">
        <v>13113</v>
      </c>
      <c r="E1229" t="s">
        <v>13114</v>
      </c>
      <c r="G1229" s="8">
        <v>2499</v>
      </c>
      <c r="H1229" s="7">
        <v>5999</v>
      </c>
      <c r="I1229" s="7">
        <f>(amazon[[#This Row],[Actual Price]]-amazon[[#This Row],[Discounted Price]]) / amazon[[#This Row],[Actual Price]] * 100</f>
        <v>58.343057176196034</v>
      </c>
      <c r="J1229" s="2" t="str">
        <f>IF(H1229&lt;200,"&lt;₹200",IF(H1229&lt;=500,"₹200 -  ₹500",IF(H1229&gt;500,"&gt;₹500")))</f>
        <v>&gt;₹500</v>
      </c>
      <c r="K1229" s="1">
        <v>0.57999999999999996</v>
      </c>
      <c r="L12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29" s="1" t="str">
        <f>IF(K1229&gt;=50%,"Yes","No")</f>
        <v>Yes</v>
      </c>
      <c r="N1229">
        <v>3.7</v>
      </c>
      <c r="O1229" t="str">
        <f>IF(amazon[[#This Row],[Rating]]&lt;1,"0",IF(amazon[[#This Row],[Rating]]&lt;2,"1",IF(amazon[[#This Row],[Rating]]&lt;3,"2",IF(amazon[[#This Row],[Rating]]&lt;4,"3",IF(amazon[[#This Row],[Rating]]&lt;5,"4",IF(amazon[[#This Row],[Rating]]&gt;=5,"5"))))))</f>
        <v>3</v>
      </c>
      <c r="P1229" s="4">
        <v>828</v>
      </c>
      <c r="Q1229" s="10">
        <f>H1229*P1229</f>
        <v>4967172</v>
      </c>
      <c r="R1229" s="10">
        <f>amazon[[#This Row],[Average Rating]] + (amazon[[#This Row],[Rating Count]]/1000)</f>
        <v>59.171057176196037</v>
      </c>
      <c r="S1229" t="s">
        <v>4253</v>
      </c>
      <c r="T1229" t="s">
        <v>4254</v>
      </c>
      <c r="U1229" t="s">
        <v>4255</v>
      </c>
      <c r="V1229" t="s">
        <v>4256</v>
      </c>
      <c r="W1229" t="s">
        <v>4257</v>
      </c>
      <c r="X1229" t="s">
        <v>4258</v>
      </c>
      <c r="Y1229" t="s">
        <v>4259</v>
      </c>
      <c r="Z1229" t="s">
        <v>4260</v>
      </c>
    </row>
    <row r="1230" spans="1:26" x14ac:dyDescent="0.4">
      <c r="A1230" t="s">
        <v>11477</v>
      </c>
      <c r="B1230" t="s">
        <v>11478</v>
      </c>
      <c r="C1230" t="s">
        <v>13079</v>
      </c>
      <c r="D1230" t="s">
        <v>13246</v>
      </c>
      <c r="E1230" t="s">
        <v>13259</v>
      </c>
      <c r="F1230" t="s">
        <v>13260</v>
      </c>
      <c r="G1230" s="8">
        <v>1049</v>
      </c>
      <c r="H1230" s="7">
        <v>2499</v>
      </c>
      <c r="I1230" s="7">
        <f>(amazon[[#This Row],[Actual Price]]-amazon[[#This Row],[Discounted Price]]) / amazon[[#This Row],[Actual Price]] * 100</f>
        <v>58.023209283713484</v>
      </c>
      <c r="J1230" s="2" t="str">
        <f>IF(H1230&lt;200,"&lt;₹200",IF(H1230&lt;=500,"₹200 -  ₹500",IF(H1230&gt;500,"&gt;₹500")))</f>
        <v>&gt;₹500</v>
      </c>
      <c r="K1230" s="1">
        <v>0.57999999999999996</v>
      </c>
      <c r="L12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30" s="1" t="str">
        <f>IF(K1230&gt;=50%,"Yes","No")</f>
        <v>Yes</v>
      </c>
      <c r="N1230">
        <v>3.7</v>
      </c>
      <c r="O1230" t="str">
        <f>IF(amazon[[#This Row],[Rating]]&lt;1,"0",IF(amazon[[#This Row],[Rating]]&lt;2,"1",IF(amazon[[#This Row],[Rating]]&lt;3,"2",IF(amazon[[#This Row],[Rating]]&lt;4,"3",IF(amazon[[#This Row],[Rating]]&lt;5,"4",IF(amazon[[#This Row],[Rating]]&gt;=5,"5"))))))</f>
        <v>3</v>
      </c>
      <c r="P1230" s="4">
        <v>638</v>
      </c>
      <c r="Q1230" s="10">
        <f>H1230*P1230</f>
        <v>1594362</v>
      </c>
      <c r="R1230" s="10">
        <f>amazon[[#This Row],[Average Rating]] + (amazon[[#This Row],[Rating Count]]/1000)</f>
        <v>58.661209283713482</v>
      </c>
      <c r="S1230" t="s">
        <v>10942</v>
      </c>
      <c r="T1230" t="s">
        <v>11479</v>
      </c>
      <c r="U1230" t="s">
        <v>11480</v>
      </c>
      <c r="V1230" t="s">
        <v>11481</v>
      </c>
      <c r="W1230" t="s">
        <v>11482</v>
      </c>
      <c r="X1230" t="s">
        <v>11483</v>
      </c>
      <c r="Y1230" t="s">
        <v>11484</v>
      </c>
      <c r="Z1230" t="s">
        <v>11485</v>
      </c>
    </row>
    <row r="1231" spans="1:26" x14ac:dyDescent="0.4">
      <c r="A1231" t="s">
        <v>11806</v>
      </c>
      <c r="B1231" t="s">
        <v>11807</v>
      </c>
      <c r="C1231" t="s">
        <v>13079</v>
      </c>
      <c r="D1231" t="s">
        <v>13246</v>
      </c>
      <c r="E1231" t="s">
        <v>13247</v>
      </c>
      <c r="F1231" t="s">
        <v>13248</v>
      </c>
      <c r="G1231" s="8">
        <v>929</v>
      </c>
      <c r="H1231" s="7">
        <v>2199</v>
      </c>
      <c r="I1231" s="7">
        <f>(amazon[[#This Row],[Actual Price]]-amazon[[#This Row],[Discounted Price]]) / amazon[[#This Row],[Actual Price]] * 100</f>
        <v>57.75352432924057</v>
      </c>
      <c r="J1231" s="2" t="str">
        <f>IF(H1231&lt;200,"&lt;₹200",IF(H1231&lt;=500,"₹200 -  ₹500",IF(H1231&gt;500,"&gt;₹500")))</f>
        <v>&gt;₹500</v>
      </c>
      <c r="K1231" s="1">
        <v>0.57999999999999996</v>
      </c>
      <c r="L12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31" s="1" t="str">
        <f>IF(K1231&gt;=50%,"Yes","No")</f>
        <v>Yes</v>
      </c>
      <c r="N1231">
        <v>3.7</v>
      </c>
      <c r="O1231" t="str">
        <f>IF(amazon[[#This Row],[Rating]]&lt;1,"0",IF(amazon[[#This Row],[Rating]]&lt;2,"1",IF(amazon[[#This Row],[Rating]]&lt;3,"2",IF(amazon[[#This Row],[Rating]]&lt;4,"3",IF(amazon[[#This Row],[Rating]]&lt;5,"4",IF(amazon[[#This Row],[Rating]]&gt;=5,"5"))))))</f>
        <v>3</v>
      </c>
      <c r="P1231" s="4">
        <v>4</v>
      </c>
      <c r="Q1231" s="10">
        <f>H1231*P1231</f>
        <v>8796</v>
      </c>
      <c r="R1231" s="10">
        <f>amazon[[#This Row],[Average Rating]] + (amazon[[#This Row],[Rating Count]]/1000)</f>
        <v>57.757524329240567</v>
      </c>
      <c r="S1231" t="s">
        <v>11808</v>
      </c>
      <c r="T1231" t="s">
        <v>11809</v>
      </c>
      <c r="U1231" t="s">
        <v>11810</v>
      </c>
      <c r="V1231" t="s">
        <v>11811</v>
      </c>
      <c r="W1231" t="s">
        <v>11812</v>
      </c>
      <c r="X1231" t="s">
        <v>11813</v>
      </c>
      <c r="Y1231" t="s">
        <v>11814</v>
      </c>
      <c r="Z1231" t="s">
        <v>11815</v>
      </c>
    </row>
    <row r="1232" spans="1:26" x14ac:dyDescent="0.4">
      <c r="A1232" t="s">
        <v>1994</v>
      </c>
      <c r="B1232" t="s">
        <v>1995</v>
      </c>
      <c r="C1232" t="s">
        <v>13076</v>
      </c>
      <c r="D1232" t="s">
        <v>13093</v>
      </c>
      <c r="E1232" t="s">
        <v>13094</v>
      </c>
      <c r="F1232" t="s">
        <v>13097</v>
      </c>
      <c r="G1232" s="8">
        <v>213</v>
      </c>
      <c r="H1232" s="7">
        <v>499</v>
      </c>
      <c r="I1232" s="7">
        <f>(amazon[[#This Row],[Actual Price]]-amazon[[#This Row],[Discounted Price]]) / amazon[[#This Row],[Actual Price]] * 100</f>
        <v>57.314629258517037</v>
      </c>
      <c r="J1232" s="2" t="str">
        <f>IF(H1232&lt;200,"&lt;₹200",IF(H1232&lt;=500,"₹200 -  ₹500",IF(H1232&gt;500,"&gt;₹500")))</f>
        <v>₹200 -  ₹500</v>
      </c>
      <c r="K1232" s="1">
        <v>0.56999999999999995</v>
      </c>
      <c r="L12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32" s="1" t="str">
        <f>IF(K1232&gt;=50%,"Yes","No")</f>
        <v>Yes</v>
      </c>
      <c r="N1232">
        <v>3.7</v>
      </c>
      <c r="O1232" t="str">
        <f>IF(amazon[[#This Row],[Rating]]&lt;1,"0",IF(amazon[[#This Row],[Rating]]&lt;2,"1",IF(amazon[[#This Row],[Rating]]&lt;3,"2",IF(amazon[[#This Row],[Rating]]&lt;4,"3",IF(amazon[[#This Row],[Rating]]&lt;5,"4",IF(amazon[[#This Row],[Rating]]&gt;=5,"5"))))))</f>
        <v>3</v>
      </c>
      <c r="P1232" s="4">
        <v>246</v>
      </c>
      <c r="Q1232" s="10">
        <f>H1232*P1232</f>
        <v>122754</v>
      </c>
      <c r="R1232" s="10">
        <f>amazon[[#This Row],[Average Rating]] + (amazon[[#This Row],[Rating Count]]/1000)</f>
        <v>57.560629258517039</v>
      </c>
      <c r="S1232" t="s">
        <v>1996</v>
      </c>
      <c r="T1232" t="s">
        <v>1997</v>
      </c>
      <c r="U1232" t="s">
        <v>1998</v>
      </c>
      <c r="V1232" t="s">
        <v>1999</v>
      </c>
      <c r="W1232" t="s">
        <v>2000</v>
      </c>
      <c r="X1232" t="s">
        <v>2001</v>
      </c>
      <c r="Y1232" t="s">
        <v>2002</v>
      </c>
      <c r="Z1232" t="s">
        <v>2003</v>
      </c>
    </row>
    <row r="1233" spans="1:26" x14ac:dyDescent="0.4">
      <c r="A1233" t="s">
        <v>7152</v>
      </c>
      <c r="B1233" t="s">
        <v>7153</v>
      </c>
      <c r="C1233" t="s">
        <v>13076</v>
      </c>
      <c r="D1233" t="s">
        <v>13123</v>
      </c>
      <c r="E1233" t="s">
        <v>13124</v>
      </c>
      <c r="F1233" t="s">
        <v>13125</v>
      </c>
      <c r="G1233" s="8">
        <v>1599</v>
      </c>
      <c r="H1233" s="7">
        <v>3490</v>
      </c>
      <c r="I1233" s="7">
        <f>(amazon[[#This Row],[Actual Price]]-amazon[[#This Row],[Discounted Price]]) / amazon[[#This Row],[Actual Price]] * 100</f>
        <v>54.183381088825215</v>
      </c>
      <c r="J1233" s="2" t="str">
        <f>IF(H1233&lt;200,"&lt;₹200",IF(H1233&lt;=500,"₹200 -  ₹500",IF(H1233&gt;500,"&gt;₹500")))</f>
        <v>&gt;₹500</v>
      </c>
      <c r="K1233" s="1">
        <v>0.54</v>
      </c>
      <c r="L12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33" s="1" t="str">
        <f>IF(K1233&gt;=50%,"Yes","No")</f>
        <v>Yes</v>
      </c>
      <c r="N1233">
        <v>3.7</v>
      </c>
      <c r="O1233" t="str">
        <f>IF(amazon[[#This Row],[Rating]]&lt;1,"0",IF(amazon[[#This Row],[Rating]]&lt;2,"1",IF(amazon[[#This Row],[Rating]]&lt;3,"2",IF(amazon[[#This Row],[Rating]]&lt;4,"3",IF(amazon[[#This Row],[Rating]]&lt;5,"4",IF(amazon[[#This Row],[Rating]]&gt;=5,"5"))))))</f>
        <v>3</v>
      </c>
      <c r="P1233" s="4">
        <v>676</v>
      </c>
      <c r="Q1233" s="10">
        <f>H1233*P1233</f>
        <v>2359240</v>
      </c>
      <c r="R1233" s="10">
        <f>amazon[[#This Row],[Average Rating]] + (amazon[[#This Row],[Rating Count]]/1000)</f>
        <v>54.859381088825216</v>
      </c>
      <c r="S1233" t="s">
        <v>7154</v>
      </c>
      <c r="T1233" t="s">
        <v>7155</v>
      </c>
      <c r="U1233" t="s">
        <v>7156</v>
      </c>
      <c r="V1233" t="s">
        <v>7157</v>
      </c>
      <c r="W1233" t="s">
        <v>7158</v>
      </c>
      <c r="X1233" t="s">
        <v>7159</v>
      </c>
      <c r="Y1233" t="s">
        <v>7160</v>
      </c>
      <c r="Z1233" t="s">
        <v>7161</v>
      </c>
    </row>
    <row r="1234" spans="1:26" x14ac:dyDescent="0.4">
      <c r="A1234" t="s">
        <v>526</v>
      </c>
      <c r="B1234" t="s">
        <v>527</v>
      </c>
      <c r="C1234" t="s">
        <v>13076</v>
      </c>
      <c r="D1234" t="s">
        <v>13093</v>
      </c>
      <c r="E1234" t="s">
        <v>13094</v>
      </c>
      <c r="F1234" t="s">
        <v>13097</v>
      </c>
      <c r="G1234" s="8">
        <v>230</v>
      </c>
      <c r="H1234" s="7">
        <v>499</v>
      </c>
      <c r="I1234" s="7">
        <f>(amazon[[#This Row],[Actual Price]]-amazon[[#This Row],[Discounted Price]]) / amazon[[#This Row],[Actual Price]] * 100</f>
        <v>53.907815631262523</v>
      </c>
      <c r="J1234" s="2" t="str">
        <f>IF(H1234&lt;200,"&lt;₹200",IF(H1234&lt;=500,"₹200 -  ₹500",IF(H1234&gt;500,"&gt;₹500")))</f>
        <v>₹200 -  ₹500</v>
      </c>
      <c r="K1234" s="1">
        <v>0.54</v>
      </c>
      <c r="L12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34" s="1" t="str">
        <f>IF(K1234&gt;=50%,"Yes","No")</f>
        <v>Yes</v>
      </c>
      <c r="N1234">
        <v>3.7</v>
      </c>
      <c r="O1234" t="str">
        <f>IF(amazon[[#This Row],[Rating]]&lt;1,"0",IF(amazon[[#This Row],[Rating]]&lt;2,"1",IF(amazon[[#This Row],[Rating]]&lt;3,"2",IF(amazon[[#This Row],[Rating]]&lt;4,"3",IF(amazon[[#This Row],[Rating]]&lt;5,"4",IF(amazon[[#This Row],[Rating]]&gt;=5,"5"))))))</f>
        <v>3</v>
      </c>
      <c r="P1234" s="4">
        <v>2960</v>
      </c>
      <c r="Q1234" s="10">
        <f>H1234*P1234</f>
        <v>1477040</v>
      </c>
      <c r="R1234" s="10">
        <f>amazon[[#This Row],[Average Rating]] + (amazon[[#This Row],[Rating Count]]/1000)</f>
        <v>56.867815631262523</v>
      </c>
      <c r="S1234" t="s">
        <v>528</v>
      </c>
      <c r="T1234" t="s">
        <v>529</v>
      </c>
      <c r="U1234" t="s">
        <v>530</v>
      </c>
      <c r="V1234" t="s">
        <v>531</v>
      </c>
      <c r="W1234" t="s">
        <v>532</v>
      </c>
      <c r="X1234" t="s">
        <v>533</v>
      </c>
      <c r="Y1234" t="s">
        <v>534</v>
      </c>
      <c r="Z1234" t="s">
        <v>535</v>
      </c>
    </row>
    <row r="1235" spans="1:26" x14ac:dyDescent="0.4">
      <c r="A1235" t="s">
        <v>12291</v>
      </c>
      <c r="B1235" t="s">
        <v>12292</v>
      </c>
      <c r="C1235" t="s">
        <v>13079</v>
      </c>
      <c r="D1235" t="s">
        <v>13264</v>
      </c>
      <c r="E1235" t="s">
        <v>13265</v>
      </c>
      <c r="F1235" t="s">
        <v>13266</v>
      </c>
      <c r="G1235" s="8">
        <v>199</v>
      </c>
      <c r="H1235" s="7">
        <v>399</v>
      </c>
      <c r="I1235" s="7">
        <f>(amazon[[#This Row],[Actual Price]]-amazon[[#This Row],[Discounted Price]]) / amazon[[#This Row],[Actual Price]] * 100</f>
        <v>50.125313283208015</v>
      </c>
      <c r="J1235" s="2" t="str">
        <f>IF(H1235&lt;200,"&lt;₹200",IF(H1235&lt;=500,"₹200 -  ₹500",IF(H1235&gt;500,"&gt;₹500")))</f>
        <v>₹200 -  ₹500</v>
      </c>
      <c r="K1235" s="1">
        <v>0.5</v>
      </c>
      <c r="L12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235" s="1" t="str">
        <f>IF(K1235&gt;=50%,"Yes","No")</f>
        <v>Yes</v>
      </c>
      <c r="N1235">
        <v>3.7</v>
      </c>
      <c r="O1235" t="str">
        <f>IF(amazon[[#This Row],[Rating]]&lt;1,"0",IF(amazon[[#This Row],[Rating]]&lt;2,"1",IF(amazon[[#This Row],[Rating]]&lt;3,"2",IF(amazon[[#This Row],[Rating]]&lt;4,"3",IF(amazon[[#This Row],[Rating]]&lt;5,"4",IF(amazon[[#This Row],[Rating]]&gt;=5,"5"))))))</f>
        <v>3</v>
      </c>
      <c r="P1235" s="4">
        <v>7945</v>
      </c>
      <c r="Q1235" s="10">
        <f>H1235*P1235</f>
        <v>3170055</v>
      </c>
      <c r="R1235" s="10">
        <f>amazon[[#This Row],[Average Rating]] + (amazon[[#This Row],[Rating Count]]/1000)</f>
        <v>58.070313283208016</v>
      </c>
      <c r="S1235" t="s">
        <v>12293</v>
      </c>
      <c r="T1235" t="s">
        <v>12294</v>
      </c>
      <c r="U1235" t="s">
        <v>12295</v>
      </c>
      <c r="V1235" t="s">
        <v>12296</v>
      </c>
      <c r="W1235" t="s">
        <v>12297</v>
      </c>
      <c r="X1235" t="s">
        <v>12298</v>
      </c>
      <c r="Y1235" t="s">
        <v>12299</v>
      </c>
      <c r="Z1235" t="s">
        <v>12300</v>
      </c>
    </row>
    <row r="1236" spans="1:26" x14ac:dyDescent="0.4">
      <c r="A1236" t="s">
        <v>2447</v>
      </c>
      <c r="B1236" t="s">
        <v>2448</v>
      </c>
      <c r="C1236" t="s">
        <v>13076</v>
      </c>
      <c r="D1236" t="s">
        <v>13093</v>
      </c>
      <c r="E1236" t="s">
        <v>13094</v>
      </c>
      <c r="F1236" t="s">
        <v>13097</v>
      </c>
      <c r="G1236" s="8">
        <v>299</v>
      </c>
      <c r="H1236" s="7">
        <v>599</v>
      </c>
      <c r="I1236" s="7">
        <f>(amazon[[#This Row],[Actual Price]]-amazon[[#This Row],[Discounted Price]]) / amazon[[#This Row],[Actual Price]] * 100</f>
        <v>50.083472454090149</v>
      </c>
      <c r="J1236" s="2" t="str">
        <f>IF(H1236&lt;200,"&lt;₹200",IF(H1236&lt;=500,"₹200 -  ₹500",IF(H1236&gt;500,"&gt;₹500")))</f>
        <v>&gt;₹500</v>
      </c>
      <c r="K1236" s="1">
        <v>0.5</v>
      </c>
      <c r="L12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236" s="1" t="str">
        <f>IF(K1236&gt;=50%,"Yes","No")</f>
        <v>Yes</v>
      </c>
      <c r="N1236">
        <v>3.7</v>
      </c>
      <c r="O1236" t="str">
        <f>IF(amazon[[#This Row],[Rating]]&lt;1,"0",IF(amazon[[#This Row],[Rating]]&lt;2,"1",IF(amazon[[#This Row],[Rating]]&lt;3,"2",IF(amazon[[#This Row],[Rating]]&lt;4,"3",IF(amazon[[#This Row],[Rating]]&lt;5,"4",IF(amazon[[#This Row],[Rating]]&gt;=5,"5"))))))</f>
        <v>3</v>
      </c>
      <c r="P1236" s="4">
        <v>708</v>
      </c>
      <c r="Q1236" s="10">
        <f>H1236*P1236</f>
        <v>424092</v>
      </c>
      <c r="R1236" s="10">
        <f>amazon[[#This Row],[Average Rating]] + (amazon[[#This Row],[Rating Count]]/1000)</f>
        <v>50.791472454090147</v>
      </c>
      <c r="S1236" t="s">
        <v>2449</v>
      </c>
      <c r="T1236" t="s">
        <v>2450</v>
      </c>
      <c r="U1236" t="s">
        <v>2451</v>
      </c>
      <c r="V1236" t="s">
        <v>2452</v>
      </c>
      <c r="W1236" t="s">
        <v>2453</v>
      </c>
      <c r="X1236" t="s">
        <v>2454</v>
      </c>
      <c r="Y1236" t="s">
        <v>2455</v>
      </c>
      <c r="Z1236" t="s">
        <v>2456</v>
      </c>
    </row>
    <row r="1237" spans="1:26" x14ac:dyDescent="0.4">
      <c r="A1237" t="s">
        <v>5871</v>
      </c>
      <c r="B1237" t="s">
        <v>5872</v>
      </c>
      <c r="C1237" t="s">
        <v>13076</v>
      </c>
      <c r="D1237" t="s">
        <v>13123</v>
      </c>
      <c r="E1237" t="s">
        <v>13124</v>
      </c>
      <c r="F1237" t="s">
        <v>13125</v>
      </c>
      <c r="G1237" s="8">
        <v>1499</v>
      </c>
      <c r="H1237" s="7">
        <v>2999</v>
      </c>
      <c r="I1237" s="7">
        <f>(amazon[[#This Row],[Actual Price]]-amazon[[#This Row],[Discounted Price]]) / amazon[[#This Row],[Actual Price]] * 100</f>
        <v>50.016672224074689</v>
      </c>
      <c r="J1237" s="2" t="str">
        <f>IF(H1237&lt;200,"&lt;₹200",IF(H1237&lt;=500,"₹200 -  ₹500",IF(H1237&gt;500,"&gt;₹500")))</f>
        <v>&gt;₹500</v>
      </c>
      <c r="K1237" s="1">
        <v>0.5</v>
      </c>
      <c r="L12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237" s="1" t="str">
        <f>IF(K1237&gt;=50%,"Yes","No")</f>
        <v>Yes</v>
      </c>
      <c r="N1237">
        <v>3.7</v>
      </c>
      <c r="O1237" t="str">
        <f>IF(amazon[[#This Row],[Rating]]&lt;1,"0",IF(amazon[[#This Row],[Rating]]&lt;2,"1",IF(amazon[[#This Row],[Rating]]&lt;3,"2",IF(amazon[[#This Row],[Rating]]&lt;4,"3",IF(amazon[[#This Row],[Rating]]&lt;5,"4",IF(amazon[[#This Row],[Rating]]&gt;=5,"5"))))))</f>
        <v>3</v>
      </c>
      <c r="P1237" s="4">
        <v>87798</v>
      </c>
      <c r="Q1237" s="10">
        <f>H1237*P1237</f>
        <v>263306202</v>
      </c>
      <c r="R1237" s="10">
        <f>amazon[[#This Row],[Average Rating]] + (amazon[[#This Row],[Rating Count]]/1000)</f>
        <v>137.81467222407468</v>
      </c>
      <c r="S1237" t="s">
        <v>5873</v>
      </c>
      <c r="T1237" t="s">
        <v>5874</v>
      </c>
      <c r="U1237" t="s">
        <v>5875</v>
      </c>
      <c r="V1237" t="s">
        <v>5876</v>
      </c>
      <c r="W1237" t="s">
        <v>5877</v>
      </c>
      <c r="X1237" t="s">
        <v>5878</v>
      </c>
      <c r="Y1237" t="s">
        <v>5879</v>
      </c>
      <c r="Z1237" t="s">
        <v>5880</v>
      </c>
    </row>
    <row r="1238" spans="1:26" x14ac:dyDescent="0.4">
      <c r="A1238" t="s">
        <v>10285</v>
      </c>
      <c r="B1238" t="s">
        <v>10286</v>
      </c>
      <c r="C1238" t="s">
        <v>13079</v>
      </c>
      <c r="D1238" t="s">
        <v>13243</v>
      </c>
      <c r="E1238" t="s">
        <v>13244</v>
      </c>
      <c r="F1238" t="s">
        <v>13267</v>
      </c>
      <c r="G1238" s="8">
        <v>3299</v>
      </c>
      <c r="H1238" s="7">
        <v>6500</v>
      </c>
      <c r="I1238" s="7">
        <f>(amazon[[#This Row],[Actual Price]]-amazon[[#This Row],[Discounted Price]]) / amazon[[#This Row],[Actual Price]] * 100</f>
        <v>49.246153846153845</v>
      </c>
      <c r="J1238" s="2" t="str">
        <f>IF(H1238&lt;200,"&lt;₹200",IF(H1238&lt;=500,"₹200 -  ₹500",IF(H1238&gt;500,"&gt;₹500")))</f>
        <v>&gt;₹500</v>
      </c>
      <c r="K1238" s="1">
        <v>0.49</v>
      </c>
      <c r="L12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238" s="1" t="str">
        <f>IF(K1238&gt;=50%,"Yes","No")</f>
        <v>No</v>
      </c>
      <c r="N1238">
        <v>3.7</v>
      </c>
      <c r="O1238" t="str">
        <f>IF(amazon[[#This Row],[Rating]]&lt;1,"0",IF(amazon[[#This Row],[Rating]]&lt;2,"1",IF(amazon[[#This Row],[Rating]]&lt;3,"2",IF(amazon[[#This Row],[Rating]]&lt;4,"3",IF(amazon[[#This Row],[Rating]]&lt;5,"4",IF(amazon[[#This Row],[Rating]]&gt;=5,"5"))))))</f>
        <v>3</v>
      </c>
      <c r="P1238" s="4">
        <v>11217</v>
      </c>
      <c r="Q1238" s="10">
        <f>H1238*P1238</f>
        <v>72910500</v>
      </c>
      <c r="R1238" s="10">
        <f>amazon[[#This Row],[Average Rating]] + (amazon[[#This Row],[Rating Count]]/1000)</f>
        <v>60.463153846153844</v>
      </c>
      <c r="S1238" t="s">
        <v>10287</v>
      </c>
      <c r="T1238" t="s">
        <v>10288</v>
      </c>
      <c r="U1238" t="s">
        <v>10289</v>
      </c>
      <c r="V1238" t="s">
        <v>10290</v>
      </c>
      <c r="W1238" t="s">
        <v>10291</v>
      </c>
      <c r="X1238" t="s">
        <v>10292</v>
      </c>
      <c r="Y1238" t="s">
        <v>10293</v>
      </c>
      <c r="Z1238" t="s">
        <v>10294</v>
      </c>
    </row>
    <row r="1239" spans="1:26" x14ac:dyDescent="0.4">
      <c r="A1239" t="s">
        <v>8926</v>
      </c>
      <c r="B1239" t="s">
        <v>8927</v>
      </c>
      <c r="C1239" t="s">
        <v>13079</v>
      </c>
      <c r="D1239" t="s">
        <v>13243</v>
      </c>
      <c r="E1239" t="s">
        <v>13244</v>
      </c>
      <c r="F1239" t="s">
        <v>13245</v>
      </c>
      <c r="G1239" s="8">
        <v>809</v>
      </c>
      <c r="H1239" s="7">
        <v>1545</v>
      </c>
      <c r="I1239" s="7">
        <f>(amazon[[#This Row],[Actual Price]]-amazon[[#This Row],[Discounted Price]]) / amazon[[#This Row],[Actual Price]] * 100</f>
        <v>47.637540453074436</v>
      </c>
      <c r="J1239" s="2" t="str">
        <f>IF(H1239&lt;200,"&lt;₹200",IF(H1239&lt;=500,"₹200 -  ₹500",IF(H1239&gt;500,"&gt;₹500")))</f>
        <v>&gt;₹500</v>
      </c>
      <c r="K1239" s="1">
        <v>0.48</v>
      </c>
      <c r="L12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239" s="1" t="str">
        <f>IF(K1239&gt;=50%,"Yes","No")</f>
        <v>No</v>
      </c>
      <c r="N1239">
        <v>3.7</v>
      </c>
      <c r="O1239" t="str">
        <f>IF(amazon[[#This Row],[Rating]]&lt;1,"0",IF(amazon[[#This Row],[Rating]]&lt;2,"1",IF(amazon[[#This Row],[Rating]]&lt;3,"2",IF(amazon[[#This Row],[Rating]]&lt;4,"3",IF(amazon[[#This Row],[Rating]]&lt;5,"4",IF(amazon[[#This Row],[Rating]]&gt;=5,"5"))))))</f>
        <v>3</v>
      </c>
      <c r="P1239" s="4">
        <v>976</v>
      </c>
      <c r="Q1239" s="10">
        <f>H1239*P1239</f>
        <v>1507920</v>
      </c>
      <c r="R1239" s="10">
        <f>amazon[[#This Row],[Average Rating]] + (amazon[[#This Row],[Rating Count]]/1000)</f>
        <v>48.613540453074435</v>
      </c>
      <c r="S1239" t="s">
        <v>8928</v>
      </c>
      <c r="T1239" t="s">
        <v>8929</v>
      </c>
      <c r="U1239" t="s">
        <v>8930</v>
      </c>
      <c r="V1239" t="s">
        <v>8931</v>
      </c>
      <c r="W1239" t="s">
        <v>8932</v>
      </c>
      <c r="X1239" t="s">
        <v>8933</v>
      </c>
      <c r="Y1239" t="s">
        <v>8934</v>
      </c>
      <c r="Z1239" t="s">
        <v>8935</v>
      </c>
    </row>
    <row r="1240" spans="1:26" x14ac:dyDescent="0.4">
      <c r="A1240" t="s">
        <v>2706</v>
      </c>
      <c r="B1240" t="s">
        <v>2707</v>
      </c>
      <c r="C1240" t="s">
        <v>13076</v>
      </c>
      <c r="D1240" t="s">
        <v>13093</v>
      </c>
      <c r="E1240" t="s">
        <v>13095</v>
      </c>
      <c r="F1240" t="s">
        <v>13096</v>
      </c>
      <c r="G1240" s="8">
        <v>10990</v>
      </c>
      <c r="H1240" s="7">
        <v>19990</v>
      </c>
      <c r="I1240" s="7">
        <f>(amazon[[#This Row],[Actual Price]]-amazon[[#This Row],[Discounted Price]]) / amazon[[#This Row],[Actual Price]] * 100</f>
        <v>45.022511255627812</v>
      </c>
      <c r="J1240" s="2" t="str">
        <f>IF(H1240&lt;200,"&lt;₹200",IF(H1240&lt;=500,"₹200 -  ₹500",IF(H1240&gt;500,"&gt;₹500")))</f>
        <v>&gt;₹500</v>
      </c>
      <c r="K1240" s="1">
        <v>0.45</v>
      </c>
      <c r="L12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240" s="1" t="str">
        <f>IF(K1240&gt;=50%,"Yes","No")</f>
        <v>No</v>
      </c>
      <c r="N1240">
        <v>3.7</v>
      </c>
      <c r="O1240" t="str">
        <f>IF(amazon[[#This Row],[Rating]]&lt;1,"0",IF(amazon[[#This Row],[Rating]]&lt;2,"1",IF(amazon[[#This Row],[Rating]]&lt;3,"2",IF(amazon[[#This Row],[Rating]]&lt;4,"3",IF(amazon[[#This Row],[Rating]]&lt;5,"4",IF(amazon[[#This Row],[Rating]]&gt;=5,"5"))))))</f>
        <v>3</v>
      </c>
      <c r="P1240" s="4">
        <v>129</v>
      </c>
      <c r="Q1240" s="10">
        <f>H1240*P1240</f>
        <v>2578710</v>
      </c>
      <c r="R1240" s="10">
        <f>amazon[[#This Row],[Average Rating]] + (amazon[[#This Row],[Rating Count]]/1000)</f>
        <v>45.15151125562781</v>
      </c>
      <c r="S1240" t="s">
        <v>2708</v>
      </c>
      <c r="T1240" t="s">
        <v>2709</v>
      </c>
      <c r="U1240" t="s">
        <v>2710</v>
      </c>
      <c r="V1240" t="s">
        <v>2711</v>
      </c>
      <c r="W1240" t="s">
        <v>2712</v>
      </c>
      <c r="X1240" t="s">
        <v>2713</v>
      </c>
      <c r="Y1240" t="s">
        <v>2714</v>
      </c>
      <c r="Z1240" t="s">
        <v>2715</v>
      </c>
    </row>
    <row r="1241" spans="1:26" x14ac:dyDescent="0.4">
      <c r="A1241" t="s">
        <v>9693</v>
      </c>
      <c r="B1241" t="s">
        <v>9694</v>
      </c>
      <c r="C1241" t="s">
        <v>13079</v>
      </c>
      <c r="D1241" t="s">
        <v>13243</v>
      </c>
      <c r="E1241" t="s">
        <v>13244</v>
      </c>
      <c r="F1241" t="s">
        <v>13286</v>
      </c>
      <c r="G1241" s="8">
        <v>1599</v>
      </c>
      <c r="H1241" s="7">
        <v>2900</v>
      </c>
      <c r="I1241" s="7">
        <f>(amazon[[#This Row],[Actual Price]]-amazon[[#This Row],[Discounted Price]]) / amazon[[#This Row],[Actual Price]] * 100</f>
        <v>44.862068965517246</v>
      </c>
      <c r="J1241" s="2" t="str">
        <f>IF(H1241&lt;200,"&lt;₹200",IF(H1241&lt;=500,"₹200 -  ₹500",IF(H1241&gt;500,"&gt;₹500")))</f>
        <v>&gt;₹500</v>
      </c>
      <c r="K1241" s="1">
        <v>0.45</v>
      </c>
      <c r="L12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241" s="1" t="str">
        <f>IF(K1241&gt;=50%,"Yes","No")</f>
        <v>No</v>
      </c>
      <c r="N1241">
        <v>3.7</v>
      </c>
      <c r="O1241" t="str">
        <f>IF(amazon[[#This Row],[Rating]]&lt;1,"0",IF(amazon[[#This Row],[Rating]]&lt;2,"1",IF(amazon[[#This Row],[Rating]]&lt;3,"2",IF(amazon[[#This Row],[Rating]]&lt;4,"3",IF(amazon[[#This Row],[Rating]]&lt;5,"4",IF(amazon[[#This Row],[Rating]]&gt;=5,"5"))))))</f>
        <v>3</v>
      </c>
      <c r="P1241" s="4">
        <v>441</v>
      </c>
      <c r="Q1241" s="10">
        <f>H1241*P1241</f>
        <v>1278900</v>
      </c>
      <c r="R1241" s="10">
        <f>amazon[[#This Row],[Average Rating]] + (amazon[[#This Row],[Rating Count]]/1000)</f>
        <v>45.303068965517248</v>
      </c>
      <c r="S1241" t="s">
        <v>9696</v>
      </c>
      <c r="T1241" t="s">
        <v>9697</v>
      </c>
      <c r="U1241" t="s">
        <v>9698</v>
      </c>
      <c r="V1241" t="s">
        <v>9699</v>
      </c>
      <c r="W1241" t="s">
        <v>9700</v>
      </c>
      <c r="X1241" t="s">
        <v>9701</v>
      </c>
      <c r="Y1241" t="s">
        <v>9702</v>
      </c>
      <c r="Z1241" t="s">
        <v>9703</v>
      </c>
    </row>
    <row r="1242" spans="1:26" x14ac:dyDescent="0.4">
      <c r="A1242" t="s">
        <v>2221</v>
      </c>
      <c r="B1242" t="s">
        <v>2222</v>
      </c>
      <c r="C1242" t="s">
        <v>13076</v>
      </c>
      <c r="D1242" t="s">
        <v>13093</v>
      </c>
      <c r="E1242" t="s">
        <v>13094</v>
      </c>
      <c r="F1242" t="s">
        <v>13097</v>
      </c>
      <c r="G1242" s="8">
        <v>499</v>
      </c>
      <c r="H1242" s="7">
        <v>899</v>
      </c>
      <c r="I1242" s="7">
        <f>(amazon[[#This Row],[Actual Price]]-amazon[[#This Row],[Discounted Price]]) / amazon[[#This Row],[Actual Price]] * 100</f>
        <v>44.493882091212456</v>
      </c>
      <c r="J1242" s="2" t="str">
        <f>IF(H1242&lt;200,"&lt;₹200",IF(H1242&lt;=500,"₹200 -  ₹500",IF(H1242&gt;500,"&gt;₹500")))</f>
        <v>&gt;₹500</v>
      </c>
      <c r="K1242" s="1">
        <v>0.44</v>
      </c>
      <c r="L12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242" s="1" t="str">
        <f>IF(K1242&gt;=50%,"Yes","No")</f>
        <v>No</v>
      </c>
      <c r="N1242">
        <v>3.7</v>
      </c>
      <c r="O1242" t="str">
        <f>IF(amazon[[#This Row],[Rating]]&lt;1,"0",IF(amazon[[#This Row],[Rating]]&lt;2,"1",IF(amazon[[#This Row],[Rating]]&lt;3,"2",IF(amazon[[#This Row],[Rating]]&lt;4,"3",IF(amazon[[#This Row],[Rating]]&lt;5,"4",IF(amazon[[#This Row],[Rating]]&gt;=5,"5"))))))</f>
        <v>3</v>
      </c>
      <c r="P1242" s="4">
        <v>185</v>
      </c>
      <c r="Q1242" s="10">
        <f>H1242*P1242</f>
        <v>166315</v>
      </c>
      <c r="R1242" s="10">
        <f>amazon[[#This Row],[Average Rating]] + (amazon[[#This Row],[Rating Count]]/1000)</f>
        <v>44.678882091212458</v>
      </c>
      <c r="S1242" t="s">
        <v>2223</v>
      </c>
      <c r="T1242" t="s">
        <v>2224</v>
      </c>
      <c r="U1242" t="s">
        <v>2225</v>
      </c>
      <c r="V1242" t="s">
        <v>2226</v>
      </c>
      <c r="W1242" t="s">
        <v>2227</v>
      </c>
      <c r="X1242" t="s">
        <v>2228</v>
      </c>
      <c r="Y1242" t="s">
        <v>2229</v>
      </c>
      <c r="Z1242" t="s">
        <v>2230</v>
      </c>
    </row>
    <row r="1243" spans="1:26" x14ac:dyDescent="0.4">
      <c r="A1243" t="s">
        <v>213</v>
      </c>
      <c r="B1243" t="s">
        <v>214</v>
      </c>
      <c r="C1243" t="s">
        <v>13076</v>
      </c>
      <c r="D1243" t="s">
        <v>13093</v>
      </c>
      <c r="E1243" t="s">
        <v>13094</v>
      </c>
      <c r="F1243" t="s">
        <v>13089</v>
      </c>
      <c r="G1243" s="8">
        <v>279</v>
      </c>
      <c r="H1243" s="7">
        <v>499</v>
      </c>
      <c r="I1243" s="7">
        <f>(amazon[[#This Row],[Actual Price]]-amazon[[#This Row],[Discounted Price]]) / amazon[[#This Row],[Actual Price]] * 100</f>
        <v>44.08817635270541</v>
      </c>
      <c r="J1243" s="2" t="str">
        <f>IF(H1243&lt;200,"&lt;₹200",IF(H1243&lt;=500,"₹200 -  ₹500",IF(H1243&gt;500,"&gt;₹500")))</f>
        <v>₹200 -  ₹500</v>
      </c>
      <c r="K1243" s="1">
        <v>0.44</v>
      </c>
      <c r="L12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243" s="1" t="str">
        <f>IF(K1243&gt;=50%,"Yes","No")</f>
        <v>No</v>
      </c>
      <c r="N1243">
        <v>3.7</v>
      </c>
      <c r="O1243" t="str">
        <f>IF(amazon[[#This Row],[Rating]]&lt;1,"0",IF(amazon[[#This Row],[Rating]]&lt;2,"1",IF(amazon[[#This Row],[Rating]]&lt;3,"2",IF(amazon[[#This Row],[Rating]]&lt;4,"3",IF(amazon[[#This Row],[Rating]]&lt;5,"4",IF(amazon[[#This Row],[Rating]]&gt;=5,"5"))))))</f>
        <v>3</v>
      </c>
      <c r="P1243" s="4">
        <v>10962</v>
      </c>
      <c r="Q1243" s="10">
        <f>H1243*P1243</f>
        <v>5470038</v>
      </c>
      <c r="R1243" s="10">
        <f>amazon[[#This Row],[Average Rating]] + (amazon[[#This Row],[Rating Count]]/1000)</f>
        <v>55.050176352705407</v>
      </c>
      <c r="S1243" t="s">
        <v>215</v>
      </c>
      <c r="T1243" t="s">
        <v>216</v>
      </c>
      <c r="U1243" t="s">
        <v>217</v>
      </c>
      <c r="V1243" t="s">
        <v>218</v>
      </c>
      <c r="W1243" t="s">
        <v>219</v>
      </c>
      <c r="X1243" t="s">
        <v>220</v>
      </c>
      <c r="Y1243" t="s">
        <v>221</v>
      </c>
      <c r="Z1243" t="s">
        <v>222</v>
      </c>
    </row>
    <row r="1244" spans="1:26" x14ac:dyDescent="0.4">
      <c r="A1244" t="s">
        <v>10264</v>
      </c>
      <c r="B1244" t="s">
        <v>10265</v>
      </c>
      <c r="C1244" t="s">
        <v>13079</v>
      </c>
      <c r="D1244" t="s">
        <v>13243</v>
      </c>
      <c r="E1244" t="s">
        <v>13294</v>
      </c>
      <c r="F1244" t="s">
        <v>13295</v>
      </c>
      <c r="G1244" s="8">
        <v>1484</v>
      </c>
      <c r="H1244" s="7">
        <v>2499</v>
      </c>
      <c r="I1244" s="7">
        <f>(amazon[[#This Row],[Actual Price]]-amazon[[#This Row],[Discounted Price]]) / amazon[[#This Row],[Actual Price]] * 100</f>
        <v>40.616246498599438</v>
      </c>
      <c r="J1244" s="2" t="str">
        <f>IF(H1244&lt;200,"&lt;₹200",IF(H1244&lt;=500,"₹200 -  ₹500",IF(H1244&gt;500,"&gt;₹500")))</f>
        <v>&gt;₹500</v>
      </c>
      <c r="K1244" s="1">
        <v>0.41</v>
      </c>
      <c r="L12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244" s="1" t="str">
        <f>IF(K1244&gt;=50%,"Yes","No")</f>
        <v>No</v>
      </c>
      <c r="N1244">
        <v>3.7</v>
      </c>
      <c r="O1244" t="str">
        <f>IF(amazon[[#This Row],[Rating]]&lt;1,"0",IF(amazon[[#This Row],[Rating]]&lt;2,"1",IF(amazon[[#This Row],[Rating]]&lt;3,"2",IF(amazon[[#This Row],[Rating]]&lt;4,"3",IF(amazon[[#This Row],[Rating]]&lt;5,"4",IF(amazon[[#This Row],[Rating]]&gt;=5,"5"))))))</f>
        <v>3</v>
      </c>
      <c r="P1244" s="4">
        <v>1067</v>
      </c>
      <c r="Q1244" s="10">
        <f>H1244*P1244</f>
        <v>2666433</v>
      </c>
      <c r="R1244" s="10">
        <f>amazon[[#This Row],[Average Rating]] + (amazon[[#This Row],[Rating Count]]/1000)</f>
        <v>41.683246498599438</v>
      </c>
      <c r="S1244" t="s">
        <v>10267</v>
      </c>
      <c r="T1244" t="s">
        <v>10268</v>
      </c>
      <c r="U1244" t="s">
        <v>10269</v>
      </c>
      <c r="V1244" t="s">
        <v>10270</v>
      </c>
      <c r="W1244" t="s">
        <v>10271</v>
      </c>
      <c r="X1244" t="s">
        <v>10272</v>
      </c>
      <c r="Y1244" t="s">
        <v>10273</v>
      </c>
      <c r="Z1244" t="s">
        <v>10274</v>
      </c>
    </row>
    <row r="1245" spans="1:26" x14ac:dyDescent="0.4">
      <c r="A1245" t="s">
        <v>7649</v>
      </c>
      <c r="B1245" t="s">
        <v>7650</v>
      </c>
      <c r="C1245" t="s">
        <v>13075</v>
      </c>
      <c r="D1245" t="s">
        <v>13087</v>
      </c>
      <c r="E1245" t="s">
        <v>13193</v>
      </c>
      <c r="G1245" s="8">
        <v>330</v>
      </c>
      <c r="H1245" s="7">
        <v>499</v>
      </c>
      <c r="I1245" s="7">
        <f>(amazon[[#This Row],[Actual Price]]-amazon[[#This Row],[Discounted Price]]) / amazon[[#This Row],[Actual Price]] * 100</f>
        <v>33.867735470941881</v>
      </c>
      <c r="J1245" s="2" t="str">
        <f>IF(H1245&lt;200,"&lt;₹200",IF(H1245&lt;=500,"₹200 -  ₹500",IF(H1245&gt;500,"&gt;₹500")))</f>
        <v>₹200 -  ₹500</v>
      </c>
      <c r="K1245" s="1">
        <v>0.34</v>
      </c>
      <c r="L12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245" s="1" t="str">
        <f>IF(K1245&gt;=50%,"Yes","No")</f>
        <v>No</v>
      </c>
      <c r="N1245">
        <v>3.7</v>
      </c>
      <c r="O1245" t="str">
        <f>IF(amazon[[#This Row],[Rating]]&lt;1,"0",IF(amazon[[#This Row],[Rating]]&lt;2,"1",IF(amazon[[#This Row],[Rating]]&lt;3,"2",IF(amazon[[#This Row],[Rating]]&lt;4,"3",IF(amazon[[#This Row],[Rating]]&lt;5,"4",IF(amazon[[#This Row],[Rating]]&gt;=5,"5"))))))</f>
        <v>3</v>
      </c>
      <c r="P1245" s="4">
        <v>8566</v>
      </c>
      <c r="Q1245" s="10">
        <f>H1245*P1245</f>
        <v>4274434</v>
      </c>
      <c r="R1245" s="10">
        <f>amazon[[#This Row],[Average Rating]] + (amazon[[#This Row],[Rating Count]]/1000)</f>
        <v>42.433735470941883</v>
      </c>
      <c r="S1245" t="s">
        <v>7651</v>
      </c>
      <c r="T1245" t="s">
        <v>7652</v>
      </c>
      <c r="U1245" t="s">
        <v>7653</v>
      </c>
      <c r="V1245" t="s">
        <v>7654</v>
      </c>
      <c r="W1245" t="s">
        <v>7655</v>
      </c>
      <c r="X1245" t="s">
        <v>7656</v>
      </c>
      <c r="Y1245" t="s">
        <v>7657</v>
      </c>
      <c r="Z1245" t="s">
        <v>7658</v>
      </c>
    </row>
    <row r="1246" spans="1:26" x14ac:dyDescent="0.4">
      <c r="A1246" t="s">
        <v>9794</v>
      </c>
      <c r="B1246" t="s">
        <v>9795</v>
      </c>
      <c r="C1246" t="s">
        <v>13079</v>
      </c>
      <c r="D1246" t="s">
        <v>13243</v>
      </c>
      <c r="E1246" t="s">
        <v>13244</v>
      </c>
      <c r="F1246" t="s">
        <v>13286</v>
      </c>
      <c r="G1246" s="8">
        <v>2719</v>
      </c>
      <c r="H1246" s="7">
        <v>3945</v>
      </c>
      <c r="I1246" s="7">
        <f>(amazon[[#This Row],[Actual Price]]-amazon[[#This Row],[Discounted Price]]) / amazon[[#This Row],[Actual Price]] * 100</f>
        <v>31.077313054499367</v>
      </c>
      <c r="J1246" s="2" t="str">
        <f>IF(H1246&lt;200,"&lt;₹200",IF(H1246&lt;=500,"₹200 -  ₹500",IF(H1246&gt;500,"&gt;₹500")))</f>
        <v>&gt;₹500</v>
      </c>
      <c r="K1246" s="1">
        <v>0.31</v>
      </c>
      <c r="L12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246" s="1" t="str">
        <f>IF(K1246&gt;=50%,"Yes","No")</f>
        <v>No</v>
      </c>
      <c r="N1246">
        <v>3.7</v>
      </c>
      <c r="O1246" t="str">
        <f>IF(amazon[[#This Row],[Rating]]&lt;1,"0",IF(amazon[[#This Row],[Rating]]&lt;2,"1",IF(amazon[[#This Row],[Rating]]&lt;3,"2",IF(amazon[[#This Row],[Rating]]&lt;4,"3",IF(amazon[[#This Row],[Rating]]&lt;5,"4",IF(amazon[[#This Row],[Rating]]&gt;=5,"5"))))))</f>
        <v>3</v>
      </c>
      <c r="P1246" s="4">
        <v>13406</v>
      </c>
      <c r="Q1246" s="10">
        <f>H1246*P1246</f>
        <v>52886670</v>
      </c>
      <c r="R1246" s="10">
        <f>amazon[[#This Row],[Average Rating]] + (amazon[[#This Row],[Rating Count]]/1000)</f>
        <v>44.483313054499369</v>
      </c>
      <c r="S1246" t="s">
        <v>9796</v>
      </c>
      <c r="T1246" t="s">
        <v>9797</v>
      </c>
      <c r="U1246" t="s">
        <v>9798</v>
      </c>
      <c r="V1246" t="s">
        <v>9799</v>
      </c>
      <c r="W1246" t="s">
        <v>9800</v>
      </c>
      <c r="X1246" t="s">
        <v>9801</v>
      </c>
      <c r="Y1246" t="s">
        <v>9802</v>
      </c>
      <c r="Z1246" t="s">
        <v>9803</v>
      </c>
    </row>
    <row r="1247" spans="1:26" x14ac:dyDescent="0.4">
      <c r="A1247" t="s">
        <v>12412</v>
      </c>
      <c r="B1247" t="s">
        <v>12413</v>
      </c>
      <c r="C1247" t="s">
        <v>13079</v>
      </c>
      <c r="D1247" t="s">
        <v>13243</v>
      </c>
      <c r="E1247" t="s">
        <v>13244</v>
      </c>
      <c r="F1247" t="s">
        <v>13267</v>
      </c>
      <c r="G1247" s="8">
        <v>3349</v>
      </c>
      <c r="H1247" s="7">
        <v>4799</v>
      </c>
      <c r="I1247" s="7">
        <f>(amazon[[#This Row],[Actual Price]]-amazon[[#This Row],[Discounted Price]]) / amazon[[#This Row],[Actual Price]] * 100</f>
        <v>30.214628047509901</v>
      </c>
      <c r="J1247" s="2" t="str">
        <f>IF(H1247&lt;200,"&lt;₹200",IF(H1247&lt;=500,"₹200 -  ₹500",IF(H1247&gt;500,"&gt;₹500")))</f>
        <v>&gt;₹500</v>
      </c>
      <c r="K1247" s="1">
        <v>0.3</v>
      </c>
      <c r="L12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247" s="1" t="str">
        <f>IF(K1247&gt;=50%,"Yes","No")</f>
        <v>No</v>
      </c>
      <c r="N1247">
        <v>3.7</v>
      </c>
      <c r="O1247" t="str">
        <f>IF(amazon[[#This Row],[Rating]]&lt;1,"0",IF(amazon[[#This Row],[Rating]]&lt;2,"1",IF(amazon[[#This Row],[Rating]]&lt;3,"2",IF(amazon[[#This Row],[Rating]]&lt;4,"3",IF(amazon[[#This Row],[Rating]]&lt;5,"4",IF(amazon[[#This Row],[Rating]]&gt;=5,"5"))))))</f>
        <v>3</v>
      </c>
      <c r="P1247" s="4">
        <v>4200</v>
      </c>
      <c r="Q1247" s="10">
        <f>H1247*P1247</f>
        <v>20155800</v>
      </c>
      <c r="R1247" s="10">
        <f>amazon[[#This Row],[Average Rating]] + (amazon[[#This Row],[Rating Count]]/1000)</f>
        <v>34.4146280475099</v>
      </c>
      <c r="S1247" t="s">
        <v>12414</v>
      </c>
      <c r="T1247" t="s">
        <v>12415</v>
      </c>
      <c r="U1247" t="s">
        <v>12416</v>
      </c>
      <c r="V1247" t="s">
        <v>12417</v>
      </c>
      <c r="W1247" t="s">
        <v>12418</v>
      </c>
      <c r="X1247" t="s">
        <v>12419</v>
      </c>
      <c r="Y1247" t="s">
        <v>12420</v>
      </c>
      <c r="Z1247" t="s">
        <v>12421</v>
      </c>
    </row>
    <row r="1248" spans="1:26" x14ac:dyDescent="0.4">
      <c r="A1248" t="s">
        <v>867</v>
      </c>
      <c r="B1248" t="s">
        <v>868</v>
      </c>
      <c r="C1248" t="s">
        <v>13075</v>
      </c>
      <c r="D1248" t="s">
        <v>13090</v>
      </c>
      <c r="E1248" t="s">
        <v>13091</v>
      </c>
      <c r="F1248" t="s">
        <v>13092</v>
      </c>
      <c r="G1248" s="8">
        <v>290</v>
      </c>
      <c r="H1248" s="7">
        <v>349</v>
      </c>
      <c r="I1248" s="7">
        <f>(amazon[[#This Row],[Actual Price]]-amazon[[#This Row],[Discounted Price]]) / amazon[[#This Row],[Actual Price]] * 100</f>
        <v>16.905444126074499</v>
      </c>
      <c r="J1248" s="2" t="str">
        <f>IF(H1248&lt;200,"&lt;₹200",IF(H1248&lt;=500,"₹200 -  ₹500",IF(H1248&gt;500,"&gt;₹500")))</f>
        <v>₹200 -  ₹500</v>
      </c>
      <c r="K1248" s="1">
        <v>0.17</v>
      </c>
      <c r="L12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248" s="1" t="str">
        <f>IF(K1248&gt;=50%,"Yes","No")</f>
        <v>No</v>
      </c>
      <c r="N1248">
        <v>3.7</v>
      </c>
      <c r="O1248" t="str">
        <f>IF(amazon[[#This Row],[Rating]]&lt;1,"0",IF(amazon[[#This Row],[Rating]]&lt;2,"1",IF(amazon[[#This Row],[Rating]]&lt;3,"2",IF(amazon[[#This Row],[Rating]]&lt;4,"3",IF(amazon[[#This Row],[Rating]]&lt;5,"4",IF(amazon[[#This Row],[Rating]]&gt;=5,"5"))))))</f>
        <v>3</v>
      </c>
      <c r="P1248" s="4">
        <v>1977</v>
      </c>
      <c r="Q1248" s="10">
        <f>H1248*P1248</f>
        <v>689973</v>
      </c>
      <c r="R1248" s="10">
        <f>amazon[[#This Row],[Average Rating]] + (amazon[[#This Row],[Rating Count]]/1000)</f>
        <v>18.8824441260745</v>
      </c>
      <c r="S1248" t="s">
        <v>869</v>
      </c>
      <c r="T1248" t="s">
        <v>870</v>
      </c>
      <c r="U1248" t="s">
        <v>871</v>
      </c>
      <c r="V1248" t="s">
        <v>872</v>
      </c>
      <c r="W1248" t="s">
        <v>873</v>
      </c>
      <c r="X1248" t="s">
        <v>874</v>
      </c>
      <c r="Y1248" t="s">
        <v>875</v>
      </c>
      <c r="Z1248" t="s">
        <v>876</v>
      </c>
    </row>
    <row r="1249" spans="1:26" x14ac:dyDescent="0.4">
      <c r="A1249" t="s">
        <v>11816</v>
      </c>
      <c r="B1249" t="s">
        <v>11817</v>
      </c>
      <c r="C1249" t="s">
        <v>13079</v>
      </c>
      <c r="D1249" t="s">
        <v>13243</v>
      </c>
      <c r="E1249" t="s">
        <v>13244</v>
      </c>
      <c r="F1249" t="s">
        <v>13298</v>
      </c>
      <c r="G1249" s="8">
        <v>3710</v>
      </c>
      <c r="H1249" s="7">
        <v>4330</v>
      </c>
      <c r="I1249" s="7">
        <f>(amazon[[#This Row],[Actual Price]]-amazon[[#This Row],[Discounted Price]]) / amazon[[#This Row],[Actual Price]] * 100</f>
        <v>14.318706697459586</v>
      </c>
      <c r="J1249" s="2" t="str">
        <f>IF(H1249&lt;200,"&lt;₹200",IF(H1249&lt;=500,"₹200 -  ₹500",IF(H1249&gt;500,"&gt;₹500")))</f>
        <v>&gt;₹500</v>
      </c>
      <c r="K1249" s="1">
        <v>0.14000000000000001</v>
      </c>
      <c r="L12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249" s="1" t="str">
        <f>IF(K1249&gt;=50%,"Yes","No")</f>
        <v>No</v>
      </c>
      <c r="N1249">
        <v>3.7</v>
      </c>
      <c r="O1249" t="str">
        <f>IF(amazon[[#This Row],[Rating]]&lt;1,"0",IF(amazon[[#This Row],[Rating]]&lt;2,"1",IF(amazon[[#This Row],[Rating]]&lt;3,"2",IF(amazon[[#This Row],[Rating]]&lt;4,"3",IF(amazon[[#This Row],[Rating]]&lt;5,"4",IF(amazon[[#This Row],[Rating]]&gt;=5,"5"))))))</f>
        <v>3</v>
      </c>
      <c r="P1249" s="4">
        <v>1662</v>
      </c>
      <c r="Q1249" s="10">
        <f>H1249*P1249</f>
        <v>7196460</v>
      </c>
      <c r="R1249" s="10">
        <f>amazon[[#This Row],[Average Rating]] + (amazon[[#This Row],[Rating Count]]/1000)</f>
        <v>15.980706697459585</v>
      </c>
      <c r="S1249" t="s">
        <v>11818</v>
      </c>
      <c r="T1249" t="s">
        <v>11819</v>
      </c>
      <c r="U1249" t="s">
        <v>11820</v>
      </c>
      <c r="V1249" t="s">
        <v>11821</v>
      </c>
      <c r="W1249" t="s">
        <v>11822</v>
      </c>
      <c r="X1249" t="s">
        <v>11823</v>
      </c>
      <c r="Y1249" t="s">
        <v>11824</v>
      </c>
      <c r="Z1249" t="s">
        <v>11825</v>
      </c>
    </row>
    <row r="1250" spans="1:26" x14ac:dyDescent="0.4">
      <c r="A1250" t="s">
        <v>9395</v>
      </c>
      <c r="B1250" t="s">
        <v>9396</v>
      </c>
      <c r="C1250" t="s">
        <v>13079</v>
      </c>
      <c r="D1250" t="s">
        <v>13246</v>
      </c>
      <c r="E1250" t="s">
        <v>13247</v>
      </c>
      <c r="F1250" t="s">
        <v>13276</v>
      </c>
      <c r="G1250" s="8">
        <v>1409</v>
      </c>
      <c r="H1250" s="7">
        <v>1639</v>
      </c>
      <c r="I1250" s="7">
        <f>(amazon[[#This Row],[Actual Price]]-amazon[[#This Row],[Discounted Price]]) / amazon[[#This Row],[Actual Price]] * 100</f>
        <v>14.032946918852959</v>
      </c>
      <c r="J1250" s="2" t="str">
        <f>IF(H1250&lt;200,"&lt;₹200",IF(H1250&lt;=500,"₹200 -  ₹500",IF(H1250&gt;500,"&gt;₹500")))</f>
        <v>&gt;₹500</v>
      </c>
      <c r="K1250" s="1">
        <v>0.14000000000000001</v>
      </c>
      <c r="L12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250" s="1" t="str">
        <f>IF(K1250&gt;=50%,"Yes","No")</f>
        <v>No</v>
      </c>
      <c r="N1250">
        <v>3.7</v>
      </c>
      <c r="O1250" t="str">
        <f>IF(amazon[[#This Row],[Rating]]&lt;1,"0",IF(amazon[[#This Row],[Rating]]&lt;2,"1",IF(amazon[[#This Row],[Rating]]&lt;3,"2",IF(amazon[[#This Row],[Rating]]&lt;4,"3",IF(amazon[[#This Row],[Rating]]&lt;5,"4",IF(amazon[[#This Row],[Rating]]&gt;=5,"5"))))))</f>
        <v>3</v>
      </c>
      <c r="P1250" s="4">
        <v>787</v>
      </c>
      <c r="Q1250" s="10">
        <f>H1250*P1250</f>
        <v>1289893</v>
      </c>
      <c r="R1250" s="10">
        <f>amazon[[#This Row],[Average Rating]] + (amazon[[#This Row],[Rating Count]]/1000)</f>
        <v>14.81994691885296</v>
      </c>
      <c r="S1250" t="s">
        <v>9398</v>
      </c>
      <c r="T1250" t="s">
        <v>9399</v>
      </c>
      <c r="U1250" t="s">
        <v>9400</v>
      </c>
      <c r="V1250" t="s">
        <v>9401</v>
      </c>
      <c r="W1250" t="s">
        <v>9402</v>
      </c>
      <c r="X1250" t="s">
        <v>9403</v>
      </c>
      <c r="Y1250" t="s">
        <v>9404</v>
      </c>
      <c r="Z1250" t="s">
        <v>9405</v>
      </c>
    </row>
    <row r="1251" spans="1:26" x14ac:dyDescent="0.4">
      <c r="A1251" t="s">
        <v>6440</v>
      </c>
      <c r="B1251" t="s">
        <v>6441</v>
      </c>
      <c r="C1251" t="s">
        <v>13076</v>
      </c>
      <c r="D1251" t="s">
        <v>13123</v>
      </c>
      <c r="E1251" t="s">
        <v>13124</v>
      </c>
      <c r="F1251" t="s">
        <v>13125</v>
      </c>
      <c r="G1251" s="8">
        <v>1199</v>
      </c>
      <c r="H1251" s="7">
        <v>7999</v>
      </c>
      <c r="I1251" s="7">
        <f>(amazon[[#This Row],[Actual Price]]-amazon[[#This Row],[Discounted Price]]) / amazon[[#This Row],[Actual Price]] * 100</f>
        <v>85.010626328291039</v>
      </c>
      <c r="J1251" s="2" t="str">
        <f>IF(H1251&lt;200,"&lt;₹200",IF(H1251&lt;=500,"₹200 -  ₹500",IF(H1251&gt;500,"&gt;₹500")))</f>
        <v>&gt;₹500</v>
      </c>
      <c r="K1251" s="1">
        <v>0.85</v>
      </c>
      <c r="L12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251" s="1" t="str">
        <f>IF(K1251&gt;=50%,"Yes","No")</f>
        <v>Yes</v>
      </c>
      <c r="N1251">
        <v>3.6</v>
      </c>
      <c r="O1251" t="str">
        <f>IF(amazon[[#This Row],[Rating]]&lt;1,"0",IF(amazon[[#This Row],[Rating]]&lt;2,"1",IF(amazon[[#This Row],[Rating]]&lt;3,"2",IF(amazon[[#This Row],[Rating]]&lt;4,"3",IF(amazon[[#This Row],[Rating]]&lt;5,"4",IF(amazon[[#This Row],[Rating]]&gt;=5,"5"))))))</f>
        <v>3</v>
      </c>
      <c r="P1251" s="4">
        <v>25910</v>
      </c>
      <c r="Q1251" s="10">
        <f>H1251*P1251</f>
        <v>207254090</v>
      </c>
      <c r="R1251" s="10">
        <f>amazon[[#This Row],[Average Rating]] + (amazon[[#This Row],[Rating Count]]/1000)</f>
        <v>110.92062632829104</v>
      </c>
      <c r="S1251" t="s">
        <v>6442</v>
      </c>
      <c r="T1251" t="s">
        <v>6443</v>
      </c>
      <c r="U1251" t="s">
        <v>6444</v>
      </c>
      <c r="V1251" t="s">
        <v>6445</v>
      </c>
      <c r="W1251" t="s">
        <v>6446</v>
      </c>
      <c r="X1251" t="s">
        <v>6447</v>
      </c>
      <c r="Y1251" t="s">
        <v>6448</v>
      </c>
      <c r="Z1251" t="s">
        <v>6449</v>
      </c>
    </row>
    <row r="1252" spans="1:26" x14ac:dyDescent="0.4">
      <c r="A1252" t="s">
        <v>3528</v>
      </c>
      <c r="B1252" t="s">
        <v>3529</v>
      </c>
      <c r="C1252" t="s">
        <v>13076</v>
      </c>
      <c r="D1252" t="s">
        <v>13123</v>
      </c>
      <c r="E1252" t="s">
        <v>13124</v>
      </c>
      <c r="F1252" t="s">
        <v>13125</v>
      </c>
      <c r="G1252" s="8">
        <v>299</v>
      </c>
      <c r="H1252" s="7">
        <v>1900</v>
      </c>
      <c r="I1252" s="7">
        <f>(amazon[[#This Row],[Actual Price]]-amazon[[#This Row],[Discounted Price]]) / amazon[[#This Row],[Actual Price]] * 100</f>
        <v>84.263157894736835</v>
      </c>
      <c r="J1252" s="2" t="str">
        <f>IF(H1252&lt;200,"&lt;₹200",IF(H1252&lt;=500,"₹200 -  ₹500",IF(H1252&gt;500,"&gt;₹500")))</f>
        <v>&gt;₹500</v>
      </c>
      <c r="K1252" s="1">
        <v>0.84</v>
      </c>
      <c r="L12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252" s="1" t="str">
        <f>IF(K1252&gt;=50%,"Yes","No")</f>
        <v>Yes</v>
      </c>
      <c r="N1252">
        <v>3.6</v>
      </c>
      <c r="O1252" t="str">
        <f>IF(amazon[[#This Row],[Rating]]&lt;1,"0",IF(amazon[[#This Row],[Rating]]&lt;2,"1",IF(amazon[[#This Row],[Rating]]&lt;3,"2",IF(amazon[[#This Row],[Rating]]&lt;4,"3",IF(amazon[[#This Row],[Rating]]&lt;5,"4",IF(amazon[[#This Row],[Rating]]&gt;=5,"5"))))))</f>
        <v>3</v>
      </c>
      <c r="P1252" s="4">
        <v>18202</v>
      </c>
      <c r="Q1252" s="10">
        <f>H1252*P1252</f>
        <v>34583800</v>
      </c>
      <c r="R1252" s="10">
        <f>amazon[[#This Row],[Average Rating]] + (amazon[[#This Row],[Rating Count]]/1000)</f>
        <v>102.46515789473683</v>
      </c>
      <c r="S1252" t="s">
        <v>3530</v>
      </c>
      <c r="T1252" t="s">
        <v>3531</v>
      </c>
      <c r="U1252" t="s">
        <v>3532</v>
      </c>
      <c r="V1252" t="s">
        <v>3533</v>
      </c>
      <c r="W1252" t="s">
        <v>3534</v>
      </c>
      <c r="X1252" t="s">
        <v>3535</v>
      </c>
      <c r="Y1252" t="s">
        <v>3536</v>
      </c>
      <c r="Z1252" t="s">
        <v>3537</v>
      </c>
    </row>
    <row r="1253" spans="1:26" x14ac:dyDescent="0.4">
      <c r="A1253" t="s">
        <v>12452</v>
      </c>
      <c r="B1253" t="s">
        <v>12453</v>
      </c>
      <c r="C1253" t="s">
        <v>13079</v>
      </c>
      <c r="D1253" t="s">
        <v>13243</v>
      </c>
      <c r="E1253" t="s">
        <v>13250</v>
      </c>
      <c r="F1253" t="s">
        <v>13251</v>
      </c>
      <c r="G1253" s="8">
        <v>179</v>
      </c>
      <c r="H1253" s="7">
        <v>799</v>
      </c>
      <c r="I1253" s="7">
        <f>(amazon[[#This Row],[Actual Price]]-amazon[[#This Row],[Discounted Price]]) / amazon[[#This Row],[Actual Price]] * 100</f>
        <v>77.596996245306642</v>
      </c>
      <c r="J1253" s="2" t="str">
        <f>IF(H1253&lt;200,"&lt;₹200",IF(H1253&lt;=500,"₹200 -  ₹500",IF(H1253&gt;500,"&gt;₹500")))</f>
        <v>&gt;₹500</v>
      </c>
      <c r="K1253" s="1">
        <v>0.78</v>
      </c>
      <c r="L125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53" s="1" t="str">
        <f>IF(K1253&gt;=50%,"Yes","No")</f>
        <v>Yes</v>
      </c>
      <c r="N1253">
        <v>3.6</v>
      </c>
      <c r="O1253" t="str">
        <f>IF(amazon[[#This Row],[Rating]]&lt;1,"0",IF(amazon[[#This Row],[Rating]]&lt;2,"1",IF(amazon[[#This Row],[Rating]]&lt;3,"2",IF(amazon[[#This Row],[Rating]]&lt;4,"3",IF(amazon[[#This Row],[Rating]]&lt;5,"4",IF(amazon[[#This Row],[Rating]]&gt;=5,"5"))))))</f>
        <v>3</v>
      </c>
      <c r="P1253" s="4">
        <v>101</v>
      </c>
      <c r="Q1253" s="10">
        <f>H1253*P1253</f>
        <v>80699</v>
      </c>
      <c r="R1253" s="10">
        <f>amazon[[#This Row],[Average Rating]] + (amazon[[#This Row],[Rating Count]]/1000)</f>
        <v>77.697996245306641</v>
      </c>
      <c r="S1253" t="s">
        <v>12454</v>
      </c>
      <c r="T1253" t="s">
        <v>12455</v>
      </c>
      <c r="U1253" t="s">
        <v>12456</v>
      </c>
      <c r="V1253" t="s">
        <v>12457</v>
      </c>
      <c r="W1253" t="s">
        <v>12458</v>
      </c>
      <c r="X1253" t="s">
        <v>12459</v>
      </c>
      <c r="Y1253" t="s">
        <v>12460</v>
      </c>
      <c r="Z1253" t="s">
        <v>12461</v>
      </c>
    </row>
    <row r="1254" spans="1:26" x14ac:dyDescent="0.4">
      <c r="A1254" t="s">
        <v>2246</v>
      </c>
      <c r="B1254" t="s">
        <v>2247</v>
      </c>
      <c r="C1254" t="s">
        <v>13076</v>
      </c>
      <c r="D1254" t="s">
        <v>13093</v>
      </c>
      <c r="E1254" t="s">
        <v>13094</v>
      </c>
      <c r="F1254" t="s">
        <v>13099</v>
      </c>
      <c r="G1254" s="8">
        <v>96</v>
      </c>
      <c r="H1254" s="7">
        <v>399</v>
      </c>
      <c r="I1254" s="7">
        <f>(amazon[[#This Row],[Actual Price]]-amazon[[#This Row],[Discounted Price]]) / amazon[[#This Row],[Actual Price]] * 100</f>
        <v>75.939849624060145</v>
      </c>
      <c r="J1254" s="2" t="str">
        <f>IF(H1254&lt;200,"&lt;₹200",IF(H1254&lt;=500,"₹200 -  ₹500",IF(H1254&gt;500,"&gt;₹500")))</f>
        <v>₹200 -  ₹500</v>
      </c>
      <c r="K1254" s="1">
        <v>0.76</v>
      </c>
      <c r="L125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54" s="1" t="str">
        <f>IF(K1254&gt;=50%,"Yes","No")</f>
        <v>Yes</v>
      </c>
      <c r="N1254">
        <v>3.6</v>
      </c>
      <c r="O1254" t="str">
        <f>IF(amazon[[#This Row],[Rating]]&lt;1,"0",IF(amazon[[#This Row],[Rating]]&lt;2,"1",IF(amazon[[#This Row],[Rating]]&lt;3,"2",IF(amazon[[#This Row],[Rating]]&lt;4,"3",IF(amazon[[#This Row],[Rating]]&lt;5,"4",IF(amazon[[#This Row],[Rating]]&gt;=5,"5"))))))</f>
        <v>3</v>
      </c>
      <c r="P1254" s="4">
        <v>1796</v>
      </c>
      <c r="Q1254" s="10">
        <f>H1254*P1254</f>
        <v>716604</v>
      </c>
      <c r="R1254" s="10">
        <f>amazon[[#This Row],[Average Rating]] + (amazon[[#This Row],[Rating Count]]/1000)</f>
        <v>77.735849624060151</v>
      </c>
      <c r="S1254" t="s">
        <v>2248</v>
      </c>
      <c r="T1254" t="s">
        <v>2249</v>
      </c>
      <c r="U1254" t="s">
        <v>2250</v>
      </c>
      <c r="V1254" t="s">
        <v>2251</v>
      </c>
      <c r="W1254" t="s">
        <v>2252</v>
      </c>
      <c r="X1254" t="s">
        <v>2253</v>
      </c>
      <c r="Y1254" t="s">
        <v>2254</v>
      </c>
      <c r="Z1254" t="s">
        <v>2255</v>
      </c>
    </row>
    <row r="1255" spans="1:26" x14ac:dyDescent="0.4">
      <c r="A1255" t="s">
        <v>6460</v>
      </c>
      <c r="B1255" t="s">
        <v>6461</v>
      </c>
      <c r="C1255" t="s">
        <v>13075</v>
      </c>
      <c r="D1255" t="s">
        <v>13087</v>
      </c>
      <c r="E1255" t="s">
        <v>13137</v>
      </c>
      <c r="F1255" t="s">
        <v>13144</v>
      </c>
      <c r="G1255" s="8">
        <v>549</v>
      </c>
      <c r="H1255" s="7">
        <v>1999</v>
      </c>
      <c r="I1255" s="7">
        <f>(amazon[[#This Row],[Actual Price]]-amazon[[#This Row],[Discounted Price]]) / amazon[[#This Row],[Actual Price]] * 100</f>
        <v>72.536268134067043</v>
      </c>
      <c r="J1255" s="2" t="str">
        <f>IF(H1255&lt;200,"&lt;₹200",IF(H1255&lt;=500,"₹200 -  ₹500",IF(H1255&gt;500,"&gt;₹500")))</f>
        <v>&gt;₹500</v>
      </c>
      <c r="K1255" s="1">
        <v>0.73</v>
      </c>
      <c r="L125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55" s="1" t="str">
        <f>IF(K1255&gt;=50%,"Yes","No")</f>
        <v>Yes</v>
      </c>
      <c r="N1255">
        <v>3.6</v>
      </c>
      <c r="O1255" t="str">
        <f>IF(amazon[[#This Row],[Rating]]&lt;1,"0",IF(amazon[[#This Row],[Rating]]&lt;2,"1",IF(amazon[[#This Row],[Rating]]&lt;3,"2",IF(amazon[[#This Row],[Rating]]&lt;4,"3",IF(amazon[[#This Row],[Rating]]&lt;5,"4",IF(amazon[[#This Row],[Rating]]&gt;=5,"5"))))))</f>
        <v>3</v>
      </c>
      <c r="P1255" s="4">
        <v>6422</v>
      </c>
      <c r="Q1255" s="10">
        <f>H1255*P1255</f>
        <v>12837578</v>
      </c>
      <c r="R1255" s="10">
        <f>amazon[[#This Row],[Average Rating]] + (amazon[[#This Row],[Rating Count]]/1000)</f>
        <v>78.95826813406704</v>
      </c>
      <c r="S1255" t="s">
        <v>6462</v>
      </c>
      <c r="T1255" t="s">
        <v>6463</v>
      </c>
      <c r="U1255" t="s">
        <v>6464</v>
      </c>
      <c r="V1255" t="s">
        <v>6465</v>
      </c>
      <c r="W1255" t="s">
        <v>6466</v>
      </c>
      <c r="X1255" t="s">
        <v>6467</v>
      </c>
      <c r="Y1255" t="s">
        <v>6468</v>
      </c>
      <c r="Z1255" t="s">
        <v>6469</v>
      </c>
    </row>
    <row r="1256" spans="1:26" x14ac:dyDescent="0.4">
      <c r="A1256" t="s">
        <v>12151</v>
      </c>
      <c r="B1256" t="s">
        <v>12152</v>
      </c>
      <c r="C1256" t="s">
        <v>13079</v>
      </c>
      <c r="D1256" t="s">
        <v>13246</v>
      </c>
      <c r="E1256" t="s">
        <v>13259</v>
      </c>
      <c r="F1256" t="s">
        <v>13260</v>
      </c>
      <c r="G1256" s="8">
        <v>1449</v>
      </c>
      <c r="H1256" s="7">
        <v>4999</v>
      </c>
      <c r="I1256" s="7">
        <f>(amazon[[#This Row],[Actual Price]]-amazon[[#This Row],[Discounted Price]]) / amazon[[#This Row],[Actual Price]] * 100</f>
        <v>71.014202840568117</v>
      </c>
      <c r="J1256" s="2" t="str">
        <f>IF(H1256&lt;200,"&lt;₹200",IF(H1256&lt;=500,"₹200 -  ₹500",IF(H1256&gt;500,"&gt;₹500")))</f>
        <v>&gt;₹500</v>
      </c>
      <c r="K1256" s="1">
        <v>0.71</v>
      </c>
      <c r="L125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56" s="1" t="str">
        <f>IF(K1256&gt;=50%,"Yes","No")</f>
        <v>Yes</v>
      </c>
      <c r="N1256">
        <v>3.6</v>
      </c>
      <c r="O1256" t="str">
        <f>IF(amazon[[#This Row],[Rating]]&lt;1,"0",IF(amazon[[#This Row],[Rating]]&lt;2,"1",IF(amazon[[#This Row],[Rating]]&lt;3,"2",IF(amazon[[#This Row],[Rating]]&lt;4,"3",IF(amazon[[#This Row],[Rating]]&lt;5,"4",IF(amazon[[#This Row],[Rating]]&gt;=5,"5"))))))</f>
        <v>3</v>
      </c>
      <c r="P1256" s="4">
        <v>63</v>
      </c>
      <c r="Q1256" s="10">
        <f>H1256*P1256</f>
        <v>314937</v>
      </c>
      <c r="R1256" s="10">
        <f>amazon[[#This Row],[Average Rating]] + (amazon[[#This Row],[Rating Count]]/1000)</f>
        <v>71.07720284056812</v>
      </c>
      <c r="S1256" t="s">
        <v>12153</v>
      </c>
      <c r="T1256" t="s">
        <v>12154</v>
      </c>
      <c r="U1256" t="s">
        <v>12155</v>
      </c>
      <c r="V1256" t="s">
        <v>12156</v>
      </c>
      <c r="W1256" t="s">
        <v>12157</v>
      </c>
      <c r="X1256" t="s">
        <v>12158</v>
      </c>
      <c r="Y1256" t="s">
        <v>12159</v>
      </c>
      <c r="Z1256" t="s">
        <v>12160</v>
      </c>
    </row>
    <row r="1257" spans="1:26" x14ac:dyDescent="0.4">
      <c r="A1257" t="s">
        <v>6762</v>
      </c>
      <c r="B1257" t="s">
        <v>6763</v>
      </c>
      <c r="C1257" t="s">
        <v>13076</v>
      </c>
      <c r="D1257" t="s">
        <v>13123</v>
      </c>
      <c r="E1257" t="s">
        <v>13124</v>
      </c>
      <c r="F1257" t="s">
        <v>13125</v>
      </c>
      <c r="G1257" s="8">
        <v>499</v>
      </c>
      <c r="H1257" s="7">
        <v>1499</v>
      </c>
      <c r="I1257" s="7">
        <f>(amazon[[#This Row],[Actual Price]]-amazon[[#This Row],[Discounted Price]]) / amazon[[#This Row],[Actual Price]] * 100</f>
        <v>66.711140760507007</v>
      </c>
      <c r="J1257" s="2" t="str">
        <f>IF(H1257&lt;200,"&lt;₹200",IF(H1257&lt;=500,"₹200 -  ₹500",IF(H1257&gt;500,"&gt;₹500")))</f>
        <v>&gt;₹500</v>
      </c>
      <c r="K1257" s="1">
        <v>0.67</v>
      </c>
      <c r="L125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57" s="1" t="str">
        <f>IF(K1257&gt;=50%,"Yes","No")</f>
        <v>Yes</v>
      </c>
      <c r="N1257">
        <v>3.6</v>
      </c>
      <c r="O1257" t="str">
        <f>IF(amazon[[#This Row],[Rating]]&lt;1,"0",IF(amazon[[#This Row],[Rating]]&lt;2,"1",IF(amazon[[#This Row],[Rating]]&lt;3,"2",IF(amazon[[#This Row],[Rating]]&lt;4,"3",IF(amazon[[#This Row],[Rating]]&lt;5,"4",IF(amazon[[#This Row],[Rating]]&gt;=5,"5"))))))</f>
        <v>3</v>
      </c>
      <c r="P1257" s="4">
        <v>9169</v>
      </c>
      <c r="Q1257" s="10">
        <f>H1257*P1257</f>
        <v>13744331</v>
      </c>
      <c r="R1257" s="10">
        <f>amazon[[#This Row],[Average Rating]] + (amazon[[#This Row],[Rating Count]]/1000)</f>
        <v>75.880140760507004</v>
      </c>
      <c r="S1257" t="s">
        <v>6764</v>
      </c>
      <c r="T1257" t="s">
        <v>6765</v>
      </c>
      <c r="U1257" t="s">
        <v>6766</v>
      </c>
      <c r="V1257" t="s">
        <v>6767</v>
      </c>
      <c r="W1257" t="s">
        <v>6768</v>
      </c>
      <c r="X1257" t="s">
        <v>6769</v>
      </c>
      <c r="Y1257" t="s">
        <v>6770</v>
      </c>
      <c r="Z1257" t="s">
        <v>6771</v>
      </c>
    </row>
    <row r="1258" spans="1:26" x14ac:dyDescent="0.4">
      <c r="A1258" t="s">
        <v>828</v>
      </c>
      <c r="B1258" t="s">
        <v>829</v>
      </c>
      <c r="C1258" t="s">
        <v>13075</v>
      </c>
      <c r="D1258" t="s">
        <v>13090</v>
      </c>
      <c r="E1258" t="s">
        <v>13091</v>
      </c>
      <c r="F1258" t="s">
        <v>13092</v>
      </c>
      <c r="G1258" s="8">
        <v>269</v>
      </c>
      <c r="H1258" s="7">
        <v>800</v>
      </c>
      <c r="I1258" s="7">
        <f>(amazon[[#This Row],[Actual Price]]-amazon[[#This Row],[Discounted Price]]) / amazon[[#This Row],[Actual Price]] * 100</f>
        <v>66.375</v>
      </c>
      <c r="J1258" s="2" t="str">
        <f>IF(H1258&lt;200,"&lt;₹200",IF(H1258&lt;=500,"₹200 -  ₹500",IF(H1258&gt;500,"&gt;₹500")))</f>
        <v>&gt;₹500</v>
      </c>
      <c r="K1258" s="1">
        <v>0.66</v>
      </c>
      <c r="L125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58" s="1" t="str">
        <f>IF(K1258&gt;=50%,"Yes","No")</f>
        <v>Yes</v>
      </c>
      <c r="N1258">
        <v>3.6</v>
      </c>
      <c r="O1258" t="str">
        <f>IF(amazon[[#This Row],[Rating]]&lt;1,"0",IF(amazon[[#This Row],[Rating]]&lt;2,"1",IF(amazon[[#This Row],[Rating]]&lt;3,"2",IF(amazon[[#This Row],[Rating]]&lt;4,"3",IF(amazon[[#This Row],[Rating]]&lt;5,"4",IF(amazon[[#This Row],[Rating]]&gt;=5,"5"))))))</f>
        <v>3</v>
      </c>
      <c r="P1258" s="4">
        <v>10134</v>
      </c>
      <c r="Q1258" s="10">
        <f>H1258*P1258</f>
        <v>8107200</v>
      </c>
      <c r="R1258" s="10">
        <f>amazon[[#This Row],[Average Rating]] + (amazon[[#This Row],[Rating Count]]/1000)</f>
        <v>76.509</v>
      </c>
      <c r="S1258" t="s">
        <v>830</v>
      </c>
      <c r="T1258" t="s">
        <v>831</v>
      </c>
      <c r="U1258" t="s">
        <v>832</v>
      </c>
      <c r="V1258" t="s">
        <v>833</v>
      </c>
      <c r="W1258" t="s">
        <v>834</v>
      </c>
      <c r="X1258" t="s">
        <v>835</v>
      </c>
      <c r="Y1258" t="s">
        <v>836</v>
      </c>
      <c r="Z1258" t="s">
        <v>837</v>
      </c>
    </row>
    <row r="1259" spans="1:26" x14ac:dyDescent="0.4">
      <c r="A1259" t="s">
        <v>1843</v>
      </c>
      <c r="B1259" t="s">
        <v>1844</v>
      </c>
      <c r="C1259" t="s">
        <v>13076</v>
      </c>
      <c r="D1259" t="s">
        <v>13093</v>
      </c>
      <c r="E1259" t="s">
        <v>13094</v>
      </c>
      <c r="F1259" t="s">
        <v>13097</v>
      </c>
      <c r="G1259" s="8">
        <v>204</v>
      </c>
      <c r="H1259" s="7">
        <v>599</v>
      </c>
      <c r="I1259" s="7">
        <f>(amazon[[#This Row],[Actual Price]]-amazon[[#This Row],[Discounted Price]]) / amazon[[#This Row],[Actual Price]] * 100</f>
        <v>65.943238731218699</v>
      </c>
      <c r="J1259" s="2" t="str">
        <f>IF(H1259&lt;200,"&lt;₹200",IF(H1259&lt;=500,"₹200 -  ₹500",IF(H1259&gt;500,"&gt;₹500")))</f>
        <v>&gt;₹500</v>
      </c>
      <c r="K1259" s="1">
        <v>0.66</v>
      </c>
      <c r="L125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59" s="1" t="str">
        <f>IF(K1259&gt;=50%,"Yes","No")</f>
        <v>Yes</v>
      </c>
      <c r="N1259">
        <v>3.6</v>
      </c>
      <c r="O1259" t="str">
        <f>IF(amazon[[#This Row],[Rating]]&lt;1,"0",IF(amazon[[#This Row],[Rating]]&lt;2,"1",IF(amazon[[#This Row],[Rating]]&lt;3,"2",IF(amazon[[#This Row],[Rating]]&lt;4,"3",IF(amazon[[#This Row],[Rating]]&lt;5,"4",IF(amazon[[#This Row],[Rating]]&gt;=5,"5"))))))</f>
        <v>3</v>
      </c>
      <c r="P1259" s="4">
        <v>339</v>
      </c>
      <c r="Q1259" s="10">
        <f>H1259*P1259</f>
        <v>203061</v>
      </c>
      <c r="R1259" s="10">
        <f>amazon[[#This Row],[Average Rating]] + (amazon[[#This Row],[Rating Count]]/1000)</f>
        <v>66.282238731218698</v>
      </c>
      <c r="S1259" t="s">
        <v>1845</v>
      </c>
      <c r="T1259" t="s">
        <v>1846</v>
      </c>
      <c r="U1259" t="s">
        <v>1847</v>
      </c>
      <c r="V1259" t="s">
        <v>1848</v>
      </c>
      <c r="W1259" t="s">
        <v>1849</v>
      </c>
      <c r="X1259" t="s">
        <v>1850</v>
      </c>
      <c r="Y1259" t="s">
        <v>1851</v>
      </c>
      <c r="Z1259" t="s">
        <v>1852</v>
      </c>
    </row>
    <row r="1260" spans="1:26" x14ac:dyDescent="0.4">
      <c r="A1260" t="s">
        <v>11636</v>
      </c>
      <c r="B1260" t="s">
        <v>11637</v>
      </c>
      <c r="C1260" t="s">
        <v>13079</v>
      </c>
      <c r="D1260" t="s">
        <v>13243</v>
      </c>
      <c r="E1260" t="s">
        <v>13244</v>
      </c>
      <c r="F1260" t="s">
        <v>13257</v>
      </c>
      <c r="G1260" s="8">
        <v>375</v>
      </c>
      <c r="H1260" s="7">
        <v>999</v>
      </c>
      <c r="I1260" s="7">
        <f>(amazon[[#This Row],[Actual Price]]-amazon[[#This Row],[Discounted Price]]) / amazon[[#This Row],[Actual Price]] * 100</f>
        <v>62.462462462462462</v>
      </c>
      <c r="J1260" s="2" t="str">
        <f>IF(H1260&lt;200,"&lt;₹200",IF(H1260&lt;=500,"₹200 -  ₹500",IF(H1260&gt;500,"&gt;₹500")))</f>
        <v>&gt;₹500</v>
      </c>
      <c r="K1260" s="1">
        <v>0.62</v>
      </c>
      <c r="L126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60" s="1" t="str">
        <f>IF(K1260&gt;=50%,"Yes","No")</f>
        <v>Yes</v>
      </c>
      <c r="N1260">
        <v>3.6</v>
      </c>
      <c r="O1260" t="str">
        <f>IF(amazon[[#This Row],[Rating]]&lt;1,"0",IF(amazon[[#This Row],[Rating]]&lt;2,"1",IF(amazon[[#This Row],[Rating]]&lt;3,"2",IF(amazon[[#This Row],[Rating]]&lt;4,"3",IF(amazon[[#This Row],[Rating]]&lt;5,"4",IF(amazon[[#This Row],[Rating]]&gt;=5,"5"))))))</f>
        <v>3</v>
      </c>
      <c r="P1260" s="4">
        <v>1988</v>
      </c>
      <c r="Q1260" s="10">
        <f>H1260*P1260</f>
        <v>1986012</v>
      </c>
      <c r="R1260" s="10">
        <f>amazon[[#This Row],[Average Rating]] + (amazon[[#This Row],[Rating Count]]/1000)</f>
        <v>64.450462462462468</v>
      </c>
      <c r="S1260" t="s">
        <v>11638</v>
      </c>
      <c r="T1260" t="s">
        <v>11639</v>
      </c>
      <c r="U1260" t="s">
        <v>11640</v>
      </c>
      <c r="V1260" t="s">
        <v>11641</v>
      </c>
      <c r="W1260" t="s">
        <v>11642</v>
      </c>
      <c r="X1260" t="s">
        <v>11643</v>
      </c>
      <c r="Y1260" t="s">
        <v>11644</v>
      </c>
      <c r="Z1260" t="s">
        <v>11645</v>
      </c>
    </row>
    <row r="1261" spans="1:26" x14ac:dyDescent="0.4">
      <c r="A1261" t="s">
        <v>6980</v>
      </c>
      <c r="B1261" t="s">
        <v>6981</v>
      </c>
      <c r="C1261" t="s">
        <v>13076</v>
      </c>
      <c r="D1261" t="s">
        <v>13123</v>
      </c>
      <c r="E1261" t="s">
        <v>13124</v>
      </c>
      <c r="F1261" t="s">
        <v>13125</v>
      </c>
      <c r="G1261" s="8">
        <v>199</v>
      </c>
      <c r="H1261" s="7">
        <v>499</v>
      </c>
      <c r="I1261" s="7">
        <f>(amazon[[#This Row],[Actual Price]]-amazon[[#This Row],[Discounted Price]]) / amazon[[#This Row],[Actual Price]] * 100</f>
        <v>60.120240480961925</v>
      </c>
      <c r="J1261" s="2" t="str">
        <f>IF(H1261&lt;200,"&lt;₹200",IF(H1261&lt;=500,"₹200 -  ₹500",IF(H1261&gt;500,"&gt;₹500")))</f>
        <v>₹200 -  ₹500</v>
      </c>
      <c r="K1261" s="1">
        <v>0.6</v>
      </c>
      <c r="L126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61" s="1" t="str">
        <f>IF(K1261&gt;=50%,"Yes","No")</f>
        <v>Yes</v>
      </c>
      <c r="N1261">
        <v>3.6</v>
      </c>
      <c r="O1261" t="str">
        <f>IF(amazon[[#This Row],[Rating]]&lt;1,"0",IF(amazon[[#This Row],[Rating]]&lt;2,"1",IF(amazon[[#This Row],[Rating]]&lt;3,"2",IF(amazon[[#This Row],[Rating]]&lt;4,"3",IF(amazon[[#This Row],[Rating]]&lt;5,"4",IF(amazon[[#This Row],[Rating]]&gt;=5,"5"))))))</f>
        <v>3</v>
      </c>
      <c r="P1261" s="4">
        <v>2492</v>
      </c>
      <c r="Q1261" s="10">
        <f>H1261*P1261</f>
        <v>1243508</v>
      </c>
      <c r="R1261" s="10">
        <f>amazon[[#This Row],[Average Rating]] + (amazon[[#This Row],[Rating Count]]/1000)</f>
        <v>62.612240480961923</v>
      </c>
      <c r="S1261" t="s">
        <v>6982</v>
      </c>
      <c r="T1261" t="s">
        <v>6983</v>
      </c>
      <c r="U1261" t="s">
        <v>6984</v>
      </c>
      <c r="V1261" t="s">
        <v>6985</v>
      </c>
      <c r="W1261" t="s">
        <v>6986</v>
      </c>
      <c r="X1261" t="s">
        <v>6987</v>
      </c>
      <c r="Y1261" t="s">
        <v>6988</v>
      </c>
      <c r="Z1261" t="s">
        <v>6989</v>
      </c>
    </row>
    <row r="1262" spans="1:26" x14ac:dyDescent="0.4">
      <c r="A1262" t="s">
        <v>460</v>
      </c>
      <c r="B1262" t="s">
        <v>461</v>
      </c>
      <c r="C1262" t="s">
        <v>13076</v>
      </c>
      <c r="D1262" t="s">
        <v>13093</v>
      </c>
      <c r="E1262" t="s">
        <v>13094</v>
      </c>
      <c r="F1262" t="s">
        <v>13097</v>
      </c>
      <c r="G1262" s="8">
        <v>399</v>
      </c>
      <c r="H1262" s="7">
        <v>999</v>
      </c>
      <c r="I1262" s="7">
        <f>(amazon[[#This Row],[Actual Price]]-amazon[[#This Row],[Discounted Price]]) / amazon[[#This Row],[Actual Price]] * 100</f>
        <v>60.06006006006006</v>
      </c>
      <c r="J1262" s="2" t="str">
        <f>IF(H1262&lt;200,"&lt;₹200",IF(H1262&lt;=500,"₹200 -  ₹500",IF(H1262&gt;500,"&gt;₹500")))</f>
        <v>&gt;₹500</v>
      </c>
      <c r="K1262" s="1">
        <v>0.6</v>
      </c>
      <c r="L126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62" s="1" t="str">
        <f>IF(K1262&gt;=50%,"Yes","No")</f>
        <v>Yes</v>
      </c>
      <c r="N1262">
        <v>3.6</v>
      </c>
      <c r="O1262" t="str">
        <f>IF(amazon[[#This Row],[Rating]]&lt;1,"0",IF(amazon[[#This Row],[Rating]]&lt;2,"1",IF(amazon[[#This Row],[Rating]]&lt;3,"2",IF(amazon[[#This Row],[Rating]]&lt;4,"3",IF(amazon[[#This Row],[Rating]]&lt;5,"4",IF(amazon[[#This Row],[Rating]]&gt;=5,"5"))))))</f>
        <v>3</v>
      </c>
      <c r="P1262" s="4">
        <v>493</v>
      </c>
      <c r="Q1262" s="10">
        <f>H1262*P1262</f>
        <v>492507</v>
      </c>
      <c r="R1262" s="10">
        <f>amazon[[#This Row],[Average Rating]] + (amazon[[#This Row],[Rating Count]]/1000)</f>
        <v>60.553060060060062</v>
      </c>
      <c r="S1262" t="s">
        <v>463</v>
      </c>
      <c r="T1262" t="s">
        <v>464</v>
      </c>
      <c r="U1262" t="s">
        <v>465</v>
      </c>
      <c r="V1262" t="s">
        <v>466</v>
      </c>
      <c r="W1262" t="s">
        <v>467</v>
      </c>
      <c r="X1262" t="s">
        <v>468</v>
      </c>
      <c r="Y1262" t="s">
        <v>469</v>
      </c>
      <c r="Z1262" t="s">
        <v>470</v>
      </c>
    </row>
    <row r="1263" spans="1:26" x14ac:dyDescent="0.4">
      <c r="A1263" t="s">
        <v>12954</v>
      </c>
      <c r="B1263" t="s">
        <v>12955</v>
      </c>
      <c r="C1263" t="s">
        <v>13079</v>
      </c>
      <c r="D1263" t="s">
        <v>13246</v>
      </c>
      <c r="E1263" t="s">
        <v>13247</v>
      </c>
      <c r="F1263" t="s">
        <v>13248</v>
      </c>
      <c r="G1263" s="8">
        <v>949</v>
      </c>
      <c r="H1263" s="7">
        <v>2299</v>
      </c>
      <c r="I1263" s="7">
        <f>(amazon[[#This Row],[Actual Price]]-amazon[[#This Row],[Discounted Price]]) / amazon[[#This Row],[Actual Price]] * 100</f>
        <v>58.721183123096999</v>
      </c>
      <c r="J1263" s="2" t="str">
        <f>IF(H1263&lt;200,"&lt;₹200",IF(H1263&lt;=500,"₹200 -  ₹500",IF(H1263&gt;500,"&gt;₹500")))</f>
        <v>&gt;₹500</v>
      </c>
      <c r="K1263" s="1">
        <v>0.59</v>
      </c>
      <c r="L126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63" s="1" t="str">
        <f>IF(K1263&gt;=50%,"Yes","No")</f>
        <v>Yes</v>
      </c>
      <c r="N1263">
        <v>3.6</v>
      </c>
      <c r="O1263" t="str">
        <f>IF(amazon[[#This Row],[Rating]]&lt;1,"0",IF(amazon[[#This Row],[Rating]]&lt;2,"1",IF(amazon[[#This Row],[Rating]]&lt;3,"2",IF(amazon[[#This Row],[Rating]]&lt;4,"3",IF(amazon[[#This Row],[Rating]]&lt;5,"4",IF(amazon[[#This Row],[Rating]]&gt;=5,"5"))))))</f>
        <v>3</v>
      </c>
      <c r="P1263" s="4">
        <v>550</v>
      </c>
      <c r="Q1263" s="10">
        <f>H1263*P1263</f>
        <v>1264450</v>
      </c>
      <c r="R1263" s="10">
        <f>amazon[[#This Row],[Average Rating]] + (amazon[[#This Row],[Rating Count]]/1000)</f>
        <v>59.271183123096996</v>
      </c>
      <c r="S1263" t="s">
        <v>12956</v>
      </c>
      <c r="T1263" t="s">
        <v>12957</v>
      </c>
      <c r="U1263" t="s">
        <v>12958</v>
      </c>
      <c r="V1263" t="s">
        <v>12959</v>
      </c>
      <c r="W1263" t="s">
        <v>12960</v>
      </c>
      <c r="X1263" t="s">
        <v>12961</v>
      </c>
      <c r="Y1263" t="s">
        <v>12962</v>
      </c>
      <c r="Z1263" t="s">
        <v>12963</v>
      </c>
    </row>
    <row r="1264" spans="1:26" x14ac:dyDescent="0.4">
      <c r="A1264" t="s">
        <v>4358</v>
      </c>
      <c r="B1264" t="s">
        <v>4359</v>
      </c>
      <c r="C1264" t="s">
        <v>13076</v>
      </c>
      <c r="D1264" t="s">
        <v>13115</v>
      </c>
      <c r="E1264" t="s">
        <v>13116</v>
      </c>
      <c r="F1264" t="s">
        <v>13129</v>
      </c>
      <c r="G1264" s="8">
        <v>209</v>
      </c>
      <c r="H1264" s="7">
        <v>499</v>
      </c>
      <c r="I1264" s="7">
        <f>(amazon[[#This Row],[Actual Price]]-amazon[[#This Row],[Discounted Price]]) / amazon[[#This Row],[Actual Price]] * 100</f>
        <v>58.116232464929865</v>
      </c>
      <c r="J1264" s="2" t="str">
        <f>IF(H1264&lt;200,"&lt;₹200",IF(H1264&lt;=500,"₹200 -  ₹500",IF(H1264&gt;500,"&gt;₹500")))</f>
        <v>₹200 -  ₹500</v>
      </c>
      <c r="K1264" s="1">
        <v>0.57999999999999996</v>
      </c>
      <c r="L126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64" s="1" t="str">
        <f>IF(K1264&gt;=50%,"Yes","No")</f>
        <v>Yes</v>
      </c>
      <c r="N1264">
        <v>3.6</v>
      </c>
      <c r="O1264" t="str">
        <f>IF(amazon[[#This Row],[Rating]]&lt;1,"0",IF(amazon[[#This Row],[Rating]]&lt;2,"1",IF(amazon[[#This Row],[Rating]]&lt;3,"2",IF(amazon[[#This Row],[Rating]]&lt;4,"3",IF(amazon[[#This Row],[Rating]]&lt;5,"4",IF(amazon[[#This Row],[Rating]]&gt;=5,"5"))))))</f>
        <v>3</v>
      </c>
      <c r="P1264" s="4">
        <v>104</v>
      </c>
      <c r="Q1264" s="10">
        <f>H1264*P1264</f>
        <v>51896</v>
      </c>
      <c r="R1264" s="10">
        <f>amazon[[#This Row],[Average Rating]] + (amazon[[#This Row],[Rating Count]]/1000)</f>
        <v>58.220232464929865</v>
      </c>
      <c r="S1264" t="s">
        <v>4360</v>
      </c>
      <c r="T1264" t="s">
        <v>4361</v>
      </c>
      <c r="U1264" t="s">
        <v>4362</v>
      </c>
      <c r="V1264" t="s">
        <v>4363</v>
      </c>
      <c r="W1264" t="s">
        <v>4364</v>
      </c>
      <c r="X1264" t="s">
        <v>4365</v>
      </c>
      <c r="Y1264" t="s">
        <v>4366</v>
      </c>
      <c r="Z1264" t="s">
        <v>4367</v>
      </c>
    </row>
    <row r="1265" spans="1:26" x14ac:dyDescent="0.4">
      <c r="A1265" t="s">
        <v>10940</v>
      </c>
      <c r="B1265" t="s">
        <v>10941</v>
      </c>
      <c r="C1265" t="s">
        <v>13079</v>
      </c>
      <c r="D1265" t="s">
        <v>13246</v>
      </c>
      <c r="E1265" t="s">
        <v>13259</v>
      </c>
      <c r="F1265" t="s">
        <v>13260</v>
      </c>
      <c r="G1265" s="8">
        <v>1049</v>
      </c>
      <c r="H1265" s="7">
        <v>2499</v>
      </c>
      <c r="I1265" s="7">
        <f>(amazon[[#This Row],[Actual Price]]-amazon[[#This Row],[Discounted Price]]) / amazon[[#This Row],[Actual Price]] * 100</f>
        <v>58.023209283713484</v>
      </c>
      <c r="J1265" s="2" t="str">
        <f>IF(H1265&lt;200,"&lt;₹200",IF(H1265&lt;=500,"₹200 -  ₹500",IF(H1265&gt;500,"&gt;₹500")))</f>
        <v>&gt;₹500</v>
      </c>
      <c r="K1265" s="1">
        <v>0.57999999999999996</v>
      </c>
      <c r="L126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65" s="1" t="str">
        <f>IF(K1265&gt;=50%,"Yes","No")</f>
        <v>Yes</v>
      </c>
      <c r="N1265">
        <v>3.6</v>
      </c>
      <c r="O1265" t="str">
        <f>IF(amazon[[#This Row],[Rating]]&lt;1,"0",IF(amazon[[#This Row],[Rating]]&lt;2,"1",IF(amazon[[#This Row],[Rating]]&lt;3,"2",IF(amazon[[#This Row],[Rating]]&lt;4,"3",IF(amazon[[#This Row],[Rating]]&lt;5,"4",IF(amazon[[#This Row],[Rating]]&gt;=5,"5"))))))</f>
        <v>3</v>
      </c>
      <c r="P1265" s="4">
        <v>328</v>
      </c>
      <c r="Q1265" s="10">
        <f>H1265*P1265</f>
        <v>819672</v>
      </c>
      <c r="R1265" s="10">
        <f>amazon[[#This Row],[Average Rating]] + (amazon[[#This Row],[Rating Count]]/1000)</f>
        <v>58.351209283713487</v>
      </c>
      <c r="S1265" t="s">
        <v>10942</v>
      </c>
      <c r="T1265" t="s">
        <v>10943</v>
      </c>
      <c r="U1265" t="s">
        <v>10944</v>
      </c>
      <c r="V1265" t="s">
        <v>10945</v>
      </c>
      <c r="W1265" t="s">
        <v>10946</v>
      </c>
      <c r="X1265" t="s">
        <v>10947</v>
      </c>
      <c r="Y1265" t="s">
        <v>10948</v>
      </c>
      <c r="Z1265" t="s">
        <v>10949</v>
      </c>
    </row>
    <row r="1266" spans="1:26" x14ac:dyDescent="0.4">
      <c r="A1266" t="s">
        <v>2211</v>
      </c>
      <c r="B1266" t="s">
        <v>2212</v>
      </c>
      <c r="C1266" t="s">
        <v>13076</v>
      </c>
      <c r="D1266" t="s">
        <v>13093</v>
      </c>
      <c r="E1266" t="s">
        <v>13094</v>
      </c>
      <c r="F1266" t="s">
        <v>13097</v>
      </c>
      <c r="G1266" s="8">
        <v>349</v>
      </c>
      <c r="H1266" s="7">
        <v>799</v>
      </c>
      <c r="I1266" s="7">
        <f>(amazon[[#This Row],[Actual Price]]-amazon[[#This Row],[Discounted Price]]) / amazon[[#This Row],[Actual Price]] * 100</f>
        <v>56.32040050062578</v>
      </c>
      <c r="J1266" s="2" t="str">
        <f>IF(H1266&lt;200,"&lt;₹200",IF(H1266&lt;=500,"₹200 -  ₹500",IF(H1266&gt;500,"&gt;₹500")))</f>
        <v>&gt;₹500</v>
      </c>
      <c r="K1266" s="1">
        <v>0.56000000000000005</v>
      </c>
      <c r="L126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66" s="1" t="str">
        <f>IF(K1266&gt;=50%,"Yes","No")</f>
        <v>Yes</v>
      </c>
      <c r="N1266">
        <v>3.6</v>
      </c>
      <c r="O1266" t="str">
        <f>IF(amazon[[#This Row],[Rating]]&lt;1,"0",IF(amazon[[#This Row],[Rating]]&lt;2,"1",IF(amazon[[#This Row],[Rating]]&lt;3,"2",IF(amazon[[#This Row],[Rating]]&lt;4,"3",IF(amazon[[#This Row],[Rating]]&lt;5,"4",IF(amazon[[#This Row],[Rating]]&gt;=5,"5"))))))</f>
        <v>3</v>
      </c>
      <c r="P1266" s="4">
        <v>323</v>
      </c>
      <c r="Q1266" s="10">
        <f>H1266*P1266</f>
        <v>258077</v>
      </c>
      <c r="R1266" s="10">
        <f>amazon[[#This Row],[Average Rating]] + (amazon[[#This Row],[Rating Count]]/1000)</f>
        <v>56.643400500625781</v>
      </c>
      <c r="S1266" t="s">
        <v>2213</v>
      </c>
      <c r="T1266" t="s">
        <v>2214</v>
      </c>
      <c r="U1266" t="s">
        <v>2215</v>
      </c>
      <c r="V1266" t="s">
        <v>2216</v>
      </c>
      <c r="W1266" t="s">
        <v>2217</v>
      </c>
      <c r="X1266" t="s">
        <v>2218</v>
      </c>
      <c r="Y1266" t="s">
        <v>2219</v>
      </c>
      <c r="Z1266" t="s">
        <v>2220</v>
      </c>
    </row>
    <row r="1267" spans="1:26" x14ac:dyDescent="0.4">
      <c r="A1267" t="s">
        <v>9080</v>
      </c>
      <c r="B1267" t="s">
        <v>9081</v>
      </c>
      <c r="C1267" t="s">
        <v>13079</v>
      </c>
      <c r="D1267" t="s">
        <v>13246</v>
      </c>
      <c r="E1267" t="s">
        <v>13247</v>
      </c>
      <c r="F1267" t="s">
        <v>13249</v>
      </c>
      <c r="G1267" s="8">
        <v>899</v>
      </c>
      <c r="H1267" s="7">
        <v>2000</v>
      </c>
      <c r="I1267" s="7">
        <f>(amazon[[#This Row],[Actual Price]]-amazon[[#This Row],[Discounted Price]]) / amazon[[#This Row],[Actual Price]] * 100</f>
        <v>55.05</v>
      </c>
      <c r="J1267" s="2" t="str">
        <f>IF(H1267&lt;200,"&lt;₹200",IF(H1267&lt;=500,"₹200 -  ₹500",IF(H1267&gt;500,"&gt;₹500")))</f>
        <v>&gt;₹500</v>
      </c>
      <c r="K1267" s="1">
        <v>0.55000000000000004</v>
      </c>
      <c r="L126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67" s="1" t="str">
        <f>IF(K1267&gt;=50%,"Yes","No")</f>
        <v>Yes</v>
      </c>
      <c r="N1267">
        <v>3.6</v>
      </c>
      <c r="O1267" t="str">
        <f>IF(amazon[[#This Row],[Rating]]&lt;1,"0",IF(amazon[[#This Row],[Rating]]&lt;2,"1",IF(amazon[[#This Row],[Rating]]&lt;3,"2",IF(amazon[[#This Row],[Rating]]&lt;4,"3",IF(amazon[[#This Row],[Rating]]&lt;5,"4",IF(amazon[[#This Row],[Rating]]&gt;=5,"5"))))))</f>
        <v>3</v>
      </c>
      <c r="P1267" s="4">
        <v>291</v>
      </c>
      <c r="Q1267" s="10">
        <f>H1267*P1267</f>
        <v>582000</v>
      </c>
      <c r="R1267" s="10">
        <f>amazon[[#This Row],[Average Rating]] + (amazon[[#This Row],[Rating Count]]/1000)</f>
        <v>55.340999999999994</v>
      </c>
      <c r="S1267" t="s">
        <v>9082</v>
      </c>
      <c r="T1267" t="s">
        <v>9083</v>
      </c>
      <c r="U1267" t="s">
        <v>9084</v>
      </c>
      <c r="V1267" t="s">
        <v>9085</v>
      </c>
      <c r="W1267" t="s">
        <v>9086</v>
      </c>
      <c r="X1267" t="s">
        <v>9087</v>
      </c>
      <c r="Y1267" t="s">
        <v>9088</v>
      </c>
      <c r="Z1267" t="s">
        <v>9089</v>
      </c>
    </row>
    <row r="1268" spans="1:26" x14ac:dyDescent="0.4">
      <c r="A1268" t="s">
        <v>11447</v>
      </c>
      <c r="B1268" t="s">
        <v>11448</v>
      </c>
      <c r="C1268" t="s">
        <v>13079</v>
      </c>
      <c r="D1268" t="s">
        <v>13243</v>
      </c>
      <c r="E1268" t="s">
        <v>13283</v>
      </c>
      <c r="F1268" t="s">
        <v>13284</v>
      </c>
      <c r="G1268" s="8">
        <v>193</v>
      </c>
      <c r="H1268" s="7">
        <v>399</v>
      </c>
      <c r="I1268" s="7">
        <f>(amazon[[#This Row],[Actual Price]]-amazon[[#This Row],[Discounted Price]]) / amazon[[#This Row],[Actual Price]] * 100</f>
        <v>51.629072681704258</v>
      </c>
      <c r="J1268" s="2" t="str">
        <f>IF(H1268&lt;200,"&lt;₹200",IF(H1268&lt;=500,"₹200 -  ₹500",IF(H1268&gt;500,"&gt;₹500")))</f>
        <v>₹200 -  ₹500</v>
      </c>
      <c r="K1268" s="1">
        <v>0.52</v>
      </c>
      <c r="L126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68" s="1" t="str">
        <f>IF(K1268&gt;=50%,"Yes","No")</f>
        <v>Yes</v>
      </c>
      <c r="N1268">
        <v>3.6</v>
      </c>
      <c r="O1268" t="str">
        <f>IF(amazon[[#This Row],[Rating]]&lt;1,"0",IF(amazon[[#This Row],[Rating]]&lt;2,"1",IF(amazon[[#This Row],[Rating]]&lt;3,"2",IF(amazon[[#This Row],[Rating]]&lt;4,"3",IF(amazon[[#This Row],[Rating]]&lt;5,"4",IF(amazon[[#This Row],[Rating]]&gt;=5,"5"))))))</f>
        <v>3</v>
      </c>
      <c r="P1268" s="4">
        <v>37</v>
      </c>
      <c r="Q1268" s="10">
        <f>H1268*P1268</f>
        <v>14763</v>
      </c>
      <c r="R1268" s="10">
        <f>amazon[[#This Row],[Average Rating]] + (amazon[[#This Row],[Rating Count]]/1000)</f>
        <v>51.666072681704257</v>
      </c>
      <c r="S1268" t="s">
        <v>11449</v>
      </c>
      <c r="T1268" t="s">
        <v>11450</v>
      </c>
      <c r="U1268" t="s">
        <v>11451</v>
      </c>
      <c r="V1268" t="s">
        <v>11452</v>
      </c>
      <c r="W1268" t="s">
        <v>11453</v>
      </c>
      <c r="X1268" t="s">
        <v>11454</v>
      </c>
      <c r="Y1268" t="s">
        <v>11455</v>
      </c>
      <c r="Z1268" t="s">
        <v>11456</v>
      </c>
    </row>
    <row r="1269" spans="1:26" x14ac:dyDescent="0.4">
      <c r="A1269" t="s">
        <v>8132</v>
      </c>
      <c r="B1269" t="s">
        <v>8133</v>
      </c>
      <c r="C1269" t="s">
        <v>13075</v>
      </c>
      <c r="D1269" t="s">
        <v>13087</v>
      </c>
      <c r="E1269" t="s">
        <v>13137</v>
      </c>
      <c r="F1269" t="s">
        <v>13212</v>
      </c>
      <c r="G1269" s="8">
        <v>1699</v>
      </c>
      <c r="H1269" s="7">
        <v>3499</v>
      </c>
      <c r="I1269" s="7">
        <f>(amazon[[#This Row],[Actual Price]]-amazon[[#This Row],[Discounted Price]]) / amazon[[#This Row],[Actual Price]] * 100</f>
        <v>51.443269505573021</v>
      </c>
      <c r="J1269" s="2" t="str">
        <f>IF(H1269&lt;200,"&lt;₹200",IF(H1269&lt;=500,"₹200 -  ₹500",IF(H1269&gt;500,"&gt;₹500")))</f>
        <v>&gt;₹500</v>
      </c>
      <c r="K1269" s="1">
        <v>0.51</v>
      </c>
      <c r="L126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69" s="1" t="str">
        <f>IF(K1269&gt;=50%,"Yes","No")</f>
        <v>Yes</v>
      </c>
      <c r="N1269">
        <v>3.6</v>
      </c>
      <c r="O1269" t="str">
        <f>IF(amazon[[#This Row],[Rating]]&lt;1,"0",IF(amazon[[#This Row],[Rating]]&lt;2,"1",IF(amazon[[#This Row],[Rating]]&lt;3,"2",IF(amazon[[#This Row],[Rating]]&lt;4,"3",IF(amazon[[#This Row],[Rating]]&lt;5,"4",IF(amazon[[#This Row],[Rating]]&gt;=5,"5"))))))</f>
        <v>3</v>
      </c>
      <c r="P1269" s="4">
        <v>7689</v>
      </c>
      <c r="Q1269" s="10">
        <f>H1269*P1269</f>
        <v>26903811</v>
      </c>
      <c r="R1269" s="10">
        <f>amazon[[#This Row],[Average Rating]] + (amazon[[#This Row],[Rating Count]]/1000)</f>
        <v>59.132269505573021</v>
      </c>
      <c r="S1269" t="s">
        <v>8134</v>
      </c>
      <c r="T1269" t="s">
        <v>8135</v>
      </c>
      <c r="U1269" t="s">
        <v>8136</v>
      </c>
      <c r="V1269" t="s">
        <v>8137</v>
      </c>
      <c r="W1269" t="s">
        <v>8138</v>
      </c>
      <c r="X1269" t="s">
        <v>8139</v>
      </c>
      <c r="Y1269" t="s">
        <v>8140</v>
      </c>
      <c r="Z1269" t="s">
        <v>8141</v>
      </c>
    </row>
    <row r="1270" spans="1:26" x14ac:dyDescent="0.4">
      <c r="A1270" t="s">
        <v>8812</v>
      </c>
      <c r="B1270" t="s">
        <v>8813</v>
      </c>
      <c r="C1270" t="s">
        <v>13079</v>
      </c>
      <c r="D1270" t="s">
        <v>13243</v>
      </c>
      <c r="E1270" t="s">
        <v>13244</v>
      </c>
      <c r="F1270" t="s">
        <v>13245</v>
      </c>
      <c r="G1270" s="8">
        <v>549</v>
      </c>
      <c r="H1270" s="7">
        <v>1000</v>
      </c>
      <c r="I1270" s="7">
        <f>(amazon[[#This Row],[Actual Price]]-amazon[[#This Row],[Discounted Price]]) / amazon[[#This Row],[Actual Price]] * 100</f>
        <v>45.1</v>
      </c>
      <c r="J1270" s="2" t="str">
        <f>IF(H1270&lt;200,"&lt;₹200",IF(H1270&lt;=500,"₹200 -  ₹500",IF(H1270&gt;500,"&gt;₹500")))</f>
        <v>&gt;₹500</v>
      </c>
      <c r="K1270" s="1">
        <v>0.45</v>
      </c>
      <c r="L127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270" s="1" t="str">
        <f>IF(K1270&gt;=50%,"Yes","No")</f>
        <v>No</v>
      </c>
      <c r="N1270">
        <v>3.6</v>
      </c>
      <c r="O1270" t="str">
        <f>IF(amazon[[#This Row],[Rating]]&lt;1,"0",IF(amazon[[#This Row],[Rating]]&lt;2,"1",IF(amazon[[#This Row],[Rating]]&lt;3,"2",IF(amazon[[#This Row],[Rating]]&lt;4,"3",IF(amazon[[#This Row],[Rating]]&lt;5,"4",IF(amazon[[#This Row],[Rating]]&gt;=5,"5"))))))</f>
        <v>3</v>
      </c>
      <c r="P1270" s="4">
        <v>1074</v>
      </c>
      <c r="Q1270" s="10">
        <f>H1270*P1270</f>
        <v>1074000</v>
      </c>
      <c r="R1270" s="10">
        <f>amazon[[#This Row],[Average Rating]] + (amazon[[#This Row],[Rating Count]]/1000)</f>
        <v>46.173999999999999</v>
      </c>
      <c r="S1270" t="s">
        <v>8814</v>
      </c>
      <c r="T1270" t="s">
        <v>8815</v>
      </c>
      <c r="U1270" t="s">
        <v>8816</v>
      </c>
      <c r="V1270" t="s">
        <v>8817</v>
      </c>
      <c r="W1270" t="s">
        <v>8818</v>
      </c>
      <c r="X1270" t="s">
        <v>8819</v>
      </c>
      <c r="Y1270" t="s">
        <v>8820</v>
      </c>
      <c r="Z1270" t="s">
        <v>8821</v>
      </c>
    </row>
    <row r="1271" spans="1:26" x14ac:dyDescent="0.4">
      <c r="A1271" t="s">
        <v>7345</v>
      </c>
      <c r="B1271" t="s">
        <v>7346</v>
      </c>
      <c r="C1271" t="s">
        <v>13076</v>
      </c>
      <c r="D1271" t="s">
        <v>13123</v>
      </c>
      <c r="E1271" t="s">
        <v>13124</v>
      </c>
      <c r="F1271" t="s">
        <v>13125</v>
      </c>
      <c r="G1271" s="8">
        <v>1599</v>
      </c>
      <c r="H1271" s="7">
        <v>2790</v>
      </c>
      <c r="I1271" s="7">
        <f>(amazon[[#This Row],[Actual Price]]-amazon[[#This Row],[Discounted Price]]) / amazon[[#This Row],[Actual Price]] * 100</f>
        <v>42.688172043010752</v>
      </c>
      <c r="J1271" s="2" t="str">
        <f>IF(H1271&lt;200,"&lt;₹200",IF(H1271&lt;=500,"₹200 -  ₹500",IF(H1271&gt;500,"&gt;₹500")))</f>
        <v>&gt;₹500</v>
      </c>
      <c r="K1271" s="1">
        <v>0.43</v>
      </c>
      <c r="L127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271" s="1" t="str">
        <f>IF(K1271&gt;=50%,"Yes","No")</f>
        <v>No</v>
      </c>
      <c r="N1271">
        <v>3.6</v>
      </c>
      <c r="O1271" t="str">
        <f>IF(amazon[[#This Row],[Rating]]&lt;1,"0",IF(amazon[[#This Row],[Rating]]&lt;2,"1",IF(amazon[[#This Row],[Rating]]&lt;3,"2",IF(amazon[[#This Row],[Rating]]&lt;4,"3",IF(amazon[[#This Row],[Rating]]&lt;5,"4",IF(amazon[[#This Row],[Rating]]&gt;=5,"5"))))))</f>
        <v>3</v>
      </c>
      <c r="P1271" s="4">
        <v>2272</v>
      </c>
      <c r="Q1271" s="10">
        <f>H1271*P1271</f>
        <v>6338880</v>
      </c>
      <c r="R1271" s="10">
        <f>amazon[[#This Row],[Average Rating]] + (amazon[[#This Row],[Rating Count]]/1000)</f>
        <v>44.960172043010751</v>
      </c>
      <c r="S1271" t="s">
        <v>7347</v>
      </c>
      <c r="T1271" t="s">
        <v>7348</v>
      </c>
      <c r="U1271" t="s">
        <v>7349</v>
      </c>
      <c r="V1271" t="s">
        <v>7350</v>
      </c>
      <c r="W1271" t="s">
        <v>7351</v>
      </c>
      <c r="X1271" t="s">
        <v>7352</v>
      </c>
      <c r="Y1271" t="s">
        <v>7353</v>
      </c>
      <c r="Z1271" t="s">
        <v>7354</v>
      </c>
    </row>
    <row r="1272" spans="1:26" x14ac:dyDescent="0.4">
      <c r="A1272" t="s">
        <v>12854</v>
      </c>
      <c r="B1272" t="s">
        <v>12855</v>
      </c>
      <c r="C1272" t="s">
        <v>13079</v>
      </c>
      <c r="D1272" t="s">
        <v>13243</v>
      </c>
      <c r="E1272" t="s">
        <v>13279</v>
      </c>
      <c r="F1272" t="s">
        <v>13306</v>
      </c>
      <c r="G1272" s="8">
        <v>229</v>
      </c>
      <c r="H1272" s="7">
        <v>399</v>
      </c>
      <c r="I1272" s="7">
        <f>(amazon[[#This Row],[Actual Price]]-amazon[[#This Row],[Discounted Price]]) / amazon[[#This Row],[Actual Price]] * 100</f>
        <v>42.606516290726816</v>
      </c>
      <c r="J1272" s="2" t="str">
        <f>IF(H1272&lt;200,"&lt;₹200",IF(H1272&lt;=500,"₹200 -  ₹500",IF(H1272&gt;500,"&gt;₹500")))</f>
        <v>₹200 -  ₹500</v>
      </c>
      <c r="K1272" s="1">
        <v>0.43</v>
      </c>
      <c r="L127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272" s="1" t="str">
        <f>IF(K1272&gt;=50%,"Yes","No")</f>
        <v>No</v>
      </c>
      <c r="N1272">
        <v>3.6</v>
      </c>
      <c r="O1272" t="str">
        <f>IF(amazon[[#This Row],[Rating]]&lt;1,"0",IF(amazon[[#This Row],[Rating]]&lt;2,"1",IF(amazon[[#This Row],[Rating]]&lt;3,"2",IF(amazon[[#This Row],[Rating]]&lt;4,"3",IF(amazon[[#This Row],[Rating]]&lt;5,"4",IF(amazon[[#This Row],[Rating]]&gt;=5,"5"))))))</f>
        <v>3</v>
      </c>
      <c r="P1272" s="4">
        <v>451</v>
      </c>
      <c r="Q1272" s="10">
        <f>H1272*P1272</f>
        <v>179949</v>
      </c>
      <c r="R1272" s="10">
        <f>amazon[[#This Row],[Average Rating]] + (amazon[[#This Row],[Rating Count]]/1000)</f>
        <v>43.057516290726817</v>
      </c>
      <c r="S1272" t="s">
        <v>12856</v>
      </c>
      <c r="T1272" t="s">
        <v>12857</v>
      </c>
      <c r="U1272" t="s">
        <v>12858</v>
      </c>
      <c r="V1272" t="s">
        <v>12859</v>
      </c>
      <c r="W1272" t="s">
        <v>12860</v>
      </c>
      <c r="X1272" t="s">
        <v>12861</v>
      </c>
      <c r="Y1272" t="s">
        <v>12862</v>
      </c>
      <c r="Z1272" t="s">
        <v>12863</v>
      </c>
    </row>
    <row r="1273" spans="1:26" x14ac:dyDescent="0.4">
      <c r="A1273" t="s">
        <v>11556</v>
      </c>
      <c r="B1273" t="s">
        <v>11557</v>
      </c>
      <c r="C1273" t="s">
        <v>13079</v>
      </c>
      <c r="D1273" t="s">
        <v>13243</v>
      </c>
      <c r="E1273" t="s">
        <v>13250</v>
      </c>
      <c r="F1273" t="s">
        <v>13251</v>
      </c>
      <c r="G1273" s="8">
        <v>660</v>
      </c>
      <c r="H1273" s="7">
        <v>1100</v>
      </c>
      <c r="I1273" s="7">
        <f>(amazon[[#This Row],[Actual Price]]-amazon[[#This Row],[Discounted Price]]) / amazon[[#This Row],[Actual Price]] * 100</f>
        <v>40</v>
      </c>
      <c r="J1273" s="2" t="str">
        <f>IF(H1273&lt;200,"&lt;₹200",IF(H1273&lt;=500,"₹200 -  ₹500",IF(H1273&gt;500,"&gt;₹500")))</f>
        <v>&gt;₹500</v>
      </c>
      <c r="K1273" s="1">
        <v>0.4</v>
      </c>
      <c r="L127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273" s="1" t="str">
        <f>IF(K1273&gt;=50%,"Yes","No")</f>
        <v>No</v>
      </c>
      <c r="N1273">
        <v>3.6</v>
      </c>
      <c r="O1273" t="str">
        <f>IF(amazon[[#This Row],[Rating]]&lt;1,"0",IF(amazon[[#This Row],[Rating]]&lt;2,"1",IF(amazon[[#This Row],[Rating]]&lt;3,"2",IF(amazon[[#This Row],[Rating]]&lt;4,"3",IF(amazon[[#This Row],[Rating]]&lt;5,"4",IF(amazon[[#This Row],[Rating]]&gt;=5,"5"))))))</f>
        <v>3</v>
      </c>
      <c r="P1273" s="4">
        <v>91</v>
      </c>
      <c r="Q1273" s="10">
        <f>H1273*P1273</f>
        <v>100100</v>
      </c>
      <c r="R1273" s="10">
        <f>amazon[[#This Row],[Average Rating]] + (amazon[[#This Row],[Rating Count]]/1000)</f>
        <v>40.091000000000001</v>
      </c>
      <c r="S1273" t="s">
        <v>11558</v>
      </c>
      <c r="T1273" t="s">
        <v>11559</v>
      </c>
      <c r="U1273" t="s">
        <v>11560</v>
      </c>
      <c r="V1273" t="s">
        <v>11561</v>
      </c>
      <c r="W1273" t="s">
        <v>11562</v>
      </c>
      <c r="X1273" t="s">
        <v>11563</v>
      </c>
      <c r="Y1273" t="s">
        <v>11564</v>
      </c>
      <c r="Z1273" t="s">
        <v>11565</v>
      </c>
    </row>
    <row r="1274" spans="1:26" x14ac:dyDescent="0.4">
      <c r="A1274" t="s">
        <v>12824</v>
      </c>
      <c r="B1274" t="s">
        <v>12825</v>
      </c>
      <c r="C1274" t="s">
        <v>13079</v>
      </c>
      <c r="D1274" t="s">
        <v>13246</v>
      </c>
      <c r="E1274" t="s">
        <v>13307</v>
      </c>
      <c r="G1274" s="8">
        <v>499</v>
      </c>
      <c r="H1274" s="7">
        <v>799</v>
      </c>
      <c r="I1274" s="7">
        <f>(amazon[[#This Row],[Actual Price]]-amazon[[#This Row],[Discounted Price]]) / amazon[[#This Row],[Actual Price]] * 100</f>
        <v>37.546933667083856</v>
      </c>
      <c r="J1274" s="2" t="str">
        <f>IF(H1274&lt;200,"&lt;₹200",IF(H1274&lt;=500,"₹200 -  ₹500",IF(H1274&gt;500,"&gt;₹500")))</f>
        <v>&gt;₹500</v>
      </c>
      <c r="K1274" s="1">
        <v>0.38</v>
      </c>
      <c r="L127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274" s="1" t="str">
        <f>IF(K1274&gt;=50%,"Yes","No")</f>
        <v>No</v>
      </c>
      <c r="N1274">
        <v>3.6</v>
      </c>
      <c r="O1274" t="str">
        <f>IF(amazon[[#This Row],[Rating]]&lt;1,"0",IF(amazon[[#This Row],[Rating]]&lt;2,"1",IF(amazon[[#This Row],[Rating]]&lt;3,"2",IF(amazon[[#This Row],[Rating]]&lt;4,"3",IF(amazon[[#This Row],[Rating]]&lt;5,"4",IF(amazon[[#This Row],[Rating]]&gt;=5,"5"))))))</f>
        <v>3</v>
      </c>
      <c r="P1274" s="4">
        <v>212</v>
      </c>
      <c r="Q1274" s="10">
        <f>H1274*P1274</f>
        <v>169388</v>
      </c>
      <c r="R1274" s="10">
        <f>amazon[[#This Row],[Average Rating]] + (amazon[[#This Row],[Rating Count]]/1000)</f>
        <v>37.758933667083859</v>
      </c>
      <c r="S1274" t="s">
        <v>12826</v>
      </c>
      <c r="T1274" t="s">
        <v>12827</v>
      </c>
      <c r="U1274" t="s">
        <v>12828</v>
      </c>
      <c r="V1274" t="s">
        <v>12829</v>
      </c>
      <c r="W1274" t="s">
        <v>12830</v>
      </c>
      <c r="X1274" t="s">
        <v>12831</v>
      </c>
      <c r="Y1274" t="s">
        <v>12832</v>
      </c>
      <c r="Z1274" t="s">
        <v>12833</v>
      </c>
    </row>
    <row r="1275" spans="1:26" x14ac:dyDescent="0.4">
      <c r="A1275" t="s">
        <v>10275</v>
      </c>
      <c r="B1275" t="s">
        <v>10276</v>
      </c>
      <c r="C1275" t="s">
        <v>13079</v>
      </c>
      <c r="D1275" t="s">
        <v>13243</v>
      </c>
      <c r="E1275" t="s">
        <v>13250</v>
      </c>
      <c r="F1275" t="s">
        <v>13251</v>
      </c>
      <c r="G1275" s="8">
        <v>999</v>
      </c>
      <c r="H1275" s="7">
        <v>1560</v>
      </c>
      <c r="I1275" s="7">
        <f>(amazon[[#This Row],[Actual Price]]-amazon[[#This Row],[Discounted Price]]) / amazon[[#This Row],[Actual Price]] * 100</f>
        <v>35.96153846153846</v>
      </c>
      <c r="J1275" s="2" t="str">
        <f>IF(H1275&lt;200,"&lt;₹200",IF(H1275&lt;=500,"₹200 -  ₹500",IF(H1275&gt;500,"&gt;₹500")))</f>
        <v>&gt;₹500</v>
      </c>
      <c r="K1275" s="1">
        <v>0.36</v>
      </c>
      <c r="L127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275" s="1" t="str">
        <f>IF(K1275&gt;=50%,"Yes","No")</f>
        <v>No</v>
      </c>
      <c r="N1275">
        <v>3.6</v>
      </c>
      <c r="O1275" t="str">
        <f>IF(amazon[[#This Row],[Rating]]&lt;1,"0",IF(amazon[[#This Row],[Rating]]&lt;2,"1",IF(amazon[[#This Row],[Rating]]&lt;3,"2",IF(amazon[[#This Row],[Rating]]&lt;4,"3",IF(amazon[[#This Row],[Rating]]&lt;5,"4",IF(amazon[[#This Row],[Rating]]&gt;=5,"5"))))))</f>
        <v>3</v>
      </c>
      <c r="P1275" s="4">
        <v>4881</v>
      </c>
      <c r="Q1275" s="10">
        <f>H1275*P1275</f>
        <v>7614360</v>
      </c>
      <c r="R1275" s="10">
        <f>amazon[[#This Row],[Average Rating]] + (amazon[[#This Row],[Rating Count]]/1000)</f>
        <v>40.84253846153846</v>
      </c>
      <c r="S1275" t="s">
        <v>10277</v>
      </c>
      <c r="T1275" t="s">
        <v>10278</v>
      </c>
      <c r="U1275" t="s">
        <v>10279</v>
      </c>
      <c r="V1275" t="s">
        <v>10280</v>
      </c>
      <c r="W1275" t="s">
        <v>10281</v>
      </c>
      <c r="X1275" t="s">
        <v>10282</v>
      </c>
      <c r="Y1275" t="s">
        <v>10283</v>
      </c>
      <c r="Z1275" t="s">
        <v>10284</v>
      </c>
    </row>
    <row r="1276" spans="1:26" x14ac:dyDescent="0.4">
      <c r="A1276" t="s">
        <v>12221</v>
      </c>
      <c r="B1276" t="s">
        <v>12222</v>
      </c>
      <c r="C1276" t="s">
        <v>13079</v>
      </c>
      <c r="D1276" t="s">
        <v>13243</v>
      </c>
      <c r="E1276" t="s">
        <v>13244</v>
      </c>
      <c r="F1276" t="s">
        <v>13267</v>
      </c>
      <c r="G1276" s="8">
        <v>649</v>
      </c>
      <c r="H1276" s="7">
        <v>999</v>
      </c>
      <c r="I1276" s="7">
        <f>(amazon[[#This Row],[Actual Price]]-amazon[[#This Row],[Discounted Price]]) / amazon[[#This Row],[Actual Price]] * 100</f>
        <v>35.035035035035037</v>
      </c>
      <c r="J1276" s="2" t="str">
        <f>IF(H1276&lt;200,"&lt;₹200",IF(H1276&lt;=500,"₹200 -  ₹500",IF(H1276&gt;500,"&gt;₹500")))</f>
        <v>&gt;₹500</v>
      </c>
      <c r="K1276" s="1">
        <v>0.35</v>
      </c>
      <c r="L127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276" s="1" t="str">
        <f>IF(K1276&gt;=50%,"Yes","No")</f>
        <v>No</v>
      </c>
      <c r="N1276">
        <v>3.6</v>
      </c>
      <c r="O1276" t="str">
        <f>IF(amazon[[#This Row],[Rating]]&lt;1,"0",IF(amazon[[#This Row],[Rating]]&lt;2,"1",IF(amazon[[#This Row],[Rating]]&lt;3,"2",IF(amazon[[#This Row],[Rating]]&lt;4,"3",IF(amazon[[#This Row],[Rating]]&lt;5,"4",IF(amazon[[#This Row],[Rating]]&gt;=5,"5"))))))</f>
        <v>3</v>
      </c>
      <c r="P1276" s="4">
        <v>4</v>
      </c>
      <c r="Q1276" s="10">
        <f>H1276*P1276</f>
        <v>3996</v>
      </c>
      <c r="R1276" s="10">
        <f>amazon[[#This Row],[Average Rating]] + (amazon[[#This Row],[Rating Count]]/1000)</f>
        <v>35.039035035035035</v>
      </c>
      <c r="S1276" t="s">
        <v>12223</v>
      </c>
      <c r="T1276" t="s">
        <v>12224</v>
      </c>
      <c r="U1276" t="s">
        <v>12225</v>
      </c>
      <c r="V1276" t="s">
        <v>12226</v>
      </c>
      <c r="W1276" t="s">
        <v>12227</v>
      </c>
      <c r="X1276" t="s">
        <v>12228</v>
      </c>
      <c r="Y1276" t="s">
        <v>12229</v>
      </c>
      <c r="Z1276" t="s">
        <v>12230</v>
      </c>
    </row>
    <row r="1277" spans="1:26" x14ac:dyDescent="0.4">
      <c r="A1277" t="s">
        <v>1051</v>
      </c>
      <c r="B1277" t="s">
        <v>1052</v>
      </c>
      <c r="C1277" t="s">
        <v>13076</v>
      </c>
      <c r="D1277" t="s">
        <v>13093</v>
      </c>
      <c r="E1277" t="s">
        <v>13094</v>
      </c>
      <c r="F1277" t="s">
        <v>13097</v>
      </c>
      <c r="G1277" s="8">
        <v>1299</v>
      </c>
      <c r="H1277" s="7">
        <v>1999</v>
      </c>
      <c r="I1277" s="7">
        <f>(amazon[[#This Row],[Actual Price]]-amazon[[#This Row],[Discounted Price]]) / amazon[[#This Row],[Actual Price]] * 100</f>
        <v>35.017508754377189</v>
      </c>
      <c r="J1277" s="2" t="str">
        <f>IF(H1277&lt;200,"&lt;₹200",IF(H1277&lt;=500,"₹200 -  ₹500",IF(H1277&gt;500,"&gt;₹500")))</f>
        <v>&gt;₹500</v>
      </c>
      <c r="K1277" s="1">
        <v>0.35</v>
      </c>
      <c r="L127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277" s="1" t="str">
        <f>IF(K1277&gt;=50%,"Yes","No")</f>
        <v>No</v>
      </c>
      <c r="N1277">
        <v>3.6</v>
      </c>
      <c r="O1277" t="str">
        <f>IF(amazon[[#This Row],[Rating]]&lt;1,"0",IF(amazon[[#This Row],[Rating]]&lt;2,"1",IF(amazon[[#This Row],[Rating]]&lt;3,"2",IF(amazon[[#This Row],[Rating]]&lt;4,"3",IF(amazon[[#This Row],[Rating]]&lt;5,"4",IF(amazon[[#This Row],[Rating]]&gt;=5,"5"))))))</f>
        <v>3</v>
      </c>
      <c r="P1277" s="4">
        <v>590</v>
      </c>
      <c r="Q1277" s="10">
        <f>H1277*P1277</f>
        <v>1179410</v>
      </c>
      <c r="R1277" s="10">
        <f>amazon[[#This Row],[Average Rating]] + (amazon[[#This Row],[Rating Count]]/1000)</f>
        <v>35.607508754377193</v>
      </c>
      <c r="S1277" t="s">
        <v>1053</v>
      </c>
      <c r="T1277" t="s">
        <v>1054</v>
      </c>
      <c r="U1277" t="s">
        <v>1055</v>
      </c>
      <c r="V1277" t="s">
        <v>1056</v>
      </c>
      <c r="W1277" t="s">
        <v>1057</v>
      </c>
      <c r="X1277" t="s">
        <v>1058</v>
      </c>
      <c r="Y1277" t="s">
        <v>1059</v>
      </c>
      <c r="Z1277" t="s">
        <v>1060</v>
      </c>
    </row>
    <row r="1278" spans="1:26" x14ac:dyDescent="0.4">
      <c r="A1278" t="s">
        <v>12663</v>
      </c>
      <c r="B1278" t="s">
        <v>12664</v>
      </c>
      <c r="C1278" t="s">
        <v>13079</v>
      </c>
      <c r="D1278" t="s">
        <v>13243</v>
      </c>
      <c r="E1278" t="s">
        <v>13250</v>
      </c>
      <c r="F1278" t="s">
        <v>13251</v>
      </c>
      <c r="G1278" s="8">
        <v>1799</v>
      </c>
      <c r="H1278" s="7">
        <v>2599</v>
      </c>
      <c r="I1278" s="7">
        <f>(amazon[[#This Row],[Actual Price]]-amazon[[#This Row],[Discounted Price]]) / amazon[[#This Row],[Actual Price]] * 100</f>
        <v>30.781069642170067</v>
      </c>
      <c r="J1278" s="2" t="str">
        <f>IF(H1278&lt;200,"&lt;₹200",IF(H1278&lt;=500,"₹200 -  ₹500",IF(H1278&gt;500,"&gt;₹500")))</f>
        <v>&gt;₹500</v>
      </c>
      <c r="K1278" s="1">
        <v>0.31</v>
      </c>
      <c r="L127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278" s="1" t="str">
        <f>IF(K1278&gt;=50%,"Yes","No")</f>
        <v>No</v>
      </c>
      <c r="N1278">
        <v>3.6</v>
      </c>
      <c r="O1278" t="str">
        <f>IF(amazon[[#This Row],[Rating]]&lt;1,"0",IF(amazon[[#This Row],[Rating]]&lt;2,"1",IF(amazon[[#This Row],[Rating]]&lt;3,"2",IF(amazon[[#This Row],[Rating]]&lt;4,"3",IF(amazon[[#This Row],[Rating]]&lt;5,"4",IF(amazon[[#This Row],[Rating]]&gt;=5,"5"))))))</f>
        <v>3</v>
      </c>
      <c r="P1278" s="4">
        <v>771</v>
      </c>
      <c r="Q1278" s="10">
        <f>H1278*P1278</f>
        <v>2003829</v>
      </c>
      <c r="R1278" s="10">
        <f>amazon[[#This Row],[Average Rating]] + (amazon[[#This Row],[Rating Count]]/1000)</f>
        <v>31.552069642170068</v>
      </c>
      <c r="S1278" t="s">
        <v>12665</v>
      </c>
      <c r="T1278" t="s">
        <v>12666</v>
      </c>
      <c r="U1278" t="s">
        <v>12667</v>
      </c>
      <c r="V1278" t="s">
        <v>12668</v>
      </c>
      <c r="W1278" t="s">
        <v>12669</v>
      </c>
      <c r="X1278" t="s">
        <v>12670</v>
      </c>
      <c r="Y1278" t="s">
        <v>12671</v>
      </c>
      <c r="Z1278" t="s">
        <v>12672</v>
      </c>
    </row>
    <row r="1279" spans="1:26" x14ac:dyDescent="0.4">
      <c r="A1279" t="s">
        <v>8550</v>
      </c>
      <c r="B1279" t="s">
        <v>8551</v>
      </c>
      <c r="C1279" t="s">
        <v>13079</v>
      </c>
      <c r="D1279" t="s">
        <v>13246</v>
      </c>
      <c r="E1279" t="s">
        <v>13247</v>
      </c>
      <c r="F1279" t="s">
        <v>13248</v>
      </c>
      <c r="G1279" s="8">
        <v>1199</v>
      </c>
      <c r="H1279" s="7">
        <v>1695</v>
      </c>
      <c r="I1279" s="7">
        <f>(amazon[[#This Row],[Actual Price]]-amazon[[#This Row],[Discounted Price]]) / amazon[[#This Row],[Actual Price]] * 100</f>
        <v>29.262536873156343</v>
      </c>
      <c r="J1279" s="2" t="str">
        <f>IF(H1279&lt;200,"&lt;₹200",IF(H1279&lt;=500,"₹200 -  ₹500",IF(H1279&gt;500,"&gt;₹500")))</f>
        <v>&gt;₹500</v>
      </c>
      <c r="K1279" s="1">
        <v>0.28999999999999998</v>
      </c>
      <c r="L127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279" s="1" t="str">
        <f>IF(K1279&gt;=50%,"Yes","No")</f>
        <v>No</v>
      </c>
      <c r="N1279">
        <v>3.6</v>
      </c>
      <c r="O1279" t="str">
        <f>IF(amazon[[#This Row],[Rating]]&lt;1,"0",IF(amazon[[#This Row],[Rating]]&lt;2,"1",IF(amazon[[#This Row],[Rating]]&lt;3,"2",IF(amazon[[#This Row],[Rating]]&lt;4,"3",IF(amazon[[#This Row],[Rating]]&lt;5,"4",IF(amazon[[#This Row],[Rating]]&gt;=5,"5"))))))</f>
        <v>3</v>
      </c>
      <c r="P1279" s="4">
        <v>13300</v>
      </c>
      <c r="Q1279" s="10">
        <f>H1279*P1279</f>
        <v>22543500</v>
      </c>
      <c r="R1279" s="10">
        <f>amazon[[#This Row],[Average Rating]] + (amazon[[#This Row],[Rating Count]]/1000)</f>
        <v>42.562536873156347</v>
      </c>
      <c r="S1279" t="s">
        <v>8553</v>
      </c>
      <c r="T1279" t="s">
        <v>8554</v>
      </c>
      <c r="U1279" t="s">
        <v>8555</v>
      </c>
      <c r="V1279" t="s">
        <v>8556</v>
      </c>
      <c r="W1279" t="s">
        <v>8557</v>
      </c>
      <c r="X1279" t="s">
        <v>8558</v>
      </c>
      <c r="Y1279" t="s">
        <v>8559</v>
      </c>
      <c r="Z1279" t="s">
        <v>8560</v>
      </c>
    </row>
    <row r="1280" spans="1:26" x14ac:dyDescent="0.4">
      <c r="A1280" t="s">
        <v>12994</v>
      </c>
      <c r="B1280" t="s">
        <v>12995</v>
      </c>
      <c r="C1280" t="s">
        <v>13079</v>
      </c>
      <c r="D1280" t="s">
        <v>13246</v>
      </c>
      <c r="E1280" t="s">
        <v>13247</v>
      </c>
      <c r="F1280" t="s">
        <v>13278</v>
      </c>
      <c r="G1280" s="8">
        <v>2219</v>
      </c>
      <c r="H1280" s="7">
        <v>3080</v>
      </c>
      <c r="I1280" s="7">
        <f>(amazon[[#This Row],[Actual Price]]-amazon[[#This Row],[Discounted Price]]) / amazon[[#This Row],[Actual Price]] * 100</f>
        <v>27.954545454545453</v>
      </c>
      <c r="J1280" s="2" t="str">
        <f>IF(H1280&lt;200,"&lt;₹200",IF(H1280&lt;=500,"₹200 -  ₹500",IF(H1280&gt;500,"&gt;₹500")))</f>
        <v>&gt;₹500</v>
      </c>
      <c r="K1280" s="1">
        <v>0.28000000000000003</v>
      </c>
      <c r="L128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280" s="1" t="str">
        <f>IF(K1280&gt;=50%,"Yes","No")</f>
        <v>No</v>
      </c>
      <c r="N1280">
        <v>3.6</v>
      </c>
      <c r="O1280" t="str">
        <f>IF(amazon[[#This Row],[Rating]]&lt;1,"0",IF(amazon[[#This Row],[Rating]]&lt;2,"1",IF(amazon[[#This Row],[Rating]]&lt;3,"2",IF(amazon[[#This Row],[Rating]]&lt;4,"3",IF(amazon[[#This Row],[Rating]]&lt;5,"4",IF(amazon[[#This Row],[Rating]]&gt;=5,"5"))))))</f>
        <v>3</v>
      </c>
      <c r="P1280" s="4">
        <v>468</v>
      </c>
      <c r="Q1280" s="10">
        <f>H1280*P1280</f>
        <v>1441440</v>
      </c>
      <c r="R1280" s="10">
        <f>amazon[[#This Row],[Average Rating]] + (amazon[[#This Row],[Rating Count]]/1000)</f>
        <v>28.422545454545453</v>
      </c>
      <c r="S1280" t="s">
        <v>12996</v>
      </c>
      <c r="T1280" t="s">
        <v>12997</v>
      </c>
      <c r="U1280" t="s">
        <v>12998</v>
      </c>
      <c r="V1280" t="s">
        <v>12999</v>
      </c>
      <c r="W1280" t="s">
        <v>13000</v>
      </c>
      <c r="X1280" t="s">
        <v>13001</v>
      </c>
      <c r="Y1280" t="s">
        <v>13002</v>
      </c>
      <c r="Z1280" t="s">
        <v>13003</v>
      </c>
    </row>
    <row r="1281" spans="1:26" x14ac:dyDescent="0.4">
      <c r="A1281" t="s">
        <v>5482</v>
      </c>
      <c r="B1281" t="s">
        <v>5483</v>
      </c>
      <c r="C1281" t="s">
        <v>13075</v>
      </c>
      <c r="D1281" t="s">
        <v>13087</v>
      </c>
      <c r="E1281" t="s">
        <v>13141</v>
      </c>
      <c r="F1281" t="s">
        <v>13146</v>
      </c>
      <c r="G1281" s="8">
        <v>329</v>
      </c>
      <c r="H1281" s="7">
        <v>399</v>
      </c>
      <c r="I1281" s="7">
        <f>(amazon[[#This Row],[Actual Price]]-amazon[[#This Row],[Discounted Price]]) / amazon[[#This Row],[Actual Price]] * 100</f>
        <v>17.543859649122805</v>
      </c>
      <c r="J1281" s="2" t="str">
        <f>IF(H1281&lt;200,"&lt;₹200",IF(H1281&lt;=500,"₹200 -  ₹500",IF(H1281&gt;500,"&gt;₹500")))</f>
        <v>₹200 -  ₹500</v>
      </c>
      <c r="K1281" s="1">
        <v>0.18</v>
      </c>
      <c r="L128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281" s="1" t="str">
        <f>IF(K1281&gt;=50%,"Yes","No")</f>
        <v>No</v>
      </c>
      <c r="N1281">
        <v>3.6</v>
      </c>
      <c r="O1281" t="str">
        <f>IF(amazon[[#This Row],[Rating]]&lt;1,"0",IF(amazon[[#This Row],[Rating]]&lt;2,"1",IF(amazon[[#This Row],[Rating]]&lt;3,"2",IF(amazon[[#This Row],[Rating]]&lt;4,"3",IF(amazon[[#This Row],[Rating]]&lt;5,"4",IF(amazon[[#This Row],[Rating]]&gt;=5,"5"))))))</f>
        <v>3</v>
      </c>
      <c r="P1281" s="4">
        <v>33735</v>
      </c>
      <c r="Q1281" s="10">
        <f>H1281*P1281</f>
        <v>13460265</v>
      </c>
      <c r="R1281" s="10">
        <f>amazon[[#This Row],[Average Rating]] + (amazon[[#This Row],[Rating Count]]/1000)</f>
        <v>51.278859649122808</v>
      </c>
      <c r="S1281" t="s">
        <v>5484</v>
      </c>
      <c r="T1281" t="s">
        <v>5485</v>
      </c>
      <c r="U1281" t="s">
        <v>5486</v>
      </c>
      <c r="V1281" t="s">
        <v>5487</v>
      </c>
      <c r="W1281" t="s">
        <v>5488</v>
      </c>
      <c r="X1281" t="s">
        <v>5489</v>
      </c>
      <c r="Y1281" t="s">
        <v>5490</v>
      </c>
      <c r="Z1281" t="s">
        <v>5491</v>
      </c>
    </row>
    <row r="1282" spans="1:26" x14ac:dyDescent="0.4">
      <c r="A1282" t="s">
        <v>8016</v>
      </c>
      <c r="B1282" t="s">
        <v>8017</v>
      </c>
      <c r="C1282" t="s">
        <v>13075</v>
      </c>
      <c r="D1282" t="s">
        <v>13166</v>
      </c>
      <c r="E1282" t="s">
        <v>13219</v>
      </c>
      <c r="G1282" s="8">
        <v>5899</v>
      </c>
      <c r="H1282" s="7">
        <v>7005</v>
      </c>
      <c r="I1282" s="7">
        <f>(amazon[[#This Row],[Actual Price]]-amazon[[#This Row],[Discounted Price]]) / amazon[[#This Row],[Actual Price]] * 100</f>
        <v>15.788722341184869</v>
      </c>
      <c r="J1282" s="2" t="str">
        <f>IF(H1282&lt;200,"&lt;₹200",IF(H1282&lt;=500,"₹200 -  ₹500",IF(H1282&gt;500,"&gt;₹500")))</f>
        <v>&gt;₹500</v>
      </c>
      <c r="K1282" s="1">
        <v>0.16</v>
      </c>
      <c r="L128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282" s="1" t="str">
        <f>IF(K1282&gt;=50%,"Yes","No")</f>
        <v>No</v>
      </c>
      <c r="N1282">
        <v>3.6</v>
      </c>
      <c r="O1282" t="str">
        <f>IF(amazon[[#This Row],[Rating]]&lt;1,"0",IF(amazon[[#This Row],[Rating]]&lt;2,"1",IF(amazon[[#This Row],[Rating]]&lt;3,"2",IF(amazon[[#This Row],[Rating]]&lt;4,"3",IF(amazon[[#This Row],[Rating]]&lt;5,"4",IF(amazon[[#This Row],[Rating]]&gt;=5,"5"))))))</f>
        <v>3</v>
      </c>
      <c r="P1282" s="4">
        <v>4199</v>
      </c>
      <c r="Q1282" s="10">
        <f>H1282*P1282</f>
        <v>29413995</v>
      </c>
      <c r="R1282" s="10">
        <f>amazon[[#This Row],[Average Rating]] + (amazon[[#This Row],[Rating Count]]/1000)</f>
        <v>19.98772234118487</v>
      </c>
      <c r="S1282" t="s">
        <v>8018</v>
      </c>
      <c r="T1282" t="s">
        <v>8019</v>
      </c>
      <c r="U1282" t="s">
        <v>8020</v>
      </c>
      <c r="V1282" t="s">
        <v>8021</v>
      </c>
      <c r="W1282" t="s">
        <v>8022</v>
      </c>
      <c r="X1282" t="s">
        <v>8023</v>
      </c>
      <c r="Y1282" t="s">
        <v>8024</v>
      </c>
      <c r="Z1282" t="s">
        <v>8025</v>
      </c>
    </row>
    <row r="1283" spans="1:26" x14ac:dyDescent="0.4">
      <c r="A1283" t="s">
        <v>10184</v>
      </c>
      <c r="B1283" t="s">
        <v>10185</v>
      </c>
      <c r="C1283" t="s">
        <v>13079</v>
      </c>
      <c r="D1283" t="s">
        <v>13243</v>
      </c>
      <c r="E1283" t="s">
        <v>13283</v>
      </c>
      <c r="F1283" t="s">
        <v>13292</v>
      </c>
      <c r="G1283" s="8">
        <v>1699</v>
      </c>
      <c r="H1283" s="7">
        <v>1900</v>
      </c>
      <c r="I1283" s="7">
        <f>(amazon[[#This Row],[Actual Price]]-amazon[[#This Row],[Discounted Price]]) / amazon[[#This Row],[Actual Price]] * 100</f>
        <v>10.578947368421053</v>
      </c>
      <c r="J1283" s="2" t="str">
        <f>IF(H1283&lt;200,"&lt;₹200",IF(H1283&lt;=500,"₹200 -  ₹500",IF(H1283&gt;500,"&gt;₹500")))</f>
        <v>&gt;₹500</v>
      </c>
      <c r="K1283" s="1">
        <v>0.11</v>
      </c>
      <c r="L128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283" s="1" t="str">
        <f>IF(K1283&gt;=50%,"Yes","No")</f>
        <v>No</v>
      </c>
      <c r="N1283">
        <v>3.6</v>
      </c>
      <c r="O1283" t="str">
        <f>IF(amazon[[#This Row],[Rating]]&lt;1,"0",IF(amazon[[#This Row],[Rating]]&lt;2,"1",IF(amazon[[#This Row],[Rating]]&lt;3,"2",IF(amazon[[#This Row],[Rating]]&lt;4,"3",IF(amazon[[#This Row],[Rating]]&lt;5,"4",IF(amazon[[#This Row],[Rating]]&gt;=5,"5"))))))</f>
        <v>3</v>
      </c>
      <c r="P1283" s="4">
        <v>11456</v>
      </c>
      <c r="Q1283" s="10">
        <f>H1283*P1283</f>
        <v>21766400</v>
      </c>
      <c r="R1283" s="10">
        <f>amazon[[#This Row],[Average Rating]] + (amazon[[#This Row],[Rating Count]]/1000)</f>
        <v>22.034947368421051</v>
      </c>
      <c r="S1283" t="s">
        <v>10186</v>
      </c>
      <c r="T1283" t="s">
        <v>10187</v>
      </c>
      <c r="U1283" t="s">
        <v>10188</v>
      </c>
      <c r="V1283" t="s">
        <v>10189</v>
      </c>
      <c r="W1283" t="s">
        <v>10190</v>
      </c>
      <c r="X1283" t="s">
        <v>10191</v>
      </c>
      <c r="Y1283" t="s">
        <v>10192</v>
      </c>
      <c r="Z1283" t="s">
        <v>10193</v>
      </c>
    </row>
    <row r="1284" spans="1:26" x14ac:dyDescent="0.4">
      <c r="A1284" t="s">
        <v>8337</v>
      </c>
      <c r="B1284" t="s">
        <v>8338</v>
      </c>
      <c r="C1284" t="s">
        <v>13075</v>
      </c>
      <c r="D1284" t="s">
        <v>13087</v>
      </c>
      <c r="E1284" t="s">
        <v>13185</v>
      </c>
      <c r="F1284" t="s">
        <v>13186</v>
      </c>
      <c r="G1284" s="8">
        <v>39</v>
      </c>
      <c r="H1284" s="7">
        <v>39</v>
      </c>
      <c r="I1284" s="7">
        <f>(amazon[[#This Row],[Actual Price]]-amazon[[#This Row],[Discounted Price]]) / amazon[[#This Row],[Actual Price]] * 100</f>
        <v>0</v>
      </c>
      <c r="J1284" s="2" t="str">
        <f>IF(H1284&lt;200,"&lt;₹200",IF(H1284&lt;=500,"₹200 -  ₹500",IF(H1284&gt;500,"&gt;₹500")))</f>
        <v>&lt;₹200</v>
      </c>
      <c r="K1284" s="1">
        <v>0</v>
      </c>
      <c r="L128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284" s="1" t="str">
        <f>IF(K1284&gt;=50%,"Yes","No")</f>
        <v>No</v>
      </c>
      <c r="N1284">
        <v>3.6</v>
      </c>
      <c r="O1284" t="str">
        <f>IF(amazon[[#This Row],[Rating]]&lt;1,"0",IF(amazon[[#This Row],[Rating]]&lt;2,"1",IF(amazon[[#This Row],[Rating]]&lt;3,"2",IF(amazon[[#This Row],[Rating]]&lt;4,"3",IF(amazon[[#This Row],[Rating]]&lt;5,"4",IF(amazon[[#This Row],[Rating]]&gt;=5,"5"))))))</f>
        <v>3</v>
      </c>
      <c r="P1284" s="4">
        <v>13572</v>
      </c>
      <c r="Q1284" s="10">
        <f>H1284*P1284</f>
        <v>529308</v>
      </c>
      <c r="R1284" s="10">
        <f>amazon[[#This Row],[Average Rating]] + (amazon[[#This Row],[Rating Count]]/1000)</f>
        <v>13.571999999999999</v>
      </c>
      <c r="S1284" t="s">
        <v>8155</v>
      </c>
      <c r="T1284" t="s">
        <v>8339</v>
      </c>
      <c r="U1284" t="s">
        <v>8340</v>
      </c>
      <c r="V1284" t="s">
        <v>8341</v>
      </c>
      <c r="W1284" t="s">
        <v>8342</v>
      </c>
      <c r="X1284" t="s">
        <v>8343</v>
      </c>
      <c r="Y1284" t="s">
        <v>8344</v>
      </c>
      <c r="Z1284" t="s">
        <v>8345</v>
      </c>
    </row>
    <row r="1285" spans="1:26" x14ac:dyDescent="0.4">
      <c r="A1285" t="s">
        <v>5273</v>
      </c>
      <c r="B1285" t="s">
        <v>5274</v>
      </c>
      <c r="C1285" t="s">
        <v>13075</v>
      </c>
      <c r="D1285" t="s">
        <v>13087</v>
      </c>
      <c r="E1285" t="s">
        <v>13141</v>
      </c>
      <c r="F1285" t="s">
        <v>13169</v>
      </c>
      <c r="G1285" s="8">
        <v>39</v>
      </c>
      <c r="H1285" s="7">
        <v>299</v>
      </c>
      <c r="I1285" s="7">
        <f>(amazon[[#This Row],[Actual Price]]-amazon[[#This Row],[Discounted Price]]) / amazon[[#This Row],[Actual Price]] * 100</f>
        <v>86.956521739130437</v>
      </c>
      <c r="J1285" s="2" t="str">
        <f>IF(H1285&lt;200,"&lt;₹200",IF(H1285&lt;=500,"₹200 -  ₹500",IF(H1285&gt;500,"&gt;₹500")))</f>
        <v>₹200 -  ₹500</v>
      </c>
      <c r="K1285" s="1">
        <v>0.87</v>
      </c>
      <c r="L128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285" s="1" t="str">
        <f>IF(K1285&gt;=50%,"Yes","No")</f>
        <v>Yes</v>
      </c>
      <c r="N1285">
        <v>3.5</v>
      </c>
      <c r="O1285" t="str">
        <f>IF(amazon[[#This Row],[Rating]]&lt;1,"0",IF(amazon[[#This Row],[Rating]]&lt;2,"1",IF(amazon[[#This Row],[Rating]]&lt;3,"2",IF(amazon[[#This Row],[Rating]]&lt;4,"3",IF(amazon[[#This Row],[Rating]]&lt;5,"4",IF(amazon[[#This Row],[Rating]]&gt;=5,"5"))))))</f>
        <v>3</v>
      </c>
      <c r="P1285" s="4">
        <v>15233</v>
      </c>
      <c r="Q1285" s="10">
        <f>H1285*P1285</f>
        <v>4554667</v>
      </c>
      <c r="R1285" s="10">
        <f>amazon[[#This Row],[Average Rating]] + (amazon[[#This Row],[Rating Count]]/1000)</f>
        <v>102.18952173913044</v>
      </c>
      <c r="S1285" t="s">
        <v>5276</v>
      </c>
      <c r="T1285" t="s">
        <v>5277</v>
      </c>
      <c r="U1285" t="s">
        <v>5278</v>
      </c>
      <c r="V1285" t="s">
        <v>5279</v>
      </c>
      <c r="W1285" t="s">
        <v>5280</v>
      </c>
      <c r="X1285" t="s">
        <v>5281</v>
      </c>
      <c r="Y1285" t="s">
        <v>5282</v>
      </c>
      <c r="Z1285" t="s">
        <v>5283</v>
      </c>
    </row>
    <row r="1286" spans="1:26" x14ac:dyDescent="0.4">
      <c r="A1286" t="s">
        <v>6994</v>
      </c>
      <c r="B1286" t="s">
        <v>6995</v>
      </c>
      <c r="C1286" t="s">
        <v>13075</v>
      </c>
      <c r="D1286" t="s">
        <v>13087</v>
      </c>
      <c r="E1286" t="s">
        <v>13137</v>
      </c>
      <c r="F1286" t="s">
        <v>13212</v>
      </c>
      <c r="G1286" s="8">
        <v>149</v>
      </c>
      <c r="H1286" s="7">
        <v>999</v>
      </c>
      <c r="I1286" s="7">
        <f>(amazon[[#This Row],[Actual Price]]-amazon[[#This Row],[Discounted Price]]) / amazon[[#This Row],[Actual Price]] * 100</f>
        <v>85.085085085085083</v>
      </c>
      <c r="J1286" s="2" t="str">
        <f>IF(H1286&lt;200,"&lt;₹200",IF(H1286&lt;=500,"₹200 -  ₹500",IF(H1286&gt;500,"&gt;₹500")))</f>
        <v>&gt;₹500</v>
      </c>
      <c r="K1286" s="1">
        <v>0.85</v>
      </c>
      <c r="L128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286" s="1" t="str">
        <f>IF(K1286&gt;=50%,"Yes","No")</f>
        <v>Yes</v>
      </c>
      <c r="N1286">
        <v>3.5</v>
      </c>
      <c r="O1286" t="str">
        <f>IF(amazon[[#This Row],[Rating]]&lt;1,"0",IF(amazon[[#This Row],[Rating]]&lt;2,"1",IF(amazon[[#This Row],[Rating]]&lt;3,"2",IF(amazon[[#This Row],[Rating]]&lt;4,"3",IF(amazon[[#This Row],[Rating]]&lt;5,"4",IF(amazon[[#This Row],[Rating]]&gt;=5,"5"))))))</f>
        <v>3</v>
      </c>
      <c r="P1286" s="4">
        <v>2523</v>
      </c>
      <c r="Q1286" s="10">
        <f>H1286*P1286</f>
        <v>2520477</v>
      </c>
      <c r="R1286" s="10">
        <f>amazon[[#This Row],[Average Rating]] + (amazon[[#This Row],[Rating Count]]/1000)</f>
        <v>87.608085085085079</v>
      </c>
      <c r="S1286" t="s">
        <v>6996</v>
      </c>
      <c r="T1286" t="s">
        <v>6997</v>
      </c>
      <c r="U1286" t="s">
        <v>6998</v>
      </c>
      <c r="V1286" t="s">
        <v>6999</v>
      </c>
      <c r="W1286" t="s">
        <v>7000</v>
      </c>
      <c r="X1286" t="s">
        <v>7001</v>
      </c>
      <c r="Y1286" t="s">
        <v>7002</v>
      </c>
      <c r="Z1286" t="s">
        <v>7003</v>
      </c>
    </row>
    <row r="1287" spans="1:26" x14ac:dyDescent="0.4">
      <c r="A1287" t="s">
        <v>7233</v>
      </c>
      <c r="B1287" t="s">
        <v>7234</v>
      </c>
      <c r="C1287" t="s">
        <v>13076</v>
      </c>
      <c r="D1287" t="s">
        <v>13123</v>
      </c>
      <c r="E1287" t="s">
        <v>13124</v>
      </c>
      <c r="F1287" t="s">
        <v>13125</v>
      </c>
      <c r="G1287" s="8">
        <v>1099</v>
      </c>
      <c r="H1287" s="7">
        <v>5999</v>
      </c>
      <c r="I1287" s="7">
        <f>(amazon[[#This Row],[Actual Price]]-amazon[[#This Row],[Discounted Price]]) / amazon[[#This Row],[Actual Price]] * 100</f>
        <v>81.680280046674454</v>
      </c>
      <c r="J1287" s="2" t="str">
        <f>IF(H1287&lt;200,"&lt;₹200",IF(H1287&lt;=500,"₹200 -  ₹500",IF(H1287&gt;500,"&gt;₹500")))</f>
        <v>&gt;₹500</v>
      </c>
      <c r="K1287" s="1">
        <v>0.82</v>
      </c>
      <c r="L128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287" s="1" t="str">
        <f>IF(K1287&gt;=50%,"Yes","No")</f>
        <v>Yes</v>
      </c>
      <c r="N1287">
        <v>3.5</v>
      </c>
      <c r="O1287" t="str">
        <f>IF(amazon[[#This Row],[Rating]]&lt;1,"0",IF(amazon[[#This Row],[Rating]]&lt;2,"1",IF(amazon[[#This Row],[Rating]]&lt;3,"2",IF(amazon[[#This Row],[Rating]]&lt;4,"3",IF(amazon[[#This Row],[Rating]]&lt;5,"4",IF(amazon[[#This Row],[Rating]]&gt;=5,"5"))))))</f>
        <v>3</v>
      </c>
      <c r="P1287" s="4">
        <v>12966</v>
      </c>
      <c r="Q1287" s="10">
        <f>H1287*P1287</f>
        <v>77783034</v>
      </c>
      <c r="R1287" s="10">
        <f>amazon[[#This Row],[Average Rating]] + (amazon[[#This Row],[Rating Count]]/1000)</f>
        <v>94.646280046674448</v>
      </c>
      <c r="S1287" t="s">
        <v>5296</v>
      </c>
      <c r="T1287" t="s">
        <v>7235</v>
      </c>
      <c r="U1287" t="s">
        <v>7236</v>
      </c>
      <c r="V1287" t="s">
        <v>7237</v>
      </c>
      <c r="W1287" t="s">
        <v>7238</v>
      </c>
      <c r="X1287" t="s">
        <v>7239</v>
      </c>
      <c r="Y1287" t="s">
        <v>7240</v>
      </c>
      <c r="Z1287" t="s">
        <v>7241</v>
      </c>
    </row>
    <row r="1288" spans="1:26" x14ac:dyDescent="0.4">
      <c r="A1288" t="s">
        <v>5472</v>
      </c>
      <c r="B1288" t="s">
        <v>5473</v>
      </c>
      <c r="C1288" t="s">
        <v>13075</v>
      </c>
      <c r="D1288" t="s">
        <v>13087</v>
      </c>
      <c r="E1288" t="s">
        <v>13141</v>
      </c>
      <c r="F1288" t="s">
        <v>13143</v>
      </c>
      <c r="G1288" s="8">
        <v>100</v>
      </c>
      <c r="H1288" s="7">
        <v>499</v>
      </c>
      <c r="I1288" s="7">
        <f>(amazon[[#This Row],[Actual Price]]-amazon[[#This Row],[Discounted Price]]) / amazon[[#This Row],[Actual Price]] * 100</f>
        <v>79.959919839679358</v>
      </c>
      <c r="J1288" s="2" t="str">
        <f>IF(H1288&lt;200,"&lt;₹200",IF(H1288&lt;=500,"₹200 -  ₹500",IF(H1288&gt;500,"&gt;₹500")))</f>
        <v>₹200 -  ₹500</v>
      </c>
      <c r="K1288" s="1">
        <v>0.8</v>
      </c>
      <c r="L128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88" s="1" t="str">
        <f>IF(K1288&gt;=50%,"Yes","No")</f>
        <v>Yes</v>
      </c>
      <c r="N1288">
        <v>3.5</v>
      </c>
      <c r="O1288" t="str">
        <f>IF(amazon[[#This Row],[Rating]]&lt;1,"0",IF(amazon[[#This Row],[Rating]]&lt;2,"1",IF(amazon[[#This Row],[Rating]]&lt;3,"2",IF(amazon[[#This Row],[Rating]]&lt;4,"3",IF(amazon[[#This Row],[Rating]]&lt;5,"4",IF(amazon[[#This Row],[Rating]]&gt;=5,"5"))))))</f>
        <v>3</v>
      </c>
      <c r="P1288" s="4">
        <v>9638</v>
      </c>
      <c r="Q1288" s="10">
        <f>H1288*P1288</f>
        <v>4809362</v>
      </c>
      <c r="R1288" s="10">
        <f>amazon[[#This Row],[Average Rating]] + (amazon[[#This Row],[Rating Count]]/1000)</f>
        <v>89.597919839679363</v>
      </c>
      <c r="S1288" t="s">
        <v>5474</v>
      </c>
      <c r="T1288" t="s">
        <v>5475</v>
      </c>
      <c r="U1288" t="s">
        <v>5476</v>
      </c>
      <c r="V1288" t="s">
        <v>5477</v>
      </c>
      <c r="W1288" t="s">
        <v>5478</v>
      </c>
      <c r="X1288" t="s">
        <v>5479</v>
      </c>
      <c r="Y1288" t="s">
        <v>5480</v>
      </c>
      <c r="Z1288" t="s">
        <v>5481</v>
      </c>
    </row>
    <row r="1289" spans="1:26" x14ac:dyDescent="0.4">
      <c r="A1289" t="s">
        <v>9883</v>
      </c>
      <c r="B1289" t="s">
        <v>9884</v>
      </c>
      <c r="C1289" t="s">
        <v>13079</v>
      </c>
      <c r="D1289" t="s">
        <v>13243</v>
      </c>
      <c r="E1289" t="s">
        <v>13250</v>
      </c>
      <c r="F1289" t="s">
        <v>13251</v>
      </c>
      <c r="G1289" s="8">
        <v>179</v>
      </c>
      <c r="H1289" s="7">
        <v>799</v>
      </c>
      <c r="I1289" s="7">
        <f>(amazon[[#This Row],[Actual Price]]-amazon[[#This Row],[Discounted Price]]) / amazon[[#This Row],[Actual Price]] * 100</f>
        <v>77.596996245306642</v>
      </c>
      <c r="J1289" s="2" t="str">
        <f>IF(H1289&lt;200,"&lt;₹200",IF(H1289&lt;=500,"₹200 -  ₹500",IF(H1289&gt;500,"&gt;₹500")))</f>
        <v>&gt;₹500</v>
      </c>
      <c r="K1289" s="1">
        <v>0.78</v>
      </c>
      <c r="L128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89" s="1" t="str">
        <f>IF(K1289&gt;=50%,"Yes","No")</f>
        <v>Yes</v>
      </c>
      <c r="N1289">
        <v>3.5</v>
      </c>
      <c r="O1289" t="str">
        <f>IF(amazon[[#This Row],[Rating]]&lt;1,"0",IF(amazon[[#This Row],[Rating]]&lt;2,"1",IF(amazon[[#This Row],[Rating]]&lt;3,"2",IF(amazon[[#This Row],[Rating]]&lt;4,"3",IF(amazon[[#This Row],[Rating]]&lt;5,"4",IF(amazon[[#This Row],[Rating]]&gt;=5,"5"))))))</f>
        <v>3</v>
      </c>
      <c r="P1289" s="4">
        <v>132</v>
      </c>
      <c r="Q1289" s="10">
        <f>H1289*P1289</f>
        <v>105468</v>
      </c>
      <c r="R1289" s="10">
        <f>amazon[[#This Row],[Average Rating]] + (amazon[[#This Row],[Rating Count]]/1000)</f>
        <v>77.728996245306647</v>
      </c>
      <c r="S1289" t="s">
        <v>9885</v>
      </c>
      <c r="T1289" t="s">
        <v>9886</v>
      </c>
      <c r="U1289" t="s">
        <v>9887</v>
      </c>
      <c r="V1289" t="s">
        <v>9888</v>
      </c>
      <c r="W1289" t="s">
        <v>9889</v>
      </c>
      <c r="X1289" t="s">
        <v>9890</v>
      </c>
      <c r="Y1289" t="s">
        <v>9891</v>
      </c>
      <c r="Z1289" t="s">
        <v>9892</v>
      </c>
    </row>
    <row r="1290" spans="1:26" x14ac:dyDescent="0.4">
      <c r="A1290" t="s">
        <v>7439</v>
      </c>
      <c r="B1290" t="s">
        <v>7440</v>
      </c>
      <c r="C1290" t="s">
        <v>13076</v>
      </c>
      <c r="D1290" t="s">
        <v>13123</v>
      </c>
      <c r="E1290" t="s">
        <v>13124</v>
      </c>
      <c r="F1290" t="s">
        <v>13125</v>
      </c>
      <c r="G1290" s="8">
        <v>999</v>
      </c>
      <c r="H1290" s="7">
        <v>4199</v>
      </c>
      <c r="I1290" s="7">
        <f>(amazon[[#This Row],[Actual Price]]-amazon[[#This Row],[Discounted Price]]) / amazon[[#This Row],[Actual Price]] * 100</f>
        <v>76.208621100261965</v>
      </c>
      <c r="J1290" s="2" t="str">
        <f>IF(H1290&lt;200,"&lt;₹200",IF(H1290&lt;=500,"₹200 -  ₹500",IF(H1290&gt;500,"&gt;₹500")))</f>
        <v>&gt;₹500</v>
      </c>
      <c r="K1290" s="1">
        <v>0.76</v>
      </c>
      <c r="L129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90" s="1" t="str">
        <f>IF(K1290&gt;=50%,"Yes","No")</f>
        <v>Yes</v>
      </c>
      <c r="N1290">
        <v>3.5</v>
      </c>
      <c r="O1290" t="str">
        <f>IF(amazon[[#This Row],[Rating]]&lt;1,"0",IF(amazon[[#This Row],[Rating]]&lt;2,"1",IF(amazon[[#This Row],[Rating]]&lt;3,"2",IF(amazon[[#This Row],[Rating]]&lt;4,"3",IF(amazon[[#This Row],[Rating]]&lt;5,"4",IF(amazon[[#This Row],[Rating]]&gt;=5,"5"))))))</f>
        <v>3</v>
      </c>
      <c r="P1290" s="4">
        <v>1913</v>
      </c>
      <c r="Q1290" s="10">
        <f>H1290*P1290</f>
        <v>8032687</v>
      </c>
      <c r="R1290" s="10">
        <f>amazon[[#This Row],[Average Rating]] + (amazon[[#This Row],[Rating Count]]/1000)</f>
        <v>78.121621100261962</v>
      </c>
      <c r="S1290" t="s">
        <v>7441</v>
      </c>
      <c r="T1290" t="s">
        <v>7442</v>
      </c>
      <c r="U1290" t="s">
        <v>7443</v>
      </c>
      <c r="V1290" t="s">
        <v>7444</v>
      </c>
      <c r="W1290" t="s">
        <v>7445</v>
      </c>
      <c r="X1290" t="s">
        <v>7446</v>
      </c>
      <c r="Y1290" t="s">
        <v>7447</v>
      </c>
      <c r="Z1290" t="s">
        <v>7448</v>
      </c>
    </row>
    <row r="1291" spans="1:26" x14ac:dyDescent="0.4">
      <c r="A1291" t="s">
        <v>2075</v>
      </c>
      <c r="B1291" t="s">
        <v>2076</v>
      </c>
      <c r="C1291" t="s">
        <v>13076</v>
      </c>
      <c r="D1291" t="s">
        <v>13093</v>
      </c>
      <c r="E1291" t="s">
        <v>13094</v>
      </c>
      <c r="F1291" t="s">
        <v>13097</v>
      </c>
      <c r="G1291" s="8">
        <v>299</v>
      </c>
      <c r="H1291" s="7">
        <v>1199</v>
      </c>
      <c r="I1291" s="7">
        <f>(amazon[[#This Row],[Actual Price]]-amazon[[#This Row],[Discounted Price]]) / amazon[[#This Row],[Actual Price]] * 100</f>
        <v>75.062552126772303</v>
      </c>
      <c r="J1291" s="2" t="str">
        <f>IF(H1291&lt;200,"&lt;₹200",IF(H1291&lt;=500,"₹200 -  ₹500",IF(H1291&gt;500,"&gt;₹500")))</f>
        <v>&gt;₹500</v>
      </c>
      <c r="K1291" s="1">
        <v>0.75</v>
      </c>
      <c r="L129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291" s="1" t="str">
        <f>IF(K1291&gt;=50%,"Yes","No")</f>
        <v>Yes</v>
      </c>
      <c r="N1291">
        <v>3.5</v>
      </c>
      <c r="O1291" t="str">
        <f>IF(amazon[[#This Row],[Rating]]&lt;1,"0",IF(amazon[[#This Row],[Rating]]&lt;2,"1",IF(amazon[[#This Row],[Rating]]&lt;3,"2",IF(amazon[[#This Row],[Rating]]&lt;4,"3",IF(amazon[[#This Row],[Rating]]&lt;5,"4",IF(amazon[[#This Row],[Rating]]&gt;=5,"5"))))))</f>
        <v>3</v>
      </c>
      <c r="P1291" s="4">
        <v>466</v>
      </c>
      <c r="Q1291" s="10">
        <f>H1291*P1291</f>
        <v>558734</v>
      </c>
      <c r="R1291" s="10">
        <f>amazon[[#This Row],[Average Rating]] + (amazon[[#This Row],[Rating Count]]/1000)</f>
        <v>75.528552126772297</v>
      </c>
      <c r="S1291" t="s">
        <v>2077</v>
      </c>
      <c r="T1291" t="s">
        <v>2078</v>
      </c>
      <c r="U1291" t="s">
        <v>2079</v>
      </c>
      <c r="V1291" t="s">
        <v>2080</v>
      </c>
      <c r="W1291" t="s">
        <v>2081</v>
      </c>
      <c r="X1291" t="s">
        <v>2082</v>
      </c>
      <c r="Y1291" t="s">
        <v>2083</v>
      </c>
      <c r="Z1291" t="s">
        <v>2084</v>
      </c>
    </row>
    <row r="1292" spans="1:26" x14ac:dyDescent="0.4">
      <c r="A1292" t="s">
        <v>3578</v>
      </c>
      <c r="B1292" t="s">
        <v>3579</v>
      </c>
      <c r="C1292" t="s">
        <v>13076</v>
      </c>
      <c r="D1292" t="s">
        <v>13123</v>
      </c>
      <c r="E1292" t="s">
        <v>13124</v>
      </c>
      <c r="F1292" t="s">
        <v>13125</v>
      </c>
      <c r="G1292" s="8">
        <v>599</v>
      </c>
      <c r="H1292" s="7">
        <v>1800</v>
      </c>
      <c r="I1292" s="7">
        <f>(amazon[[#This Row],[Actual Price]]-amazon[[#This Row],[Discounted Price]]) / amazon[[#This Row],[Actual Price]] * 100</f>
        <v>66.722222222222229</v>
      </c>
      <c r="J1292" s="2" t="str">
        <f>IF(H1292&lt;200,"&lt;₹200",IF(H1292&lt;=500,"₹200 -  ₹500",IF(H1292&gt;500,"&gt;₹500")))</f>
        <v>&gt;₹500</v>
      </c>
      <c r="K1292" s="1">
        <v>0.67</v>
      </c>
      <c r="L129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92" s="1" t="str">
        <f>IF(K1292&gt;=50%,"Yes","No")</f>
        <v>Yes</v>
      </c>
      <c r="N1292">
        <v>3.5</v>
      </c>
      <c r="O1292" t="str">
        <f>IF(amazon[[#This Row],[Rating]]&lt;1,"0",IF(amazon[[#This Row],[Rating]]&lt;2,"1",IF(amazon[[#This Row],[Rating]]&lt;3,"2",IF(amazon[[#This Row],[Rating]]&lt;4,"3",IF(amazon[[#This Row],[Rating]]&lt;5,"4",IF(amazon[[#This Row],[Rating]]&gt;=5,"5"))))))</f>
        <v>3</v>
      </c>
      <c r="P1292" s="4">
        <v>83996</v>
      </c>
      <c r="Q1292" s="10">
        <f>H1292*P1292</f>
        <v>151192800</v>
      </c>
      <c r="R1292" s="10">
        <f>amazon[[#This Row],[Average Rating]] + (amazon[[#This Row],[Rating Count]]/1000)</f>
        <v>150.71822222222221</v>
      </c>
      <c r="S1292" t="s">
        <v>3580</v>
      </c>
      <c r="T1292" t="s">
        <v>3581</v>
      </c>
      <c r="U1292" t="s">
        <v>3582</v>
      </c>
      <c r="V1292" t="s">
        <v>3583</v>
      </c>
      <c r="W1292" t="s">
        <v>3584</v>
      </c>
      <c r="X1292" t="s">
        <v>3585</v>
      </c>
      <c r="Y1292" t="s">
        <v>3586</v>
      </c>
      <c r="Z1292" t="s">
        <v>3587</v>
      </c>
    </row>
    <row r="1293" spans="1:26" x14ac:dyDescent="0.4">
      <c r="A1293" t="s">
        <v>1061</v>
      </c>
      <c r="B1293" t="s">
        <v>1062</v>
      </c>
      <c r="C1293" t="s">
        <v>13075</v>
      </c>
      <c r="D1293" t="s">
        <v>13087</v>
      </c>
      <c r="E1293" t="s">
        <v>13088</v>
      </c>
      <c r="F1293" t="s">
        <v>13089</v>
      </c>
      <c r="G1293" s="8">
        <v>347</v>
      </c>
      <c r="H1293" s="7">
        <v>999</v>
      </c>
      <c r="I1293" s="7">
        <f>(amazon[[#This Row],[Actual Price]]-amazon[[#This Row],[Discounted Price]]) / amazon[[#This Row],[Actual Price]] * 100</f>
        <v>65.265265265265256</v>
      </c>
      <c r="J1293" s="2" t="str">
        <f>IF(H1293&lt;200,"&lt;₹200",IF(H1293&lt;=500,"₹200 -  ₹500",IF(H1293&gt;500,"&gt;₹500")))</f>
        <v>&gt;₹500</v>
      </c>
      <c r="K1293" s="1">
        <v>0.65</v>
      </c>
      <c r="L129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93" s="1" t="str">
        <f>IF(K1293&gt;=50%,"Yes","No")</f>
        <v>Yes</v>
      </c>
      <c r="N1293">
        <v>3.5</v>
      </c>
      <c r="O1293" t="str">
        <f>IF(amazon[[#This Row],[Rating]]&lt;1,"0",IF(amazon[[#This Row],[Rating]]&lt;2,"1",IF(amazon[[#This Row],[Rating]]&lt;3,"2",IF(amazon[[#This Row],[Rating]]&lt;4,"3",IF(amazon[[#This Row],[Rating]]&lt;5,"4",IF(amazon[[#This Row],[Rating]]&gt;=5,"5"))))))</f>
        <v>3</v>
      </c>
      <c r="P1293" s="4">
        <v>1121</v>
      </c>
      <c r="Q1293" s="10">
        <f>H1293*P1293</f>
        <v>1119879</v>
      </c>
      <c r="R1293" s="10">
        <f>amazon[[#This Row],[Average Rating]] + (amazon[[#This Row],[Rating Count]]/1000)</f>
        <v>66.386265265265251</v>
      </c>
      <c r="S1293" t="s">
        <v>1063</v>
      </c>
      <c r="T1293" t="s">
        <v>1064</v>
      </c>
      <c r="U1293" t="s">
        <v>1065</v>
      </c>
      <c r="V1293" t="s">
        <v>1066</v>
      </c>
      <c r="W1293" t="s">
        <v>1067</v>
      </c>
      <c r="X1293" t="s">
        <v>1068</v>
      </c>
      <c r="Y1293" t="s">
        <v>1069</v>
      </c>
      <c r="Z1293" t="s">
        <v>1070</v>
      </c>
    </row>
    <row r="1294" spans="1:26" x14ac:dyDescent="0.4">
      <c r="A1294" t="s">
        <v>11999</v>
      </c>
      <c r="B1294" t="s">
        <v>12000</v>
      </c>
      <c r="C1294" t="s">
        <v>13079</v>
      </c>
      <c r="D1294" t="s">
        <v>13246</v>
      </c>
      <c r="E1294" t="s">
        <v>13247</v>
      </c>
      <c r="F1294" t="s">
        <v>13249</v>
      </c>
      <c r="G1294" s="8">
        <v>1090</v>
      </c>
      <c r="H1294" s="7">
        <v>2999</v>
      </c>
      <c r="I1294" s="7">
        <f>(amazon[[#This Row],[Actual Price]]-amazon[[#This Row],[Discounted Price]]) / amazon[[#This Row],[Actual Price]] * 100</f>
        <v>63.654551517172386</v>
      </c>
      <c r="J1294" s="2" t="str">
        <f>IF(H1294&lt;200,"&lt;₹200",IF(H1294&lt;=500,"₹200 -  ₹500",IF(H1294&gt;500,"&gt;₹500")))</f>
        <v>&gt;₹500</v>
      </c>
      <c r="K1294" s="1">
        <v>0.64</v>
      </c>
      <c r="L129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94" s="1" t="str">
        <f>IF(K1294&gt;=50%,"Yes","No")</f>
        <v>Yes</v>
      </c>
      <c r="N1294">
        <v>3.5</v>
      </c>
      <c r="O1294" t="str">
        <f>IF(amazon[[#This Row],[Rating]]&lt;1,"0",IF(amazon[[#This Row],[Rating]]&lt;2,"1",IF(amazon[[#This Row],[Rating]]&lt;3,"2",IF(amazon[[#This Row],[Rating]]&lt;4,"3",IF(amazon[[#This Row],[Rating]]&lt;5,"4",IF(amazon[[#This Row],[Rating]]&gt;=5,"5"))))))</f>
        <v>3</v>
      </c>
      <c r="P1294" s="4">
        <v>57</v>
      </c>
      <c r="Q1294" s="10">
        <f>H1294*P1294</f>
        <v>170943</v>
      </c>
      <c r="R1294" s="10">
        <f>amazon[[#This Row],[Average Rating]] + (amazon[[#This Row],[Rating Count]]/1000)</f>
        <v>63.711551517172389</v>
      </c>
      <c r="S1294" t="s">
        <v>12001</v>
      </c>
      <c r="T1294" t="s">
        <v>12002</v>
      </c>
      <c r="U1294" t="s">
        <v>12003</v>
      </c>
      <c r="V1294" t="s">
        <v>12004</v>
      </c>
      <c r="W1294" t="s">
        <v>12005</v>
      </c>
      <c r="X1294" t="s">
        <v>12006</v>
      </c>
      <c r="Y1294" t="s">
        <v>12007</v>
      </c>
      <c r="Z1294" t="s">
        <v>12008</v>
      </c>
    </row>
    <row r="1295" spans="1:26" x14ac:dyDescent="0.4">
      <c r="A1295" t="s">
        <v>4910</v>
      </c>
      <c r="B1295" t="s">
        <v>4911</v>
      </c>
      <c r="C1295" t="s">
        <v>13076</v>
      </c>
      <c r="D1295" t="s">
        <v>13123</v>
      </c>
      <c r="E1295" t="s">
        <v>13124</v>
      </c>
      <c r="F1295" t="s">
        <v>13125</v>
      </c>
      <c r="G1295" s="8">
        <v>149</v>
      </c>
      <c r="H1295" s="7">
        <v>399</v>
      </c>
      <c r="I1295" s="7">
        <f>(amazon[[#This Row],[Actual Price]]-amazon[[#This Row],[Discounted Price]]) / amazon[[#This Row],[Actual Price]] * 100</f>
        <v>62.656641604010019</v>
      </c>
      <c r="J1295" s="2" t="str">
        <f>IF(H1295&lt;200,"&lt;₹200",IF(H1295&lt;=500,"₹200 -  ₹500",IF(H1295&gt;500,"&gt;₹500")))</f>
        <v>₹200 -  ₹500</v>
      </c>
      <c r="K1295" s="1">
        <v>0.63</v>
      </c>
      <c r="L129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95" s="1" t="str">
        <f>IF(K1295&gt;=50%,"Yes","No")</f>
        <v>Yes</v>
      </c>
      <c r="N1295">
        <v>3.5</v>
      </c>
      <c r="O1295" t="str">
        <f>IF(amazon[[#This Row],[Rating]]&lt;1,"0",IF(amazon[[#This Row],[Rating]]&lt;2,"1",IF(amazon[[#This Row],[Rating]]&lt;3,"2",IF(amazon[[#This Row],[Rating]]&lt;4,"3",IF(amazon[[#This Row],[Rating]]&lt;5,"4",IF(amazon[[#This Row],[Rating]]&gt;=5,"5"))))))</f>
        <v>3</v>
      </c>
      <c r="P1295" s="4">
        <v>21764</v>
      </c>
      <c r="Q1295" s="10">
        <f>H1295*P1295</f>
        <v>8683836</v>
      </c>
      <c r="R1295" s="10">
        <f>amazon[[#This Row],[Average Rating]] + (amazon[[#This Row],[Rating Count]]/1000)</f>
        <v>84.420641604010015</v>
      </c>
      <c r="S1295" t="s">
        <v>4912</v>
      </c>
      <c r="T1295" t="s">
        <v>4913</v>
      </c>
      <c r="U1295" t="s">
        <v>4914</v>
      </c>
      <c r="V1295" t="s">
        <v>4915</v>
      </c>
      <c r="W1295" t="s">
        <v>4916</v>
      </c>
      <c r="X1295" t="s">
        <v>4917</v>
      </c>
      <c r="Y1295" t="s">
        <v>4918</v>
      </c>
      <c r="Z1295" t="s">
        <v>4919</v>
      </c>
    </row>
    <row r="1296" spans="1:26" x14ac:dyDescent="0.4">
      <c r="A1296" t="s">
        <v>4874</v>
      </c>
      <c r="B1296" t="s">
        <v>4875</v>
      </c>
      <c r="C1296" t="s">
        <v>13075</v>
      </c>
      <c r="D1296" t="s">
        <v>13087</v>
      </c>
      <c r="E1296" t="s">
        <v>13137</v>
      </c>
      <c r="F1296" t="s">
        <v>13144</v>
      </c>
      <c r="G1296" s="8">
        <v>263</v>
      </c>
      <c r="H1296" s="7">
        <v>699</v>
      </c>
      <c r="I1296" s="7">
        <f>(amazon[[#This Row],[Actual Price]]-amazon[[#This Row],[Discounted Price]]) / amazon[[#This Row],[Actual Price]] * 100</f>
        <v>62.374821173104436</v>
      </c>
      <c r="J1296" s="2" t="str">
        <f>IF(H1296&lt;200,"&lt;₹200",IF(H1296&lt;=500,"₹200 -  ₹500",IF(H1296&gt;500,"&gt;₹500")))</f>
        <v>&gt;₹500</v>
      </c>
      <c r="K1296" s="1">
        <v>0.62</v>
      </c>
      <c r="L129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96" s="1" t="str">
        <f>IF(K1296&gt;=50%,"Yes","No")</f>
        <v>Yes</v>
      </c>
      <c r="N1296">
        <v>3.5</v>
      </c>
      <c r="O1296" t="str">
        <f>IF(amazon[[#This Row],[Rating]]&lt;1,"0",IF(amazon[[#This Row],[Rating]]&lt;2,"1",IF(amazon[[#This Row],[Rating]]&lt;3,"2",IF(amazon[[#This Row],[Rating]]&lt;4,"3",IF(amazon[[#This Row],[Rating]]&lt;5,"4",IF(amazon[[#This Row],[Rating]]&gt;=5,"5"))))))</f>
        <v>3</v>
      </c>
      <c r="P1296" s="4">
        <v>690</v>
      </c>
      <c r="Q1296" s="10">
        <f>H1296*P1296</f>
        <v>482310</v>
      </c>
      <c r="R1296" s="10">
        <f>amazon[[#This Row],[Average Rating]] + (amazon[[#This Row],[Rating Count]]/1000)</f>
        <v>63.064821173104434</v>
      </c>
      <c r="S1296" t="s">
        <v>4877</v>
      </c>
      <c r="T1296" t="s">
        <v>4878</v>
      </c>
      <c r="U1296" t="s">
        <v>4879</v>
      </c>
      <c r="V1296" t="s">
        <v>4880</v>
      </c>
      <c r="W1296" t="s">
        <v>4881</v>
      </c>
      <c r="X1296" t="s">
        <v>4882</v>
      </c>
      <c r="Y1296" t="s">
        <v>4883</v>
      </c>
      <c r="Z1296" t="s">
        <v>4884</v>
      </c>
    </row>
    <row r="1297" spans="1:26" x14ac:dyDescent="0.4">
      <c r="A1297" t="s">
        <v>1863</v>
      </c>
      <c r="B1297" t="s">
        <v>1864</v>
      </c>
      <c r="C1297" t="s">
        <v>13076</v>
      </c>
      <c r="D1297" t="s">
        <v>13093</v>
      </c>
      <c r="E1297" t="s">
        <v>13094</v>
      </c>
      <c r="F1297" t="s">
        <v>13097</v>
      </c>
      <c r="G1297" s="8">
        <v>235</v>
      </c>
      <c r="H1297" s="7">
        <v>599</v>
      </c>
      <c r="I1297" s="7">
        <f>(amazon[[#This Row],[Actual Price]]-amazon[[#This Row],[Discounted Price]]) / amazon[[#This Row],[Actual Price]] * 100</f>
        <v>60.767946577629381</v>
      </c>
      <c r="J1297" s="2" t="str">
        <f>IF(H1297&lt;200,"&lt;₹200",IF(H1297&lt;=500,"₹200 -  ₹500",IF(H1297&gt;500,"&gt;₹500")))</f>
        <v>&gt;₹500</v>
      </c>
      <c r="K1297" s="1">
        <v>0.61</v>
      </c>
      <c r="L129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297" s="1" t="str">
        <f>IF(K1297&gt;=50%,"Yes","No")</f>
        <v>Yes</v>
      </c>
      <c r="N1297">
        <v>3.5</v>
      </c>
      <c r="O1297" t="str">
        <f>IF(amazon[[#This Row],[Rating]]&lt;1,"0",IF(amazon[[#This Row],[Rating]]&lt;2,"1",IF(amazon[[#This Row],[Rating]]&lt;3,"2",IF(amazon[[#This Row],[Rating]]&lt;4,"3",IF(amazon[[#This Row],[Rating]]&lt;5,"4",IF(amazon[[#This Row],[Rating]]&gt;=5,"5"))))))</f>
        <v>3</v>
      </c>
      <c r="P1297" s="4">
        <v>197</v>
      </c>
      <c r="Q1297" s="10">
        <f>H1297*P1297</f>
        <v>118003</v>
      </c>
      <c r="R1297" s="10">
        <f>amazon[[#This Row],[Average Rating]] + (amazon[[#This Row],[Rating Count]]/1000)</f>
        <v>60.964946577629384</v>
      </c>
      <c r="S1297" t="s">
        <v>1865</v>
      </c>
      <c r="T1297" t="s">
        <v>1866</v>
      </c>
      <c r="U1297" t="s">
        <v>1867</v>
      </c>
      <c r="V1297" t="s">
        <v>1868</v>
      </c>
      <c r="W1297" t="s">
        <v>1869</v>
      </c>
      <c r="X1297" t="s">
        <v>1870</v>
      </c>
      <c r="Y1297" t="s">
        <v>1871</v>
      </c>
      <c r="Z1297" t="s">
        <v>1872</v>
      </c>
    </row>
    <row r="1298" spans="1:26" x14ac:dyDescent="0.4">
      <c r="A1298" t="s">
        <v>2491</v>
      </c>
      <c r="B1298" t="s">
        <v>2492</v>
      </c>
      <c r="C1298" t="s">
        <v>13076</v>
      </c>
      <c r="D1298" t="s">
        <v>13093</v>
      </c>
      <c r="E1298" t="s">
        <v>13094</v>
      </c>
      <c r="F1298" t="s">
        <v>13097</v>
      </c>
      <c r="G1298" s="8">
        <v>215</v>
      </c>
      <c r="H1298" s="7">
        <v>499</v>
      </c>
      <c r="I1298" s="7">
        <f>(amazon[[#This Row],[Actual Price]]-amazon[[#This Row],[Discounted Price]]) / amazon[[#This Row],[Actual Price]] * 100</f>
        <v>56.913827655310619</v>
      </c>
      <c r="J1298" s="2" t="str">
        <f>IF(H1298&lt;200,"&lt;₹200",IF(H1298&lt;=500,"₹200 -  ₹500",IF(H1298&gt;500,"&gt;₹500")))</f>
        <v>₹200 -  ₹500</v>
      </c>
      <c r="K1298" s="1">
        <v>0.56999999999999995</v>
      </c>
      <c r="L129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98" s="1" t="str">
        <f>IF(K1298&gt;=50%,"Yes","No")</f>
        <v>Yes</v>
      </c>
      <c r="N1298">
        <v>3.5</v>
      </c>
      <c r="O1298" t="str">
        <f>IF(amazon[[#This Row],[Rating]]&lt;1,"0",IF(amazon[[#This Row],[Rating]]&lt;2,"1",IF(amazon[[#This Row],[Rating]]&lt;3,"2",IF(amazon[[#This Row],[Rating]]&lt;4,"3",IF(amazon[[#This Row],[Rating]]&lt;5,"4",IF(amazon[[#This Row],[Rating]]&gt;=5,"5"))))))</f>
        <v>3</v>
      </c>
      <c r="P1298" s="4">
        <v>121</v>
      </c>
      <c r="Q1298" s="10">
        <f>H1298*P1298</f>
        <v>60379</v>
      </c>
      <c r="R1298" s="10">
        <f>amazon[[#This Row],[Average Rating]] + (amazon[[#This Row],[Rating Count]]/1000)</f>
        <v>57.034827655310622</v>
      </c>
      <c r="S1298" t="s">
        <v>2493</v>
      </c>
      <c r="T1298" t="s">
        <v>2494</v>
      </c>
      <c r="U1298" t="s">
        <v>2495</v>
      </c>
      <c r="V1298" t="s">
        <v>2496</v>
      </c>
      <c r="W1298" t="s">
        <v>2497</v>
      </c>
      <c r="X1298" t="s">
        <v>2498</v>
      </c>
      <c r="Y1298" t="s">
        <v>2499</v>
      </c>
      <c r="Z1298" t="s">
        <v>2500</v>
      </c>
    </row>
    <row r="1299" spans="1:26" x14ac:dyDescent="0.4">
      <c r="A1299" t="s">
        <v>11062</v>
      </c>
      <c r="B1299" t="s">
        <v>11063</v>
      </c>
      <c r="C1299" t="s">
        <v>13079</v>
      </c>
      <c r="D1299" t="s">
        <v>13243</v>
      </c>
      <c r="E1299" t="s">
        <v>13279</v>
      </c>
      <c r="F1299" t="s">
        <v>13306</v>
      </c>
      <c r="G1299" s="8">
        <v>229</v>
      </c>
      <c r="H1299" s="7">
        <v>499</v>
      </c>
      <c r="I1299" s="7">
        <f>(amazon[[#This Row],[Actual Price]]-amazon[[#This Row],[Discounted Price]]) / amazon[[#This Row],[Actual Price]] * 100</f>
        <v>54.108216432865731</v>
      </c>
      <c r="J1299" s="2" t="str">
        <f>IF(H1299&lt;200,"&lt;₹200",IF(H1299&lt;=500,"₹200 -  ₹500",IF(H1299&gt;500,"&gt;₹500")))</f>
        <v>₹200 -  ₹500</v>
      </c>
      <c r="K1299" s="1">
        <v>0.54</v>
      </c>
      <c r="L129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299" s="1" t="str">
        <f>IF(K1299&gt;=50%,"Yes","No")</f>
        <v>Yes</v>
      </c>
      <c r="N1299">
        <v>3.5</v>
      </c>
      <c r="O1299" t="str">
        <f>IF(amazon[[#This Row],[Rating]]&lt;1,"0",IF(amazon[[#This Row],[Rating]]&lt;2,"1",IF(amazon[[#This Row],[Rating]]&lt;3,"2",IF(amazon[[#This Row],[Rating]]&lt;4,"3",IF(amazon[[#This Row],[Rating]]&lt;5,"4",IF(amazon[[#This Row],[Rating]]&gt;=5,"5"))))))</f>
        <v>3</v>
      </c>
      <c r="P1299" s="4">
        <v>185</v>
      </c>
      <c r="Q1299" s="10">
        <f>H1299*P1299</f>
        <v>92315</v>
      </c>
      <c r="R1299" s="10">
        <f>amazon[[#This Row],[Average Rating]] + (amazon[[#This Row],[Rating Count]]/1000)</f>
        <v>54.293216432865734</v>
      </c>
      <c r="S1299" t="s">
        <v>11065</v>
      </c>
      <c r="T1299" t="s">
        <v>11066</v>
      </c>
      <c r="U1299" t="s">
        <v>11067</v>
      </c>
      <c r="V1299" t="s">
        <v>11068</v>
      </c>
      <c r="W1299" t="s">
        <v>11069</v>
      </c>
      <c r="X1299" t="s">
        <v>11070</v>
      </c>
      <c r="Y1299" t="s">
        <v>11071</v>
      </c>
      <c r="Z1299" t="s">
        <v>11072</v>
      </c>
    </row>
    <row r="1300" spans="1:26" x14ac:dyDescent="0.4">
      <c r="A1300" t="s">
        <v>12301</v>
      </c>
      <c r="B1300" t="s">
        <v>12302</v>
      </c>
      <c r="C1300" t="s">
        <v>13079</v>
      </c>
      <c r="D1300" t="s">
        <v>13243</v>
      </c>
      <c r="E1300" t="s">
        <v>13250</v>
      </c>
      <c r="F1300" t="s">
        <v>13251</v>
      </c>
      <c r="G1300" s="8">
        <v>279</v>
      </c>
      <c r="H1300" s="7">
        <v>599</v>
      </c>
      <c r="I1300" s="7">
        <f>(amazon[[#This Row],[Actual Price]]-amazon[[#This Row],[Discounted Price]]) / amazon[[#This Row],[Actual Price]] * 100</f>
        <v>53.42237061769616</v>
      </c>
      <c r="J1300" s="2" t="str">
        <f>IF(H1300&lt;200,"&lt;₹200",IF(H1300&lt;=500,"₹200 -  ₹500",IF(H1300&gt;500,"&gt;₹500")))</f>
        <v>&gt;₹500</v>
      </c>
      <c r="K1300" s="1">
        <v>0.53</v>
      </c>
      <c r="L130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00" s="1" t="str">
        <f>IF(K1300&gt;=50%,"Yes","No")</f>
        <v>Yes</v>
      </c>
      <c r="N1300">
        <v>3.5</v>
      </c>
      <c r="O1300" t="str">
        <f>IF(amazon[[#This Row],[Rating]]&lt;1,"0",IF(amazon[[#This Row],[Rating]]&lt;2,"1",IF(amazon[[#This Row],[Rating]]&lt;3,"2",IF(amazon[[#This Row],[Rating]]&lt;4,"3",IF(amazon[[#This Row],[Rating]]&lt;5,"4",IF(amazon[[#This Row],[Rating]]&gt;=5,"5"))))))</f>
        <v>3</v>
      </c>
      <c r="P1300" s="4">
        <v>1367</v>
      </c>
      <c r="Q1300" s="10">
        <f>H1300*P1300</f>
        <v>818833</v>
      </c>
      <c r="R1300" s="10">
        <f>amazon[[#This Row],[Average Rating]] + (amazon[[#This Row],[Rating Count]]/1000)</f>
        <v>54.789370617696157</v>
      </c>
      <c r="S1300" t="s">
        <v>12303</v>
      </c>
      <c r="T1300" t="s">
        <v>12304</v>
      </c>
      <c r="U1300" t="s">
        <v>12305</v>
      </c>
      <c r="V1300" t="s">
        <v>12306</v>
      </c>
      <c r="W1300" t="s">
        <v>12307</v>
      </c>
      <c r="X1300" t="s">
        <v>12308</v>
      </c>
      <c r="Y1300" t="s">
        <v>12309</v>
      </c>
      <c r="Z1300" t="s">
        <v>12310</v>
      </c>
    </row>
    <row r="1301" spans="1:26" x14ac:dyDescent="0.4">
      <c r="A1301" t="s">
        <v>12914</v>
      </c>
      <c r="B1301" t="s">
        <v>12915</v>
      </c>
      <c r="C1301" t="s">
        <v>13079</v>
      </c>
      <c r="D1301" t="s">
        <v>13243</v>
      </c>
      <c r="E1301" t="s">
        <v>13294</v>
      </c>
      <c r="F1301" t="s">
        <v>13295</v>
      </c>
      <c r="G1301" s="8">
        <v>1563</v>
      </c>
      <c r="H1301" s="7">
        <v>3098</v>
      </c>
      <c r="I1301" s="7">
        <f>(amazon[[#This Row],[Actual Price]]-amazon[[#This Row],[Discounted Price]]) / amazon[[#This Row],[Actual Price]] * 100</f>
        <v>49.548095545513235</v>
      </c>
      <c r="J1301" s="2" t="str">
        <f>IF(H1301&lt;200,"&lt;₹200",IF(H1301&lt;=500,"₹200 -  ₹500",IF(H1301&gt;500,"&gt;₹500")))</f>
        <v>&gt;₹500</v>
      </c>
      <c r="K1301" s="1">
        <v>0.5</v>
      </c>
      <c r="L130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01" s="1" t="str">
        <f>IF(K1301&gt;=50%,"Yes","No")</f>
        <v>Yes</v>
      </c>
      <c r="N1301">
        <v>3.5</v>
      </c>
      <c r="O1301" t="str">
        <f>IF(amazon[[#This Row],[Rating]]&lt;1,"0",IF(amazon[[#This Row],[Rating]]&lt;2,"1",IF(amazon[[#This Row],[Rating]]&lt;3,"2",IF(amazon[[#This Row],[Rating]]&lt;4,"3",IF(amazon[[#This Row],[Rating]]&lt;5,"4",IF(amazon[[#This Row],[Rating]]&gt;=5,"5"))))))</f>
        <v>3</v>
      </c>
      <c r="P1301" s="4">
        <v>2283</v>
      </c>
      <c r="Q1301" s="10">
        <f>H1301*P1301</f>
        <v>7072734</v>
      </c>
      <c r="R1301" s="10">
        <f>amazon[[#This Row],[Average Rating]] + (amazon[[#This Row],[Rating Count]]/1000)</f>
        <v>51.831095545513236</v>
      </c>
      <c r="S1301" t="s">
        <v>12916</v>
      </c>
      <c r="T1301" t="s">
        <v>12917</v>
      </c>
      <c r="U1301" t="s">
        <v>12918</v>
      </c>
      <c r="V1301" t="s">
        <v>12919</v>
      </c>
      <c r="W1301" t="s">
        <v>12920</v>
      </c>
      <c r="X1301" t="s">
        <v>12921</v>
      </c>
      <c r="Y1301" t="s">
        <v>12922</v>
      </c>
      <c r="Z1301" t="s">
        <v>12923</v>
      </c>
    </row>
    <row r="1302" spans="1:26" x14ac:dyDescent="0.4">
      <c r="A1302" t="s">
        <v>11958</v>
      </c>
      <c r="B1302" t="s">
        <v>11959</v>
      </c>
      <c r="C1302" t="s">
        <v>13079</v>
      </c>
      <c r="D1302" t="s">
        <v>13246</v>
      </c>
      <c r="E1302" t="s">
        <v>13247</v>
      </c>
      <c r="F1302" t="s">
        <v>13276</v>
      </c>
      <c r="G1302" s="8">
        <v>2199</v>
      </c>
      <c r="H1302" s="7">
        <v>3999</v>
      </c>
      <c r="I1302" s="7">
        <f>(amazon[[#This Row],[Actual Price]]-amazon[[#This Row],[Discounted Price]]) / amazon[[#This Row],[Actual Price]] * 100</f>
        <v>45.011252813203299</v>
      </c>
      <c r="J1302" s="2" t="str">
        <f>IF(H1302&lt;200,"&lt;₹200",IF(H1302&lt;=500,"₹200 -  ₹500",IF(H1302&gt;500,"&gt;₹500")))</f>
        <v>&gt;₹500</v>
      </c>
      <c r="K1302" s="1">
        <v>0.45</v>
      </c>
      <c r="L130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02" s="1" t="str">
        <f>IF(K1302&gt;=50%,"Yes","No")</f>
        <v>No</v>
      </c>
      <c r="N1302">
        <v>3.5</v>
      </c>
      <c r="O1302" t="str">
        <f>IF(amazon[[#This Row],[Rating]]&lt;1,"0",IF(amazon[[#This Row],[Rating]]&lt;2,"1",IF(amazon[[#This Row],[Rating]]&lt;3,"2",IF(amazon[[#This Row],[Rating]]&lt;4,"3",IF(amazon[[#This Row],[Rating]]&lt;5,"4",IF(amazon[[#This Row],[Rating]]&gt;=5,"5"))))))</f>
        <v>3</v>
      </c>
      <c r="P1302" s="4">
        <v>340</v>
      </c>
      <c r="Q1302" s="10">
        <f>H1302*P1302</f>
        <v>1359660</v>
      </c>
      <c r="R1302" s="10">
        <f>amazon[[#This Row],[Average Rating]] + (amazon[[#This Row],[Rating Count]]/1000)</f>
        <v>45.351252813203303</v>
      </c>
      <c r="S1302" t="s">
        <v>11960</v>
      </c>
      <c r="T1302" t="s">
        <v>11961</v>
      </c>
      <c r="U1302" t="s">
        <v>11962</v>
      </c>
      <c r="V1302" t="s">
        <v>11963</v>
      </c>
      <c r="W1302" t="s">
        <v>11964</v>
      </c>
      <c r="X1302" t="s">
        <v>11965</v>
      </c>
      <c r="Y1302" t="s">
        <v>11966</v>
      </c>
      <c r="Z1302" t="s">
        <v>11967</v>
      </c>
    </row>
    <row r="1303" spans="1:26" x14ac:dyDescent="0.4">
      <c r="A1303" t="s">
        <v>4054</v>
      </c>
      <c r="B1303" t="s">
        <v>4055</v>
      </c>
      <c r="C1303" t="s">
        <v>13076</v>
      </c>
      <c r="D1303" t="s">
        <v>13113</v>
      </c>
      <c r="E1303" t="s">
        <v>13114</v>
      </c>
      <c r="G1303" s="8">
        <v>4499</v>
      </c>
      <c r="H1303" s="7">
        <v>7999</v>
      </c>
      <c r="I1303" s="7">
        <f>(amazon[[#This Row],[Actual Price]]-amazon[[#This Row],[Discounted Price]]) / amazon[[#This Row],[Actual Price]] * 100</f>
        <v>43.75546943367921</v>
      </c>
      <c r="J1303" s="2" t="str">
        <f>IF(H1303&lt;200,"&lt;₹200",IF(H1303&lt;=500,"₹200 -  ₹500",IF(H1303&gt;500,"&gt;₹500")))</f>
        <v>&gt;₹500</v>
      </c>
      <c r="K1303" s="1">
        <v>0.44</v>
      </c>
      <c r="L130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03" s="1" t="str">
        <f>IF(K1303&gt;=50%,"Yes","No")</f>
        <v>No</v>
      </c>
      <c r="N1303">
        <v>3.5</v>
      </c>
      <c r="O1303" t="str">
        <f>IF(amazon[[#This Row],[Rating]]&lt;1,"0",IF(amazon[[#This Row],[Rating]]&lt;2,"1",IF(amazon[[#This Row],[Rating]]&lt;3,"2",IF(amazon[[#This Row],[Rating]]&lt;4,"3",IF(amazon[[#This Row],[Rating]]&lt;5,"4",IF(amazon[[#This Row],[Rating]]&gt;=5,"5"))))))</f>
        <v>3</v>
      </c>
      <c r="P1303" s="4">
        <v>37</v>
      </c>
      <c r="Q1303" s="10">
        <f>H1303*P1303</f>
        <v>295963</v>
      </c>
      <c r="R1303" s="10">
        <f>amazon[[#This Row],[Average Rating]] + (amazon[[#This Row],[Rating Count]]/1000)</f>
        <v>43.792469433679209</v>
      </c>
      <c r="S1303" t="s">
        <v>4056</v>
      </c>
      <c r="T1303" t="s">
        <v>4057</v>
      </c>
      <c r="U1303" t="s">
        <v>4058</v>
      </c>
      <c r="V1303" t="s">
        <v>4059</v>
      </c>
      <c r="W1303" t="s">
        <v>4060</v>
      </c>
      <c r="X1303" t="s">
        <v>4061</v>
      </c>
      <c r="Y1303" t="s">
        <v>4062</v>
      </c>
      <c r="Z1303" t="s">
        <v>4063</v>
      </c>
    </row>
    <row r="1304" spans="1:26" x14ac:dyDescent="0.4">
      <c r="A1304" t="s">
        <v>12834</v>
      </c>
      <c r="B1304" t="s">
        <v>12835</v>
      </c>
      <c r="C1304" t="s">
        <v>13079</v>
      </c>
      <c r="D1304" t="s">
        <v>13246</v>
      </c>
      <c r="E1304" t="s">
        <v>13247</v>
      </c>
      <c r="F1304" t="s">
        <v>13248</v>
      </c>
      <c r="G1304" s="8">
        <v>1149</v>
      </c>
      <c r="H1304" s="7">
        <v>1899</v>
      </c>
      <c r="I1304" s="7">
        <f>(amazon[[#This Row],[Actual Price]]-amazon[[#This Row],[Discounted Price]]) / amazon[[#This Row],[Actual Price]] * 100</f>
        <v>39.494470774091624</v>
      </c>
      <c r="J1304" s="2" t="str">
        <f>IF(H1304&lt;200,"&lt;₹200",IF(H1304&lt;=500,"₹200 -  ₹500",IF(H1304&gt;500,"&gt;₹500")))</f>
        <v>&gt;₹500</v>
      </c>
      <c r="K1304" s="1">
        <v>0.39</v>
      </c>
      <c r="L130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304" s="1" t="str">
        <f>IF(K1304&gt;=50%,"Yes","No")</f>
        <v>No</v>
      </c>
      <c r="N1304">
        <v>3.5</v>
      </c>
      <c r="O1304" t="str">
        <f>IF(amazon[[#This Row],[Rating]]&lt;1,"0",IF(amazon[[#This Row],[Rating]]&lt;2,"1",IF(amazon[[#This Row],[Rating]]&lt;3,"2",IF(amazon[[#This Row],[Rating]]&lt;4,"3",IF(amazon[[#This Row],[Rating]]&lt;5,"4",IF(amazon[[#This Row],[Rating]]&gt;=5,"5"))))))</f>
        <v>3</v>
      </c>
      <c r="P1304" s="4">
        <v>24</v>
      </c>
      <c r="Q1304" s="10">
        <f>H1304*P1304</f>
        <v>45576</v>
      </c>
      <c r="R1304" s="10">
        <f>amazon[[#This Row],[Average Rating]] + (amazon[[#This Row],[Rating Count]]/1000)</f>
        <v>39.518470774091625</v>
      </c>
      <c r="S1304" t="s">
        <v>12836</v>
      </c>
      <c r="T1304" t="s">
        <v>12837</v>
      </c>
      <c r="U1304" t="s">
        <v>12838</v>
      </c>
      <c r="V1304" t="s">
        <v>12839</v>
      </c>
      <c r="W1304" t="s">
        <v>12840</v>
      </c>
      <c r="X1304" t="s">
        <v>12841</v>
      </c>
      <c r="Y1304" t="s">
        <v>12842</v>
      </c>
      <c r="Z1304" t="s">
        <v>12843</v>
      </c>
    </row>
    <row r="1305" spans="1:26" x14ac:dyDescent="0.4">
      <c r="A1305" t="s">
        <v>7569</v>
      </c>
      <c r="B1305" t="s">
        <v>7570</v>
      </c>
      <c r="C1305" t="s">
        <v>13075</v>
      </c>
      <c r="D1305" t="s">
        <v>13087</v>
      </c>
      <c r="E1305" t="s">
        <v>13194</v>
      </c>
      <c r="F1305" t="s">
        <v>13220</v>
      </c>
      <c r="G1305" s="8">
        <v>649</v>
      </c>
      <c r="H1305" s="7">
        <v>999</v>
      </c>
      <c r="I1305" s="7">
        <f>(amazon[[#This Row],[Actual Price]]-amazon[[#This Row],[Discounted Price]]) / amazon[[#This Row],[Actual Price]] * 100</f>
        <v>35.035035035035037</v>
      </c>
      <c r="J1305" s="2" t="str">
        <f>IF(H1305&lt;200,"&lt;₹200",IF(H1305&lt;=500,"₹200 -  ₹500",IF(H1305&gt;500,"&gt;₹500")))</f>
        <v>&gt;₹500</v>
      </c>
      <c r="K1305" s="1">
        <v>0.35</v>
      </c>
      <c r="L130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305" s="1" t="str">
        <f>IF(K1305&gt;=50%,"Yes","No")</f>
        <v>No</v>
      </c>
      <c r="N1305">
        <v>3.5</v>
      </c>
      <c r="O1305" t="str">
        <f>IF(amazon[[#This Row],[Rating]]&lt;1,"0",IF(amazon[[#This Row],[Rating]]&lt;2,"1",IF(amazon[[#This Row],[Rating]]&lt;3,"2",IF(amazon[[#This Row],[Rating]]&lt;4,"3",IF(amazon[[#This Row],[Rating]]&lt;5,"4",IF(amazon[[#This Row],[Rating]]&gt;=5,"5"))))))</f>
        <v>3</v>
      </c>
      <c r="P1305" s="4">
        <v>7222</v>
      </c>
      <c r="Q1305" s="10">
        <f>H1305*P1305</f>
        <v>7214778</v>
      </c>
      <c r="R1305" s="10">
        <f>amazon[[#This Row],[Average Rating]] + (amazon[[#This Row],[Rating Count]]/1000)</f>
        <v>42.257035035035038</v>
      </c>
      <c r="S1305" t="s">
        <v>7572</v>
      </c>
      <c r="T1305" t="s">
        <v>7573</v>
      </c>
      <c r="U1305" t="s">
        <v>7574</v>
      </c>
      <c r="V1305" t="s">
        <v>7575</v>
      </c>
      <c r="W1305" t="s">
        <v>7576</v>
      </c>
      <c r="X1305" t="s">
        <v>7577</v>
      </c>
      <c r="Y1305" t="s">
        <v>7578</v>
      </c>
      <c r="Z1305" t="s">
        <v>7579</v>
      </c>
    </row>
    <row r="1306" spans="1:26" x14ac:dyDescent="0.4">
      <c r="A1306" t="s">
        <v>5142</v>
      </c>
      <c r="B1306" t="s">
        <v>5143</v>
      </c>
      <c r="C1306" t="s">
        <v>13075</v>
      </c>
      <c r="D1306" t="s">
        <v>13087</v>
      </c>
      <c r="E1306" t="s">
        <v>13141</v>
      </c>
      <c r="F1306" t="s">
        <v>13142</v>
      </c>
      <c r="G1306" s="8">
        <v>299</v>
      </c>
      <c r="H1306" s="7">
        <v>449</v>
      </c>
      <c r="I1306" s="7">
        <f>(amazon[[#This Row],[Actual Price]]-amazon[[#This Row],[Discounted Price]]) / amazon[[#This Row],[Actual Price]] * 100</f>
        <v>33.4075723830735</v>
      </c>
      <c r="J1306" s="2" t="str">
        <f>IF(H1306&lt;200,"&lt;₹200",IF(H1306&lt;=500,"₹200 -  ₹500",IF(H1306&gt;500,"&gt;₹500")))</f>
        <v>₹200 -  ₹500</v>
      </c>
      <c r="K1306" s="1">
        <v>0.33</v>
      </c>
      <c r="L130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306" s="1" t="str">
        <f>IF(K1306&gt;=50%,"Yes","No")</f>
        <v>No</v>
      </c>
      <c r="N1306">
        <v>3.5</v>
      </c>
      <c r="O1306" t="str">
        <f>IF(amazon[[#This Row],[Rating]]&lt;1,"0",IF(amazon[[#This Row],[Rating]]&lt;2,"1",IF(amazon[[#This Row],[Rating]]&lt;3,"2",IF(amazon[[#This Row],[Rating]]&lt;4,"3",IF(amazon[[#This Row],[Rating]]&lt;5,"4",IF(amazon[[#This Row],[Rating]]&gt;=5,"5"))))))</f>
        <v>3</v>
      </c>
      <c r="P1306" s="4">
        <v>11827</v>
      </c>
      <c r="Q1306" s="10">
        <f>H1306*P1306</f>
        <v>5310323</v>
      </c>
      <c r="R1306" s="10">
        <f>amazon[[#This Row],[Average Rating]] + (amazon[[#This Row],[Rating Count]]/1000)</f>
        <v>45.234572383073498</v>
      </c>
      <c r="S1306" t="s">
        <v>5144</v>
      </c>
      <c r="T1306" t="s">
        <v>5145</v>
      </c>
      <c r="U1306" t="s">
        <v>5146</v>
      </c>
      <c r="V1306" t="s">
        <v>5147</v>
      </c>
      <c r="W1306" t="s">
        <v>5148</v>
      </c>
      <c r="X1306" t="s">
        <v>5149</v>
      </c>
      <c r="Y1306" t="s">
        <v>5150</v>
      </c>
      <c r="Z1306" t="s">
        <v>5151</v>
      </c>
    </row>
    <row r="1307" spans="1:26" x14ac:dyDescent="0.4">
      <c r="A1307" t="s">
        <v>5154</v>
      </c>
      <c r="B1307" t="s">
        <v>5155</v>
      </c>
      <c r="C1307" t="s">
        <v>13075</v>
      </c>
      <c r="D1307" t="s">
        <v>13087</v>
      </c>
      <c r="E1307" t="s">
        <v>13141</v>
      </c>
      <c r="F1307" t="s">
        <v>13157</v>
      </c>
      <c r="G1307" s="8">
        <v>699</v>
      </c>
      <c r="H1307" s="7">
        <v>999</v>
      </c>
      <c r="I1307" s="7">
        <f>(amazon[[#This Row],[Actual Price]]-amazon[[#This Row],[Discounted Price]]) / amazon[[#This Row],[Actual Price]] * 100</f>
        <v>30.03003003003003</v>
      </c>
      <c r="J1307" s="2" t="str">
        <f>IF(H1307&lt;200,"&lt;₹200",IF(H1307&lt;=500,"₹200 -  ₹500",IF(H1307&gt;500,"&gt;₹500")))</f>
        <v>&gt;₹500</v>
      </c>
      <c r="K1307" s="1">
        <v>0.3</v>
      </c>
      <c r="L130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307" s="1" t="str">
        <f>IF(K1307&gt;=50%,"Yes","No")</f>
        <v>No</v>
      </c>
      <c r="N1307">
        <v>3.5</v>
      </c>
      <c r="O1307" t="str">
        <f>IF(amazon[[#This Row],[Rating]]&lt;1,"0",IF(amazon[[#This Row],[Rating]]&lt;2,"1",IF(amazon[[#This Row],[Rating]]&lt;3,"2",IF(amazon[[#This Row],[Rating]]&lt;4,"3",IF(amazon[[#This Row],[Rating]]&lt;5,"4",IF(amazon[[#This Row],[Rating]]&gt;=5,"5"))))))</f>
        <v>3</v>
      </c>
      <c r="P1307" s="4">
        <v>15295</v>
      </c>
      <c r="Q1307" s="10">
        <f>H1307*P1307</f>
        <v>15279705</v>
      </c>
      <c r="R1307" s="10">
        <f>amazon[[#This Row],[Average Rating]] + (amazon[[#This Row],[Rating Count]]/1000)</f>
        <v>45.325030030030028</v>
      </c>
      <c r="S1307" t="s">
        <v>5156</v>
      </c>
      <c r="T1307" t="s">
        <v>5157</v>
      </c>
      <c r="U1307" t="s">
        <v>5158</v>
      </c>
      <c r="V1307" t="s">
        <v>5159</v>
      </c>
      <c r="W1307" t="s">
        <v>5160</v>
      </c>
      <c r="X1307" t="s">
        <v>5161</v>
      </c>
      <c r="Y1307" t="s">
        <v>5162</v>
      </c>
      <c r="Z1307" t="s">
        <v>5163</v>
      </c>
    </row>
    <row r="1308" spans="1:26" x14ac:dyDescent="0.4">
      <c r="A1308" t="s">
        <v>4461</v>
      </c>
      <c r="B1308" t="s">
        <v>4462</v>
      </c>
      <c r="C1308" t="s">
        <v>13076</v>
      </c>
      <c r="D1308" t="s">
        <v>13115</v>
      </c>
      <c r="E1308" t="s">
        <v>13118</v>
      </c>
      <c r="F1308" t="s">
        <v>13122</v>
      </c>
      <c r="G1308" s="8">
        <v>3799</v>
      </c>
      <c r="H1308" s="7">
        <v>5299</v>
      </c>
      <c r="I1308" s="7">
        <f>(amazon[[#This Row],[Actual Price]]-amazon[[#This Row],[Discounted Price]]) / amazon[[#This Row],[Actual Price]] * 100</f>
        <v>28.307227778826196</v>
      </c>
      <c r="J1308" s="2" t="str">
        <f>IF(H1308&lt;200,"&lt;₹200",IF(H1308&lt;=500,"₹200 -  ₹500",IF(H1308&gt;500,"&gt;₹500")))</f>
        <v>&gt;₹500</v>
      </c>
      <c r="K1308" s="1">
        <v>0.28000000000000003</v>
      </c>
      <c r="L130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308" s="1" t="str">
        <f>IF(K1308&gt;=50%,"Yes","No")</f>
        <v>No</v>
      </c>
      <c r="N1308">
        <v>3.5</v>
      </c>
      <c r="O1308" t="str">
        <f>IF(amazon[[#This Row],[Rating]]&lt;1,"0",IF(amazon[[#This Row],[Rating]]&lt;2,"1",IF(amazon[[#This Row],[Rating]]&lt;3,"2",IF(amazon[[#This Row],[Rating]]&lt;4,"3",IF(amazon[[#This Row],[Rating]]&lt;5,"4",IF(amazon[[#This Row],[Rating]]&gt;=5,"5"))))))</f>
        <v>3</v>
      </c>
      <c r="P1308" s="4">
        <v>1641</v>
      </c>
      <c r="Q1308" s="10">
        <f>H1308*P1308</f>
        <v>8695659</v>
      </c>
      <c r="R1308" s="10">
        <f>amazon[[#This Row],[Average Rating]] + (amazon[[#This Row],[Rating Count]]/1000)</f>
        <v>29.948227778826194</v>
      </c>
      <c r="S1308" t="s">
        <v>4463</v>
      </c>
      <c r="T1308" t="s">
        <v>4464</v>
      </c>
      <c r="U1308" t="s">
        <v>4465</v>
      </c>
      <c r="V1308" t="s">
        <v>4466</v>
      </c>
      <c r="W1308" t="s">
        <v>4467</v>
      </c>
      <c r="X1308" t="s">
        <v>4468</v>
      </c>
      <c r="Y1308" t="s">
        <v>4469</v>
      </c>
      <c r="Z1308" t="s">
        <v>4470</v>
      </c>
    </row>
    <row r="1309" spans="1:26" x14ac:dyDescent="0.4">
      <c r="A1309" t="s">
        <v>2741</v>
      </c>
      <c r="B1309" t="s">
        <v>2742</v>
      </c>
      <c r="C1309" t="s">
        <v>13076</v>
      </c>
      <c r="D1309" t="s">
        <v>13093</v>
      </c>
      <c r="E1309" t="s">
        <v>13094</v>
      </c>
      <c r="F1309" t="s">
        <v>13112</v>
      </c>
      <c r="G1309" s="8">
        <v>2699</v>
      </c>
      <c r="H1309" s="7">
        <v>3500</v>
      </c>
      <c r="I1309" s="7">
        <f>(amazon[[#This Row],[Actual Price]]-amazon[[#This Row],[Discounted Price]]) / amazon[[#This Row],[Actual Price]] * 100</f>
        <v>22.885714285714286</v>
      </c>
      <c r="J1309" s="2" t="str">
        <f>IF(H1309&lt;200,"&lt;₹200",IF(H1309&lt;=500,"₹200 -  ₹500",IF(H1309&gt;500,"&gt;₹500")))</f>
        <v>&gt;₹500</v>
      </c>
      <c r="K1309" s="1">
        <v>0.23</v>
      </c>
      <c r="L130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309" s="1" t="str">
        <f>IF(K1309&gt;=50%,"Yes","No")</f>
        <v>No</v>
      </c>
      <c r="N1309">
        <v>3.5</v>
      </c>
      <c r="O1309" t="str">
        <f>IF(amazon[[#This Row],[Rating]]&lt;1,"0",IF(amazon[[#This Row],[Rating]]&lt;2,"1",IF(amazon[[#This Row],[Rating]]&lt;3,"2",IF(amazon[[#This Row],[Rating]]&lt;4,"3",IF(amazon[[#This Row],[Rating]]&lt;5,"4",IF(amazon[[#This Row],[Rating]]&gt;=5,"5"))))))</f>
        <v>3</v>
      </c>
      <c r="P1309" s="4">
        <v>621</v>
      </c>
      <c r="Q1309" s="10">
        <f>H1309*P1309</f>
        <v>2173500</v>
      </c>
      <c r="R1309" s="10">
        <f>amazon[[#This Row],[Average Rating]] + (amazon[[#This Row],[Rating Count]]/1000)</f>
        <v>23.506714285714285</v>
      </c>
      <c r="S1309" t="s">
        <v>2744</v>
      </c>
      <c r="T1309" t="s">
        <v>2745</v>
      </c>
      <c r="U1309" t="s">
        <v>2746</v>
      </c>
      <c r="V1309" t="s">
        <v>2747</v>
      </c>
      <c r="W1309" t="s">
        <v>2748</v>
      </c>
      <c r="X1309" t="s">
        <v>2749</v>
      </c>
      <c r="Y1309" t="s">
        <v>2750</v>
      </c>
      <c r="Z1309" t="s">
        <v>2751</v>
      </c>
    </row>
    <row r="1310" spans="1:26" x14ac:dyDescent="0.4">
      <c r="A1310" t="s">
        <v>7284</v>
      </c>
      <c r="B1310" t="s">
        <v>7285</v>
      </c>
      <c r="C1310" t="s">
        <v>13075</v>
      </c>
      <c r="D1310" t="s">
        <v>13166</v>
      </c>
      <c r="E1310" t="s">
        <v>13219</v>
      </c>
      <c r="G1310" s="8">
        <v>3999</v>
      </c>
      <c r="H1310" s="7">
        <v>4332.96</v>
      </c>
      <c r="I1310" s="7">
        <f>(amazon[[#This Row],[Actual Price]]-amazon[[#This Row],[Discounted Price]]) / amazon[[#This Row],[Actual Price]] * 100</f>
        <v>7.7074332557881915</v>
      </c>
      <c r="J1310" s="2" t="str">
        <f>IF(H1310&lt;200,"&lt;₹200",IF(H1310&lt;=500,"₹200 -  ₹500",IF(H1310&gt;500,"&gt;₹500")))</f>
        <v>&gt;₹500</v>
      </c>
      <c r="K1310" s="1">
        <v>0.08</v>
      </c>
      <c r="L131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310" s="1" t="str">
        <f>IF(K1310&gt;=50%,"Yes","No")</f>
        <v>No</v>
      </c>
      <c r="N1310">
        <v>3.5</v>
      </c>
      <c r="O1310" t="str">
        <f>IF(amazon[[#This Row],[Rating]]&lt;1,"0",IF(amazon[[#This Row],[Rating]]&lt;2,"1",IF(amazon[[#This Row],[Rating]]&lt;3,"2",IF(amazon[[#This Row],[Rating]]&lt;4,"3",IF(amazon[[#This Row],[Rating]]&lt;5,"4",IF(amazon[[#This Row],[Rating]]&gt;=5,"5"))))))</f>
        <v>3</v>
      </c>
      <c r="P1310" s="4">
        <v>21762</v>
      </c>
      <c r="Q1310" s="10">
        <f>H1310*P1310</f>
        <v>94293875.519999996</v>
      </c>
      <c r="R1310" s="10">
        <f>amazon[[#This Row],[Average Rating]] + (amazon[[#This Row],[Rating Count]]/1000)</f>
        <v>29.469433255788193</v>
      </c>
      <c r="S1310" t="s">
        <v>7287</v>
      </c>
      <c r="T1310" t="s">
        <v>7288</v>
      </c>
      <c r="U1310" t="s">
        <v>7289</v>
      </c>
      <c r="V1310" t="s">
        <v>7290</v>
      </c>
      <c r="W1310" t="s">
        <v>7291</v>
      </c>
      <c r="X1310" t="s">
        <v>7292</v>
      </c>
      <c r="Y1310" t="s">
        <v>7293</v>
      </c>
      <c r="Z1310" t="s">
        <v>7294</v>
      </c>
    </row>
    <row r="1311" spans="1:26" x14ac:dyDescent="0.4">
      <c r="A1311" t="s">
        <v>12019</v>
      </c>
      <c r="B1311" t="s">
        <v>12020</v>
      </c>
      <c r="C1311" t="s">
        <v>13079</v>
      </c>
      <c r="D1311" t="s">
        <v>13243</v>
      </c>
      <c r="E1311" t="s">
        <v>13244</v>
      </c>
      <c r="F1311" t="s">
        <v>13245</v>
      </c>
      <c r="G1311" s="8">
        <v>479</v>
      </c>
      <c r="H1311" s="7">
        <v>1999</v>
      </c>
      <c r="I1311" s="7">
        <f>(amazon[[#This Row],[Actual Price]]-amazon[[#This Row],[Discounted Price]]) / amazon[[#This Row],[Actual Price]] * 100</f>
        <v>76.038019009504751</v>
      </c>
      <c r="J1311" s="2" t="str">
        <f>IF(H1311&lt;200,"&lt;₹200",IF(H1311&lt;=500,"₹200 -  ₹500",IF(H1311&gt;500,"&gt;₹500")))</f>
        <v>&gt;₹500</v>
      </c>
      <c r="K1311" s="1">
        <v>0.76</v>
      </c>
      <c r="L131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311" s="1" t="str">
        <f>IF(K1311&gt;=50%,"Yes","No")</f>
        <v>Yes</v>
      </c>
      <c r="N1311">
        <v>3.4</v>
      </c>
      <c r="O1311" t="str">
        <f>IF(amazon[[#This Row],[Rating]]&lt;1,"0",IF(amazon[[#This Row],[Rating]]&lt;2,"1",IF(amazon[[#This Row],[Rating]]&lt;3,"2",IF(amazon[[#This Row],[Rating]]&lt;4,"3",IF(amazon[[#This Row],[Rating]]&lt;5,"4",IF(amazon[[#This Row],[Rating]]&gt;=5,"5"))))))</f>
        <v>3</v>
      </c>
      <c r="P1311" s="4">
        <v>1066</v>
      </c>
      <c r="Q1311" s="10">
        <f>H1311*P1311</f>
        <v>2130934</v>
      </c>
      <c r="R1311" s="10">
        <f>amazon[[#This Row],[Average Rating]] + (amazon[[#This Row],[Rating Count]]/1000)</f>
        <v>77.104019009504754</v>
      </c>
      <c r="S1311" t="s">
        <v>12021</v>
      </c>
      <c r="T1311" t="s">
        <v>12022</v>
      </c>
      <c r="U1311" t="s">
        <v>12023</v>
      </c>
      <c r="V1311" t="s">
        <v>12024</v>
      </c>
      <c r="W1311" t="s">
        <v>12025</v>
      </c>
      <c r="X1311" t="s">
        <v>12026</v>
      </c>
      <c r="Y1311" t="s">
        <v>12027</v>
      </c>
      <c r="Z1311" t="s">
        <v>12028</v>
      </c>
    </row>
    <row r="1312" spans="1:26" x14ac:dyDescent="0.4">
      <c r="A1312" t="s">
        <v>6101</v>
      </c>
      <c r="B1312" t="s">
        <v>6102</v>
      </c>
      <c r="C1312" t="s">
        <v>13075</v>
      </c>
      <c r="D1312" t="s">
        <v>13087</v>
      </c>
      <c r="E1312" t="s">
        <v>13193</v>
      </c>
      <c r="G1312" s="8">
        <v>179</v>
      </c>
      <c r="H1312" s="7">
        <v>499</v>
      </c>
      <c r="I1312" s="7">
        <f>(amazon[[#This Row],[Actual Price]]-amazon[[#This Row],[Discounted Price]]) / amazon[[#This Row],[Actual Price]] * 100</f>
        <v>64.128256513026045</v>
      </c>
      <c r="J1312" s="2" t="str">
        <f>IF(H1312&lt;200,"&lt;₹200",IF(H1312&lt;=500,"₹200 -  ₹500",IF(H1312&gt;500,"&gt;₹500")))</f>
        <v>₹200 -  ₹500</v>
      </c>
      <c r="K1312" s="1">
        <v>0.64</v>
      </c>
      <c r="L131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312" s="1" t="str">
        <f>IF(K1312&gt;=50%,"Yes","No")</f>
        <v>Yes</v>
      </c>
      <c r="N1312">
        <v>3.4</v>
      </c>
      <c r="O1312" t="str">
        <f>IF(amazon[[#This Row],[Rating]]&lt;1,"0",IF(amazon[[#This Row],[Rating]]&lt;2,"1",IF(amazon[[#This Row],[Rating]]&lt;3,"2",IF(amazon[[#This Row],[Rating]]&lt;4,"3",IF(amazon[[#This Row],[Rating]]&lt;5,"4",IF(amazon[[#This Row],[Rating]]&gt;=5,"5"))))))</f>
        <v>3</v>
      </c>
      <c r="P1312" s="4">
        <v>9385</v>
      </c>
      <c r="Q1312" s="10">
        <f>H1312*P1312</f>
        <v>4683115</v>
      </c>
      <c r="R1312" s="10">
        <f>amazon[[#This Row],[Average Rating]] + (amazon[[#This Row],[Rating Count]]/1000)</f>
        <v>73.51325651302605</v>
      </c>
      <c r="S1312" t="s">
        <v>6104</v>
      </c>
      <c r="T1312" t="s">
        <v>6105</v>
      </c>
      <c r="U1312" t="s">
        <v>6106</v>
      </c>
      <c r="V1312" t="s">
        <v>6107</v>
      </c>
      <c r="W1312" t="s">
        <v>6108</v>
      </c>
      <c r="X1312" t="s">
        <v>6109</v>
      </c>
      <c r="Y1312" t="s">
        <v>6110</v>
      </c>
      <c r="Z1312" t="s">
        <v>6111</v>
      </c>
    </row>
    <row r="1313" spans="1:26" x14ac:dyDescent="0.4">
      <c r="A1313" t="s">
        <v>768</v>
      </c>
      <c r="B1313" t="s">
        <v>769</v>
      </c>
      <c r="C1313" t="s">
        <v>13076</v>
      </c>
      <c r="D1313" t="s">
        <v>13093</v>
      </c>
      <c r="E1313" t="s">
        <v>13095</v>
      </c>
      <c r="F1313" t="s">
        <v>13096</v>
      </c>
      <c r="G1313" s="8">
        <v>7299</v>
      </c>
      <c r="H1313" s="7">
        <v>19125</v>
      </c>
      <c r="I1313" s="7">
        <f>(amazon[[#This Row],[Actual Price]]-amazon[[#This Row],[Discounted Price]]) / amazon[[#This Row],[Actual Price]] * 100</f>
        <v>61.835294117647052</v>
      </c>
      <c r="J1313" s="2" t="str">
        <f>IF(H1313&lt;200,"&lt;₹200",IF(H1313&lt;=500,"₹200 -  ₹500",IF(H1313&gt;500,"&gt;₹500")))</f>
        <v>&gt;₹500</v>
      </c>
      <c r="K1313" s="1">
        <v>0.62</v>
      </c>
      <c r="L131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313" s="1" t="str">
        <f>IF(K1313&gt;=50%,"Yes","No")</f>
        <v>Yes</v>
      </c>
      <c r="N1313">
        <v>3.4</v>
      </c>
      <c r="O1313" t="str">
        <f>IF(amazon[[#This Row],[Rating]]&lt;1,"0",IF(amazon[[#This Row],[Rating]]&lt;2,"1",IF(amazon[[#This Row],[Rating]]&lt;3,"2",IF(amazon[[#This Row],[Rating]]&lt;4,"3",IF(amazon[[#This Row],[Rating]]&lt;5,"4",IF(amazon[[#This Row],[Rating]]&gt;=5,"5"))))))</f>
        <v>3</v>
      </c>
      <c r="P1313" s="4">
        <v>902</v>
      </c>
      <c r="Q1313" s="10">
        <f>H1313*P1313</f>
        <v>17250750</v>
      </c>
      <c r="R1313" s="10">
        <f>amazon[[#This Row],[Average Rating]] + (amazon[[#This Row],[Rating Count]]/1000)</f>
        <v>62.737294117647053</v>
      </c>
      <c r="S1313" t="s">
        <v>770</v>
      </c>
      <c r="T1313" t="s">
        <v>771</v>
      </c>
      <c r="U1313" t="s">
        <v>772</v>
      </c>
      <c r="V1313" t="s">
        <v>773</v>
      </c>
      <c r="W1313" t="s">
        <v>774</v>
      </c>
      <c r="X1313" t="s">
        <v>775</v>
      </c>
      <c r="Y1313" t="s">
        <v>776</v>
      </c>
      <c r="Z1313" t="s">
        <v>777</v>
      </c>
    </row>
    <row r="1314" spans="1:26" x14ac:dyDescent="0.4">
      <c r="A1314" t="s">
        <v>10670</v>
      </c>
      <c r="B1314" t="s">
        <v>10671</v>
      </c>
      <c r="C1314" t="s">
        <v>13079</v>
      </c>
      <c r="D1314" t="s">
        <v>13246</v>
      </c>
      <c r="E1314" t="s">
        <v>13259</v>
      </c>
      <c r="F1314" t="s">
        <v>13260</v>
      </c>
      <c r="G1314" s="8">
        <v>999</v>
      </c>
      <c r="H1314" s="7">
        <v>2600</v>
      </c>
      <c r="I1314" s="7">
        <f>(amazon[[#This Row],[Actual Price]]-amazon[[#This Row],[Discounted Price]]) / amazon[[#This Row],[Actual Price]] * 100</f>
        <v>61.576923076923073</v>
      </c>
      <c r="J1314" s="2" t="str">
        <f>IF(H1314&lt;200,"&lt;₹200",IF(H1314&lt;=500,"₹200 -  ₹500",IF(H1314&gt;500,"&gt;₹500")))</f>
        <v>&gt;₹500</v>
      </c>
      <c r="K1314" s="1">
        <v>0.62</v>
      </c>
      <c r="L131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314" s="1" t="str">
        <f>IF(K1314&gt;=50%,"Yes","No")</f>
        <v>Yes</v>
      </c>
      <c r="N1314">
        <v>3.4</v>
      </c>
      <c r="O1314" t="str">
        <f>IF(amazon[[#This Row],[Rating]]&lt;1,"0",IF(amazon[[#This Row],[Rating]]&lt;2,"1",IF(amazon[[#This Row],[Rating]]&lt;3,"2",IF(amazon[[#This Row],[Rating]]&lt;4,"3",IF(amazon[[#This Row],[Rating]]&lt;5,"4",IF(amazon[[#This Row],[Rating]]&gt;=5,"5"))))))</f>
        <v>3</v>
      </c>
      <c r="P1314" s="4">
        <v>252</v>
      </c>
      <c r="Q1314" s="10">
        <f>H1314*P1314</f>
        <v>655200</v>
      </c>
      <c r="R1314" s="10">
        <f>amazon[[#This Row],[Average Rating]] + (amazon[[#This Row],[Rating Count]]/1000)</f>
        <v>61.828923076923076</v>
      </c>
      <c r="S1314" t="s">
        <v>10672</v>
      </c>
      <c r="T1314" t="s">
        <v>10673</v>
      </c>
      <c r="U1314" t="s">
        <v>10674</v>
      </c>
      <c r="V1314" t="s">
        <v>10675</v>
      </c>
      <c r="W1314" t="s">
        <v>10676</v>
      </c>
      <c r="X1314" t="s">
        <v>10677</v>
      </c>
      <c r="Y1314" t="s">
        <v>10678</v>
      </c>
      <c r="Z1314" t="s">
        <v>10679</v>
      </c>
    </row>
    <row r="1315" spans="1:26" x14ac:dyDescent="0.4">
      <c r="A1315" t="s">
        <v>2098</v>
      </c>
      <c r="B1315" t="s">
        <v>2099</v>
      </c>
      <c r="C1315" t="s">
        <v>13076</v>
      </c>
      <c r="D1315" t="s">
        <v>13093</v>
      </c>
      <c r="E1315" t="s">
        <v>13094</v>
      </c>
      <c r="F1315" t="s">
        <v>13097</v>
      </c>
      <c r="G1315" s="8">
        <v>399</v>
      </c>
      <c r="H1315" s="7">
        <v>899</v>
      </c>
      <c r="I1315" s="7">
        <f>(amazon[[#This Row],[Actual Price]]-amazon[[#This Row],[Discounted Price]]) / amazon[[#This Row],[Actual Price]] * 100</f>
        <v>55.617352614015573</v>
      </c>
      <c r="J1315" s="2" t="str">
        <f>IF(H1315&lt;200,"&lt;₹200",IF(H1315&lt;=500,"₹200 -  ₹500",IF(H1315&gt;500,"&gt;₹500")))</f>
        <v>&gt;₹500</v>
      </c>
      <c r="K1315" s="1">
        <v>0.56000000000000005</v>
      </c>
      <c r="L131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15" s="1" t="str">
        <f>IF(K1315&gt;=50%,"Yes","No")</f>
        <v>Yes</v>
      </c>
      <c r="N1315">
        <v>3.4</v>
      </c>
      <c r="O1315" t="str">
        <f>IF(amazon[[#This Row],[Rating]]&lt;1,"0",IF(amazon[[#This Row],[Rating]]&lt;2,"1",IF(amazon[[#This Row],[Rating]]&lt;3,"2",IF(amazon[[#This Row],[Rating]]&lt;4,"3",IF(amazon[[#This Row],[Rating]]&lt;5,"4",IF(amazon[[#This Row],[Rating]]&gt;=5,"5"))))))</f>
        <v>3</v>
      </c>
      <c r="P1315" s="4">
        <v>431</v>
      </c>
      <c r="Q1315" s="10">
        <f>H1315*P1315</f>
        <v>387469</v>
      </c>
      <c r="R1315" s="10">
        <f>amazon[[#This Row],[Average Rating]] + (amazon[[#This Row],[Rating Count]]/1000)</f>
        <v>56.04835261401557</v>
      </c>
      <c r="S1315" t="s">
        <v>2100</v>
      </c>
      <c r="T1315" t="s">
        <v>2101</v>
      </c>
      <c r="U1315" t="s">
        <v>2102</v>
      </c>
      <c r="V1315" t="s">
        <v>2103</v>
      </c>
      <c r="W1315" t="s">
        <v>2104</v>
      </c>
      <c r="X1315" t="s">
        <v>2105</v>
      </c>
      <c r="Y1315" t="s">
        <v>2106</v>
      </c>
      <c r="Z1315" t="s">
        <v>2107</v>
      </c>
    </row>
    <row r="1316" spans="1:26" x14ac:dyDescent="0.4">
      <c r="A1316" t="s">
        <v>11826</v>
      </c>
      <c r="B1316" t="s">
        <v>11827</v>
      </c>
      <c r="C1316" t="s">
        <v>13079</v>
      </c>
      <c r="D1316" t="s">
        <v>13243</v>
      </c>
      <c r="E1316" t="s">
        <v>13244</v>
      </c>
      <c r="F1316" t="s">
        <v>13258</v>
      </c>
      <c r="G1316" s="8">
        <v>2033</v>
      </c>
      <c r="H1316" s="7">
        <v>4295</v>
      </c>
      <c r="I1316" s="7">
        <f>(amazon[[#This Row],[Actual Price]]-amazon[[#This Row],[Discounted Price]]) / amazon[[#This Row],[Actual Price]] * 100</f>
        <v>52.665890570430726</v>
      </c>
      <c r="J1316" s="2" t="str">
        <f>IF(H1316&lt;200,"&lt;₹200",IF(H1316&lt;=500,"₹200 -  ₹500",IF(H1316&gt;500,"&gt;₹500")))</f>
        <v>&gt;₹500</v>
      </c>
      <c r="K1316" s="1">
        <v>0.53</v>
      </c>
      <c r="L131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16" s="1" t="str">
        <f>IF(K1316&gt;=50%,"Yes","No")</f>
        <v>Yes</v>
      </c>
      <c r="N1316">
        <v>3.4</v>
      </c>
      <c r="O1316" t="str">
        <f>IF(amazon[[#This Row],[Rating]]&lt;1,"0",IF(amazon[[#This Row],[Rating]]&lt;2,"1",IF(amazon[[#This Row],[Rating]]&lt;3,"2",IF(amazon[[#This Row],[Rating]]&lt;4,"3",IF(amazon[[#This Row],[Rating]]&lt;5,"4",IF(amazon[[#This Row],[Rating]]&gt;=5,"5"))))))</f>
        <v>3</v>
      </c>
      <c r="P1316" s="4">
        <v>422</v>
      </c>
      <c r="Q1316" s="10">
        <f>H1316*P1316</f>
        <v>1812490</v>
      </c>
      <c r="R1316" s="10">
        <f>amazon[[#This Row],[Average Rating]] + (amazon[[#This Row],[Rating Count]]/1000)</f>
        <v>53.087890570430723</v>
      </c>
      <c r="S1316" t="s">
        <v>11828</v>
      </c>
      <c r="T1316" t="s">
        <v>11829</v>
      </c>
      <c r="U1316" t="s">
        <v>11830</v>
      </c>
      <c r="V1316" t="s">
        <v>11831</v>
      </c>
      <c r="W1316" t="s">
        <v>11832</v>
      </c>
      <c r="X1316" t="s">
        <v>11833</v>
      </c>
      <c r="Y1316" t="s">
        <v>11834</v>
      </c>
      <c r="Z1316" t="s">
        <v>11835</v>
      </c>
    </row>
    <row r="1317" spans="1:26" x14ac:dyDescent="0.4">
      <c r="A1317" t="s">
        <v>11285</v>
      </c>
      <c r="B1317" t="s">
        <v>11286</v>
      </c>
      <c r="C1317" t="s">
        <v>13079</v>
      </c>
      <c r="D1317" t="s">
        <v>13246</v>
      </c>
      <c r="E1317" t="s">
        <v>13247</v>
      </c>
      <c r="F1317" t="s">
        <v>13249</v>
      </c>
      <c r="G1317" s="8">
        <v>899</v>
      </c>
      <c r="H1317" s="7">
        <v>1599</v>
      </c>
      <c r="I1317" s="7">
        <f>(amazon[[#This Row],[Actual Price]]-amazon[[#This Row],[Discounted Price]]) / amazon[[#This Row],[Actual Price]] * 100</f>
        <v>43.777360850531579</v>
      </c>
      <c r="J1317" s="2" t="str">
        <f>IF(H1317&lt;200,"&lt;₹200",IF(H1317&lt;=500,"₹200 -  ₹500",IF(H1317&gt;500,"&gt;₹500")))</f>
        <v>&gt;₹500</v>
      </c>
      <c r="K1317" s="1">
        <v>0.44</v>
      </c>
      <c r="L131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17" s="1" t="str">
        <f>IF(K1317&gt;=50%,"Yes","No")</f>
        <v>No</v>
      </c>
      <c r="N1317">
        <v>3.4</v>
      </c>
      <c r="O1317" t="str">
        <f>IF(amazon[[#This Row],[Rating]]&lt;1,"0",IF(amazon[[#This Row],[Rating]]&lt;2,"1",IF(amazon[[#This Row],[Rating]]&lt;3,"2",IF(amazon[[#This Row],[Rating]]&lt;4,"3",IF(amazon[[#This Row],[Rating]]&lt;5,"4",IF(amazon[[#This Row],[Rating]]&gt;=5,"5"))))))</f>
        <v>3</v>
      </c>
      <c r="P1317" s="4">
        <v>15</v>
      </c>
      <c r="Q1317" s="10">
        <f>H1317*P1317</f>
        <v>23985</v>
      </c>
      <c r="R1317" s="10">
        <f>amazon[[#This Row],[Average Rating]] + (amazon[[#This Row],[Rating Count]]/1000)</f>
        <v>43.79236085053158</v>
      </c>
      <c r="S1317" t="s">
        <v>11287</v>
      </c>
      <c r="T1317" t="s">
        <v>11288</v>
      </c>
      <c r="U1317" t="s">
        <v>11289</v>
      </c>
      <c r="V1317" t="s">
        <v>11290</v>
      </c>
      <c r="W1317" t="s">
        <v>11291</v>
      </c>
      <c r="X1317" t="s">
        <v>11292</v>
      </c>
      <c r="Y1317" t="s">
        <v>11293</v>
      </c>
      <c r="Z1317" t="s">
        <v>11294</v>
      </c>
    </row>
    <row r="1318" spans="1:26" x14ac:dyDescent="0.4">
      <c r="A1318" t="s">
        <v>6117</v>
      </c>
      <c r="B1318" t="s">
        <v>6118</v>
      </c>
      <c r="C1318" t="s">
        <v>13076</v>
      </c>
      <c r="D1318" t="s">
        <v>13123</v>
      </c>
      <c r="E1318" t="s">
        <v>13124</v>
      </c>
      <c r="F1318" t="s">
        <v>13125</v>
      </c>
      <c r="G1318" s="8">
        <v>399</v>
      </c>
      <c r="H1318" s="7">
        <v>699</v>
      </c>
      <c r="I1318" s="7">
        <f>(amazon[[#This Row],[Actual Price]]-amazon[[#This Row],[Discounted Price]]) / amazon[[#This Row],[Actual Price]] * 100</f>
        <v>42.918454935622321</v>
      </c>
      <c r="J1318" s="2" t="str">
        <f>IF(H1318&lt;200,"&lt;₹200",IF(H1318&lt;=500,"₹200 -  ₹500",IF(H1318&gt;500,"&gt;₹500")))</f>
        <v>&gt;₹500</v>
      </c>
      <c r="K1318" s="1">
        <v>0.43</v>
      </c>
      <c r="L131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18" s="1" t="str">
        <f>IF(K1318&gt;=50%,"Yes","No")</f>
        <v>No</v>
      </c>
      <c r="N1318">
        <v>3.4</v>
      </c>
      <c r="O1318" t="str">
        <f>IF(amazon[[#This Row],[Rating]]&lt;1,"0",IF(amazon[[#This Row],[Rating]]&lt;2,"1",IF(amazon[[#This Row],[Rating]]&lt;3,"2",IF(amazon[[#This Row],[Rating]]&lt;4,"3",IF(amazon[[#This Row],[Rating]]&lt;5,"4",IF(amazon[[#This Row],[Rating]]&gt;=5,"5"))))))</f>
        <v>3</v>
      </c>
      <c r="P1318" s="4">
        <v>3454</v>
      </c>
      <c r="Q1318" s="10">
        <f>H1318*P1318</f>
        <v>2414346</v>
      </c>
      <c r="R1318" s="10">
        <f>amazon[[#This Row],[Average Rating]] + (amazon[[#This Row],[Rating Count]]/1000)</f>
        <v>46.372454935622322</v>
      </c>
      <c r="S1318" t="s">
        <v>6119</v>
      </c>
      <c r="T1318" t="s">
        <v>6120</v>
      </c>
      <c r="U1318" t="s">
        <v>6121</v>
      </c>
      <c r="V1318" t="s">
        <v>6122</v>
      </c>
      <c r="W1318" t="s">
        <v>6123</v>
      </c>
      <c r="X1318" t="s">
        <v>6124</v>
      </c>
      <c r="Y1318" t="s">
        <v>6125</v>
      </c>
      <c r="Z1318" t="s">
        <v>6126</v>
      </c>
    </row>
    <row r="1319" spans="1:26" x14ac:dyDescent="0.4">
      <c r="A1319" t="s">
        <v>1377</v>
      </c>
      <c r="B1319" t="s">
        <v>1378</v>
      </c>
      <c r="C1319" t="s">
        <v>13075</v>
      </c>
      <c r="D1319" t="s">
        <v>13090</v>
      </c>
      <c r="E1319" t="s">
        <v>13091</v>
      </c>
      <c r="F1319" t="s">
        <v>13092</v>
      </c>
      <c r="G1319" s="8">
        <v>249</v>
      </c>
      <c r="H1319" s="7">
        <v>399</v>
      </c>
      <c r="I1319" s="7">
        <f>(amazon[[#This Row],[Actual Price]]-amazon[[#This Row],[Discounted Price]]) / amazon[[#This Row],[Actual Price]] * 100</f>
        <v>37.593984962406012</v>
      </c>
      <c r="J1319" s="2" t="str">
        <f>IF(H1319&lt;200,"&lt;₹200",IF(H1319&lt;=500,"₹200 -  ₹500",IF(H1319&gt;500,"&gt;₹500")))</f>
        <v>₹200 -  ₹500</v>
      </c>
      <c r="K1319" s="1">
        <v>0.38</v>
      </c>
      <c r="L131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319" s="1" t="str">
        <f>IF(K1319&gt;=50%,"Yes","No")</f>
        <v>No</v>
      </c>
      <c r="N1319">
        <v>3.4</v>
      </c>
      <c r="O1319" t="str">
        <f>IF(amazon[[#This Row],[Rating]]&lt;1,"0",IF(amazon[[#This Row],[Rating]]&lt;2,"1",IF(amazon[[#This Row],[Rating]]&lt;3,"2",IF(amazon[[#This Row],[Rating]]&lt;4,"3",IF(amazon[[#This Row],[Rating]]&lt;5,"4",IF(amazon[[#This Row],[Rating]]&gt;=5,"5"))))))</f>
        <v>3</v>
      </c>
      <c r="P1319" s="4">
        <v>4642</v>
      </c>
      <c r="Q1319" s="10">
        <f>H1319*P1319</f>
        <v>1852158</v>
      </c>
      <c r="R1319" s="10">
        <f>amazon[[#This Row],[Average Rating]] + (amazon[[#This Row],[Rating Count]]/1000)</f>
        <v>42.235984962406015</v>
      </c>
      <c r="S1319" t="s">
        <v>1379</v>
      </c>
      <c r="T1319" t="s">
        <v>1380</v>
      </c>
      <c r="U1319" t="s">
        <v>1381</v>
      </c>
      <c r="V1319" t="s">
        <v>1382</v>
      </c>
      <c r="W1319" t="s">
        <v>1383</v>
      </c>
      <c r="X1319" t="s">
        <v>1384</v>
      </c>
      <c r="Y1319" t="s">
        <v>1385</v>
      </c>
      <c r="Z1319" t="s">
        <v>1386</v>
      </c>
    </row>
    <row r="1320" spans="1:26" x14ac:dyDescent="0.4">
      <c r="A1320" t="s">
        <v>7701</v>
      </c>
      <c r="B1320" t="s">
        <v>7702</v>
      </c>
      <c r="C1320" t="s">
        <v>13075</v>
      </c>
      <c r="D1320" t="s">
        <v>13166</v>
      </c>
      <c r="E1320" t="s">
        <v>13219</v>
      </c>
      <c r="F1320" t="s">
        <v>13224</v>
      </c>
      <c r="G1320" s="8">
        <v>3498</v>
      </c>
      <c r="H1320" s="7">
        <v>3875</v>
      </c>
      <c r="I1320" s="7">
        <f>(amazon[[#This Row],[Actual Price]]-amazon[[#This Row],[Discounted Price]]) / amazon[[#This Row],[Actual Price]] * 100</f>
        <v>9.7290322580645157</v>
      </c>
      <c r="J1320" s="2" t="str">
        <f>IF(H1320&lt;200,"&lt;₹200",IF(H1320&lt;=500,"₹200 -  ₹500",IF(H1320&gt;500,"&gt;₹500")))</f>
        <v>&gt;₹500</v>
      </c>
      <c r="K1320" s="1">
        <v>0.1</v>
      </c>
      <c r="L132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0 - 10%</v>
      </c>
      <c r="M1320" s="1" t="str">
        <f>IF(K1320&gt;=50%,"Yes","No")</f>
        <v>No</v>
      </c>
      <c r="N1320">
        <v>3.4</v>
      </c>
      <c r="O1320" t="str">
        <f>IF(amazon[[#This Row],[Rating]]&lt;1,"0",IF(amazon[[#This Row],[Rating]]&lt;2,"1",IF(amazon[[#This Row],[Rating]]&lt;3,"2",IF(amazon[[#This Row],[Rating]]&lt;4,"3",IF(amazon[[#This Row],[Rating]]&lt;5,"4",IF(amazon[[#This Row],[Rating]]&gt;=5,"5"))))))</f>
        <v>3</v>
      </c>
      <c r="P1320" s="4">
        <v>12185</v>
      </c>
      <c r="Q1320" s="10">
        <f>H1320*P1320</f>
        <v>47216875</v>
      </c>
      <c r="R1320" s="10">
        <f>amazon[[#This Row],[Average Rating]] + (amazon[[#This Row],[Rating Count]]/1000)</f>
        <v>21.914032258064516</v>
      </c>
      <c r="S1320" t="s">
        <v>7704</v>
      </c>
      <c r="T1320" t="s">
        <v>7705</v>
      </c>
      <c r="U1320" t="s">
        <v>7706</v>
      </c>
      <c r="V1320" t="s">
        <v>7707</v>
      </c>
      <c r="W1320" t="s">
        <v>7708</v>
      </c>
      <c r="X1320" t="s">
        <v>7709</v>
      </c>
      <c r="Y1320" t="s">
        <v>7710</v>
      </c>
      <c r="Z1320" t="s">
        <v>7711</v>
      </c>
    </row>
    <row r="1321" spans="1:26" x14ac:dyDescent="0.4">
      <c r="A1321" t="s">
        <v>7254</v>
      </c>
      <c r="B1321" t="s">
        <v>7255</v>
      </c>
      <c r="C1321" t="s">
        <v>13075</v>
      </c>
      <c r="D1321" t="s">
        <v>13087</v>
      </c>
      <c r="E1321" t="s">
        <v>13141</v>
      </c>
      <c r="F1321" t="s">
        <v>13169</v>
      </c>
      <c r="G1321" s="8">
        <v>115</v>
      </c>
      <c r="H1321" s="7">
        <v>999</v>
      </c>
      <c r="I1321" s="7">
        <f>(amazon[[#This Row],[Actual Price]]-amazon[[#This Row],[Discounted Price]]) / amazon[[#This Row],[Actual Price]] * 100</f>
        <v>88.488488488488485</v>
      </c>
      <c r="J1321" s="2" t="str">
        <f>IF(H1321&lt;200,"&lt;₹200",IF(H1321&lt;=500,"₹200 -  ₹500",IF(H1321&gt;500,"&gt;₹500")))</f>
        <v>&gt;₹500</v>
      </c>
      <c r="K1321" s="1">
        <v>0.88</v>
      </c>
      <c r="L132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321" s="1" t="str">
        <f>IF(K1321&gt;=50%,"Yes","No")</f>
        <v>Yes</v>
      </c>
      <c r="N1321">
        <v>3.3</v>
      </c>
      <c r="O1321" t="str">
        <f>IF(amazon[[#This Row],[Rating]]&lt;1,"0",IF(amazon[[#This Row],[Rating]]&lt;2,"1",IF(amazon[[#This Row],[Rating]]&lt;3,"2",IF(amazon[[#This Row],[Rating]]&lt;4,"3",IF(amazon[[#This Row],[Rating]]&lt;5,"4",IF(amazon[[#This Row],[Rating]]&gt;=5,"5"))))))</f>
        <v>3</v>
      </c>
      <c r="P1321" s="4">
        <v>5692</v>
      </c>
      <c r="Q1321" s="10">
        <f>H1321*P1321</f>
        <v>5686308</v>
      </c>
      <c r="R1321" s="10">
        <f>amazon[[#This Row],[Average Rating]] + (amazon[[#This Row],[Rating Count]]/1000)</f>
        <v>94.180488488488493</v>
      </c>
      <c r="S1321" t="s">
        <v>7256</v>
      </c>
      <c r="T1321" t="s">
        <v>7257</v>
      </c>
      <c r="U1321" t="s">
        <v>7258</v>
      </c>
      <c r="V1321" t="s">
        <v>7259</v>
      </c>
      <c r="W1321" t="s">
        <v>7260</v>
      </c>
      <c r="X1321" t="s">
        <v>7261</v>
      </c>
      <c r="Y1321" t="s">
        <v>7262</v>
      </c>
      <c r="Z1321" t="s">
        <v>7263</v>
      </c>
    </row>
    <row r="1322" spans="1:26" x14ac:dyDescent="0.4">
      <c r="A1322" t="s">
        <v>3895</v>
      </c>
      <c r="B1322" t="s">
        <v>3896</v>
      </c>
      <c r="C1322" t="s">
        <v>13076</v>
      </c>
      <c r="D1322" t="s">
        <v>13113</v>
      </c>
      <c r="E1322" t="s">
        <v>13114</v>
      </c>
      <c r="G1322" s="8">
        <v>1299</v>
      </c>
      <c r="H1322" s="7">
        <v>5999</v>
      </c>
      <c r="I1322" s="7">
        <f>(amazon[[#This Row],[Actual Price]]-amazon[[#This Row],[Discounted Price]]) / amazon[[#This Row],[Actual Price]] * 100</f>
        <v>78.346391065177528</v>
      </c>
      <c r="J1322" s="2" t="str">
        <f>IF(H1322&lt;200,"&lt;₹200",IF(H1322&lt;=500,"₹200 -  ₹500",IF(H1322&gt;500,"&gt;₹500")))</f>
        <v>&gt;₹500</v>
      </c>
      <c r="K1322" s="1">
        <v>0.78</v>
      </c>
      <c r="L132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322" s="1" t="str">
        <f>IF(K1322&gt;=50%,"Yes","No")</f>
        <v>Yes</v>
      </c>
      <c r="N1322">
        <v>3.3</v>
      </c>
      <c r="O1322" t="str">
        <f>IF(amazon[[#This Row],[Rating]]&lt;1,"0",IF(amazon[[#This Row],[Rating]]&lt;2,"1",IF(amazon[[#This Row],[Rating]]&lt;3,"2",IF(amazon[[#This Row],[Rating]]&lt;4,"3",IF(amazon[[#This Row],[Rating]]&lt;5,"4",IF(amazon[[#This Row],[Rating]]&gt;=5,"5"))))))</f>
        <v>3</v>
      </c>
      <c r="P1322" s="4">
        <v>4415</v>
      </c>
      <c r="Q1322" s="10">
        <f>H1322*P1322</f>
        <v>26485585</v>
      </c>
      <c r="R1322" s="10">
        <f>amazon[[#This Row],[Average Rating]] + (amazon[[#This Row],[Rating Count]]/1000)</f>
        <v>82.761391065177534</v>
      </c>
      <c r="S1322" t="s">
        <v>3897</v>
      </c>
      <c r="T1322" t="s">
        <v>3898</v>
      </c>
      <c r="U1322" t="s">
        <v>3899</v>
      </c>
      <c r="V1322" t="s">
        <v>3900</v>
      </c>
      <c r="W1322" t="s">
        <v>3901</v>
      </c>
      <c r="X1322" t="s">
        <v>3902</v>
      </c>
      <c r="Y1322" t="s">
        <v>3903</v>
      </c>
      <c r="Z1322" t="s">
        <v>3904</v>
      </c>
    </row>
    <row r="1323" spans="1:26" x14ac:dyDescent="0.4">
      <c r="A1323" t="s">
        <v>4198</v>
      </c>
      <c r="B1323" t="s">
        <v>4199</v>
      </c>
      <c r="C1323" t="s">
        <v>13076</v>
      </c>
      <c r="D1323" t="s">
        <v>13113</v>
      </c>
      <c r="E1323" t="s">
        <v>13114</v>
      </c>
      <c r="G1323" s="8">
        <v>1299</v>
      </c>
      <c r="H1323" s="7">
        <v>5999</v>
      </c>
      <c r="I1323" s="7">
        <f>(amazon[[#This Row],[Actual Price]]-amazon[[#This Row],[Discounted Price]]) / amazon[[#This Row],[Actual Price]] * 100</f>
        <v>78.346391065177528</v>
      </c>
      <c r="J1323" s="2" t="str">
        <f>IF(H1323&lt;200,"&lt;₹200",IF(H1323&lt;=500,"₹200 -  ₹500",IF(H1323&gt;500,"&gt;₹500")))</f>
        <v>&gt;₹500</v>
      </c>
      <c r="K1323" s="1">
        <v>0.78</v>
      </c>
      <c r="L132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323" s="1" t="str">
        <f>IF(K1323&gt;=50%,"Yes","No")</f>
        <v>Yes</v>
      </c>
      <c r="N1323">
        <v>3.3</v>
      </c>
      <c r="O1323" t="str">
        <f>IF(amazon[[#This Row],[Rating]]&lt;1,"0",IF(amazon[[#This Row],[Rating]]&lt;2,"1",IF(amazon[[#This Row],[Rating]]&lt;3,"2",IF(amazon[[#This Row],[Rating]]&lt;4,"3",IF(amazon[[#This Row],[Rating]]&lt;5,"4",IF(amazon[[#This Row],[Rating]]&gt;=5,"5"))))))</f>
        <v>3</v>
      </c>
      <c r="P1323" s="4">
        <v>4415</v>
      </c>
      <c r="Q1323" s="10">
        <f>H1323*P1323</f>
        <v>26485585</v>
      </c>
      <c r="R1323" s="10">
        <f>amazon[[#This Row],[Average Rating]] + (amazon[[#This Row],[Rating Count]]/1000)</f>
        <v>82.761391065177534</v>
      </c>
      <c r="S1323" t="s">
        <v>4200</v>
      </c>
      <c r="T1323" t="s">
        <v>3898</v>
      </c>
      <c r="U1323" t="s">
        <v>3899</v>
      </c>
      <c r="V1323" t="s">
        <v>3900</v>
      </c>
      <c r="W1323" t="s">
        <v>3901</v>
      </c>
      <c r="X1323" t="s">
        <v>3902</v>
      </c>
      <c r="Y1323" t="s">
        <v>4201</v>
      </c>
      <c r="Z1323" t="s">
        <v>4202</v>
      </c>
    </row>
    <row r="1324" spans="1:26" x14ac:dyDescent="0.4">
      <c r="A1324" t="s">
        <v>4097</v>
      </c>
      <c r="B1324" t="s">
        <v>4098</v>
      </c>
      <c r="C1324" t="s">
        <v>13076</v>
      </c>
      <c r="D1324" t="s">
        <v>13113</v>
      </c>
      <c r="E1324" t="s">
        <v>13114</v>
      </c>
      <c r="G1324" s="8">
        <v>1399</v>
      </c>
      <c r="H1324" s="7">
        <v>5999</v>
      </c>
      <c r="I1324" s="7">
        <f>(amazon[[#This Row],[Actual Price]]-amazon[[#This Row],[Discounted Price]]) / amazon[[#This Row],[Actual Price]] * 100</f>
        <v>76.679446574429065</v>
      </c>
      <c r="J1324" s="2" t="str">
        <f>IF(H1324&lt;200,"&lt;₹200",IF(H1324&lt;=500,"₹200 -  ₹500",IF(H1324&gt;500,"&gt;₹500")))</f>
        <v>&gt;₹500</v>
      </c>
      <c r="K1324" s="1">
        <v>0.77</v>
      </c>
      <c r="L132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324" s="1" t="str">
        <f>IF(K1324&gt;=50%,"Yes","No")</f>
        <v>Yes</v>
      </c>
      <c r="N1324">
        <v>3.3</v>
      </c>
      <c r="O1324" t="str">
        <f>IF(amazon[[#This Row],[Rating]]&lt;1,"0",IF(amazon[[#This Row],[Rating]]&lt;2,"1",IF(amazon[[#This Row],[Rating]]&lt;3,"2",IF(amazon[[#This Row],[Rating]]&lt;4,"3",IF(amazon[[#This Row],[Rating]]&lt;5,"4",IF(amazon[[#This Row],[Rating]]&gt;=5,"5"))))))</f>
        <v>3</v>
      </c>
      <c r="P1324" s="4">
        <v>4415</v>
      </c>
      <c r="Q1324" s="10">
        <f>H1324*P1324</f>
        <v>26485585</v>
      </c>
      <c r="R1324" s="10">
        <f>amazon[[#This Row],[Average Rating]] + (amazon[[#This Row],[Rating Count]]/1000)</f>
        <v>81.094446574429071</v>
      </c>
      <c r="S1324" t="s">
        <v>4099</v>
      </c>
      <c r="T1324" t="s">
        <v>3898</v>
      </c>
      <c r="U1324" t="s">
        <v>3899</v>
      </c>
      <c r="V1324" t="s">
        <v>3900</v>
      </c>
      <c r="W1324" t="s">
        <v>3901</v>
      </c>
      <c r="X1324" t="s">
        <v>3902</v>
      </c>
      <c r="Y1324" t="s">
        <v>4100</v>
      </c>
      <c r="Z1324" t="s">
        <v>4101</v>
      </c>
    </row>
    <row r="1325" spans="1:26" x14ac:dyDescent="0.4">
      <c r="A1325" t="s">
        <v>435</v>
      </c>
      <c r="B1325" t="s">
        <v>436</v>
      </c>
      <c r="C1325" t="s">
        <v>13075</v>
      </c>
      <c r="D1325" t="s">
        <v>13087</v>
      </c>
      <c r="E1325" t="s">
        <v>13088</v>
      </c>
      <c r="F1325" t="s">
        <v>13089</v>
      </c>
      <c r="G1325" s="8">
        <v>333</v>
      </c>
      <c r="H1325" s="7">
        <v>999</v>
      </c>
      <c r="I1325" s="7">
        <f>(amazon[[#This Row],[Actual Price]]-amazon[[#This Row],[Discounted Price]]) / amazon[[#This Row],[Actual Price]] * 100</f>
        <v>66.666666666666657</v>
      </c>
      <c r="J1325" s="2" t="str">
        <f>IF(H1325&lt;200,"&lt;₹200",IF(H1325&lt;=500,"₹200 -  ₹500",IF(H1325&gt;500,"&gt;₹500")))</f>
        <v>&gt;₹500</v>
      </c>
      <c r="K1325" s="1">
        <v>0.67</v>
      </c>
      <c r="L132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61 - 70%</v>
      </c>
      <c r="M1325" s="1" t="str">
        <f>IF(K1325&gt;=50%,"Yes","No")</f>
        <v>Yes</v>
      </c>
      <c r="N1325">
        <v>3.3</v>
      </c>
      <c r="O1325" t="str">
        <f>IF(amazon[[#This Row],[Rating]]&lt;1,"0",IF(amazon[[#This Row],[Rating]]&lt;2,"1",IF(amazon[[#This Row],[Rating]]&lt;3,"2",IF(amazon[[#This Row],[Rating]]&lt;4,"3",IF(amazon[[#This Row],[Rating]]&lt;5,"4",IF(amazon[[#This Row],[Rating]]&gt;=5,"5"))))))</f>
        <v>3</v>
      </c>
      <c r="P1325" s="4">
        <v>9792</v>
      </c>
      <c r="Q1325" s="10">
        <f>H1325*P1325</f>
        <v>9782208</v>
      </c>
      <c r="R1325" s="10">
        <f>amazon[[#This Row],[Average Rating]] + (amazon[[#This Row],[Rating Count]]/1000)</f>
        <v>76.458666666666659</v>
      </c>
      <c r="S1325" t="s">
        <v>437</v>
      </c>
      <c r="T1325" t="s">
        <v>438</v>
      </c>
      <c r="U1325" t="s">
        <v>439</v>
      </c>
      <c r="V1325" t="s">
        <v>440</v>
      </c>
      <c r="W1325" t="s">
        <v>441</v>
      </c>
      <c r="X1325" t="s">
        <v>442</v>
      </c>
      <c r="Y1325" t="s">
        <v>443</v>
      </c>
      <c r="Z1325" t="s">
        <v>444</v>
      </c>
    </row>
    <row r="1326" spans="1:26" x14ac:dyDescent="0.4">
      <c r="A1326" t="s">
        <v>6360</v>
      </c>
      <c r="B1326" t="s">
        <v>6361</v>
      </c>
      <c r="C1326" t="s">
        <v>13075</v>
      </c>
      <c r="D1326" t="s">
        <v>13087</v>
      </c>
      <c r="E1326" t="s">
        <v>13194</v>
      </c>
      <c r="F1326" t="s">
        <v>13195</v>
      </c>
      <c r="G1326" s="8">
        <v>199</v>
      </c>
      <c r="H1326" s="7">
        <v>499</v>
      </c>
      <c r="I1326" s="7">
        <f>(amazon[[#This Row],[Actual Price]]-amazon[[#This Row],[Discounted Price]]) / amazon[[#This Row],[Actual Price]] * 100</f>
        <v>60.120240480961925</v>
      </c>
      <c r="J1326" s="2" t="str">
        <f>IF(H1326&lt;200,"&lt;₹200",IF(H1326&lt;=500,"₹200 -  ₹500",IF(H1326&gt;500,"&gt;₹500")))</f>
        <v>₹200 -  ₹500</v>
      </c>
      <c r="K1326" s="1">
        <v>0.6</v>
      </c>
      <c r="L132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26" s="1" t="str">
        <f>IF(K1326&gt;=50%,"Yes","No")</f>
        <v>Yes</v>
      </c>
      <c r="N1326">
        <v>3.3</v>
      </c>
      <c r="O1326" t="str">
        <f>IF(amazon[[#This Row],[Rating]]&lt;1,"0",IF(amazon[[#This Row],[Rating]]&lt;2,"1",IF(amazon[[#This Row],[Rating]]&lt;3,"2",IF(amazon[[#This Row],[Rating]]&lt;4,"3",IF(amazon[[#This Row],[Rating]]&lt;5,"4",IF(amazon[[#This Row],[Rating]]&gt;=5,"5"))))))</f>
        <v>3</v>
      </c>
      <c r="P1326" s="4">
        <v>2804</v>
      </c>
      <c r="Q1326" s="10">
        <f>H1326*P1326</f>
        <v>1399196</v>
      </c>
      <c r="R1326" s="10">
        <f>amazon[[#This Row],[Average Rating]] + (amazon[[#This Row],[Rating Count]]/1000)</f>
        <v>62.924240480961927</v>
      </c>
      <c r="S1326" t="s">
        <v>6362</v>
      </c>
      <c r="T1326" t="s">
        <v>6363</v>
      </c>
      <c r="U1326" t="s">
        <v>6364</v>
      </c>
      <c r="V1326" t="s">
        <v>6365</v>
      </c>
      <c r="W1326" t="s">
        <v>6366</v>
      </c>
      <c r="X1326" t="s">
        <v>6367</v>
      </c>
      <c r="Y1326" t="s">
        <v>6368</v>
      </c>
      <c r="Z1326" t="s">
        <v>6369</v>
      </c>
    </row>
    <row r="1327" spans="1:26" x14ac:dyDescent="0.4">
      <c r="A1327" t="s">
        <v>9734</v>
      </c>
      <c r="B1327" t="s">
        <v>9735</v>
      </c>
      <c r="C1327" t="s">
        <v>13079</v>
      </c>
      <c r="D1327" t="s">
        <v>13243</v>
      </c>
      <c r="E1327" t="s">
        <v>13244</v>
      </c>
      <c r="F1327" t="s">
        <v>13272</v>
      </c>
      <c r="G1327" s="8">
        <v>199</v>
      </c>
      <c r="H1327" s="7">
        <v>499</v>
      </c>
      <c r="I1327" s="7">
        <f>(amazon[[#This Row],[Actual Price]]-amazon[[#This Row],[Discounted Price]]) / amazon[[#This Row],[Actual Price]] * 100</f>
        <v>60.120240480961925</v>
      </c>
      <c r="J1327" s="2" t="str">
        <f>IF(H1327&lt;200,"&lt;₹200",IF(H1327&lt;=500,"₹200 -  ₹500",IF(H1327&gt;500,"&gt;₹500")))</f>
        <v>₹200 -  ₹500</v>
      </c>
      <c r="K1327" s="1">
        <v>0.6</v>
      </c>
      <c r="L132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27" s="1" t="str">
        <f>IF(K1327&gt;=50%,"Yes","No")</f>
        <v>Yes</v>
      </c>
      <c r="N1327">
        <v>3.3</v>
      </c>
      <c r="O1327" t="str">
        <f>IF(amazon[[#This Row],[Rating]]&lt;1,"0",IF(amazon[[#This Row],[Rating]]&lt;2,"1",IF(amazon[[#This Row],[Rating]]&lt;3,"2",IF(amazon[[#This Row],[Rating]]&lt;4,"3",IF(amazon[[#This Row],[Rating]]&lt;5,"4",IF(amazon[[#This Row],[Rating]]&gt;=5,"5"))))))</f>
        <v>3</v>
      </c>
      <c r="P1327" s="4">
        <v>12</v>
      </c>
      <c r="Q1327" s="10">
        <f>H1327*P1327</f>
        <v>5988</v>
      </c>
      <c r="R1327" s="10">
        <f>amazon[[#This Row],[Average Rating]] + (amazon[[#This Row],[Rating Count]]/1000)</f>
        <v>60.132240480961926</v>
      </c>
      <c r="S1327" t="s">
        <v>9736</v>
      </c>
      <c r="T1327" t="s">
        <v>9737</v>
      </c>
      <c r="U1327" t="s">
        <v>9738</v>
      </c>
      <c r="V1327" t="s">
        <v>9739</v>
      </c>
      <c r="W1327" t="s">
        <v>9740</v>
      </c>
      <c r="X1327" t="s">
        <v>9741</v>
      </c>
      <c r="Y1327" t="s">
        <v>9742</v>
      </c>
      <c r="Z1327" t="s">
        <v>9743</v>
      </c>
    </row>
    <row r="1328" spans="1:26" x14ac:dyDescent="0.4">
      <c r="A1328" t="s">
        <v>2417</v>
      </c>
      <c r="B1328" t="s">
        <v>2418</v>
      </c>
      <c r="C1328" t="s">
        <v>13076</v>
      </c>
      <c r="D1328" t="s">
        <v>13093</v>
      </c>
      <c r="E1328" t="s">
        <v>13094</v>
      </c>
      <c r="F1328" t="s">
        <v>13097</v>
      </c>
      <c r="G1328" s="8">
        <v>399</v>
      </c>
      <c r="H1328" s="7">
        <v>999</v>
      </c>
      <c r="I1328" s="7">
        <f>(amazon[[#This Row],[Actual Price]]-amazon[[#This Row],[Discounted Price]]) / amazon[[#This Row],[Actual Price]] * 100</f>
        <v>60.06006006006006</v>
      </c>
      <c r="J1328" s="2" t="str">
        <f>IF(H1328&lt;200,"&lt;₹200",IF(H1328&lt;=500,"₹200 -  ₹500",IF(H1328&gt;500,"&gt;₹500")))</f>
        <v>&gt;₹500</v>
      </c>
      <c r="K1328" s="1">
        <v>0.6</v>
      </c>
      <c r="L132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28" s="1" t="str">
        <f>IF(K1328&gt;=50%,"Yes","No")</f>
        <v>Yes</v>
      </c>
      <c r="N1328">
        <v>3.3</v>
      </c>
      <c r="O1328" t="str">
        <f>IF(amazon[[#This Row],[Rating]]&lt;1,"0",IF(amazon[[#This Row],[Rating]]&lt;2,"1",IF(amazon[[#This Row],[Rating]]&lt;3,"2",IF(amazon[[#This Row],[Rating]]&lt;4,"3",IF(amazon[[#This Row],[Rating]]&lt;5,"4",IF(amazon[[#This Row],[Rating]]&gt;=5,"5"))))))</f>
        <v>3</v>
      </c>
      <c r="P1328" s="4">
        <v>23</v>
      </c>
      <c r="Q1328" s="10">
        <f>H1328*P1328</f>
        <v>22977</v>
      </c>
      <c r="R1328" s="10">
        <f>amazon[[#This Row],[Average Rating]] + (amazon[[#This Row],[Rating Count]]/1000)</f>
        <v>60.083060060060063</v>
      </c>
      <c r="S1328" t="s">
        <v>2419</v>
      </c>
      <c r="T1328" t="s">
        <v>2420</v>
      </c>
      <c r="U1328" t="s">
        <v>2421</v>
      </c>
      <c r="V1328" t="s">
        <v>2422</v>
      </c>
      <c r="W1328" t="s">
        <v>2423</v>
      </c>
      <c r="X1328" t="s">
        <v>2424</v>
      </c>
      <c r="Y1328" t="s">
        <v>2425</v>
      </c>
      <c r="Z1328" t="s">
        <v>2426</v>
      </c>
    </row>
    <row r="1329" spans="1:26" x14ac:dyDescent="0.4">
      <c r="A1329" t="s">
        <v>1586</v>
      </c>
      <c r="B1329" t="s">
        <v>1587</v>
      </c>
      <c r="C1329" t="s">
        <v>13076</v>
      </c>
      <c r="D1329" t="s">
        <v>13093</v>
      </c>
      <c r="E1329" t="s">
        <v>13094</v>
      </c>
      <c r="F1329" t="s">
        <v>13097</v>
      </c>
      <c r="G1329" s="8">
        <v>799</v>
      </c>
      <c r="H1329" s="7">
        <v>1999</v>
      </c>
      <c r="I1329" s="7">
        <f>(amazon[[#This Row],[Actual Price]]-amazon[[#This Row],[Discounted Price]]) / amazon[[#This Row],[Actual Price]] * 100</f>
        <v>60.030015007503756</v>
      </c>
      <c r="J1329" s="2" t="str">
        <f>IF(H1329&lt;200,"&lt;₹200",IF(H1329&lt;=500,"₹200 -  ₹500",IF(H1329&gt;500,"&gt;₹500")))</f>
        <v>&gt;₹500</v>
      </c>
      <c r="K1329" s="1">
        <v>0.6</v>
      </c>
      <c r="L132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29" s="1" t="str">
        <f>IF(K1329&gt;=50%,"Yes","No")</f>
        <v>Yes</v>
      </c>
      <c r="N1329">
        <v>3.3</v>
      </c>
      <c r="O1329" t="str">
        <f>IF(amazon[[#This Row],[Rating]]&lt;1,"0",IF(amazon[[#This Row],[Rating]]&lt;2,"1",IF(amazon[[#This Row],[Rating]]&lt;3,"2",IF(amazon[[#This Row],[Rating]]&lt;4,"3",IF(amazon[[#This Row],[Rating]]&lt;5,"4",IF(amazon[[#This Row],[Rating]]&gt;=5,"5"))))))</f>
        <v>3</v>
      </c>
      <c r="P1329" s="4">
        <v>576</v>
      </c>
      <c r="Q1329" s="10">
        <f>H1329*P1329</f>
        <v>1151424</v>
      </c>
      <c r="R1329" s="10">
        <f>amazon[[#This Row],[Average Rating]] + (amazon[[#This Row],[Rating Count]]/1000)</f>
        <v>60.606015007503757</v>
      </c>
      <c r="S1329" t="s">
        <v>1588</v>
      </c>
      <c r="T1329" t="s">
        <v>1589</v>
      </c>
      <c r="U1329" t="s">
        <v>1590</v>
      </c>
      <c r="V1329" t="s">
        <v>1591</v>
      </c>
      <c r="W1329" t="s">
        <v>1592</v>
      </c>
      <c r="X1329" t="s">
        <v>1593</v>
      </c>
      <c r="Y1329" t="s">
        <v>1594</v>
      </c>
      <c r="Z1329" t="s">
        <v>1595</v>
      </c>
    </row>
    <row r="1330" spans="1:26" x14ac:dyDescent="0.4">
      <c r="A1330" t="s">
        <v>2801</v>
      </c>
      <c r="B1330" t="s">
        <v>2802</v>
      </c>
      <c r="C1330" t="s">
        <v>13076</v>
      </c>
      <c r="D1330" t="s">
        <v>13093</v>
      </c>
      <c r="E1330" t="s">
        <v>13094</v>
      </c>
      <c r="F1330" t="s">
        <v>13097</v>
      </c>
      <c r="G1330" s="8">
        <v>1369</v>
      </c>
      <c r="H1330" s="7">
        <v>2999</v>
      </c>
      <c r="I1330" s="7">
        <f>(amazon[[#This Row],[Actual Price]]-amazon[[#This Row],[Discounted Price]]) / amazon[[#This Row],[Actual Price]] * 100</f>
        <v>54.351450483494503</v>
      </c>
      <c r="J1330" s="2" t="str">
        <f>IF(H1330&lt;200,"&lt;₹200",IF(H1330&lt;=500,"₹200 -  ₹500",IF(H1330&gt;500,"&gt;₹500")))</f>
        <v>&gt;₹500</v>
      </c>
      <c r="K1330" s="1">
        <v>0.54</v>
      </c>
      <c r="L133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30" s="1" t="str">
        <f>IF(K1330&gt;=50%,"Yes","No")</f>
        <v>Yes</v>
      </c>
      <c r="N1330">
        <v>3.3</v>
      </c>
      <c r="O1330" t="str">
        <f>IF(amazon[[#This Row],[Rating]]&lt;1,"0",IF(amazon[[#This Row],[Rating]]&lt;2,"1",IF(amazon[[#This Row],[Rating]]&lt;3,"2",IF(amazon[[#This Row],[Rating]]&lt;4,"3",IF(amazon[[#This Row],[Rating]]&lt;5,"4",IF(amazon[[#This Row],[Rating]]&gt;=5,"5"))))))</f>
        <v>3</v>
      </c>
      <c r="P1330" s="4">
        <v>227</v>
      </c>
      <c r="Q1330" s="10">
        <f>H1330*P1330</f>
        <v>680773</v>
      </c>
      <c r="R1330" s="10">
        <f>amazon[[#This Row],[Average Rating]] + (amazon[[#This Row],[Rating Count]]/1000)</f>
        <v>54.5784504834945</v>
      </c>
      <c r="S1330" t="s">
        <v>2803</v>
      </c>
      <c r="T1330" t="s">
        <v>2804</v>
      </c>
      <c r="U1330" t="s">
        <v>2805</v>
      </c>
      <c r="V1330" t="s">
        <v>2806</v>
      </c>
      <c r="W1330" t="s">
        <v>2807</v>
      </c>
      <c r="X1330" t="s">
        <v>2808</v>
      </c>
      <c r="Y1330" t="s">
        <v>2809</v>
      </c>
      <c r="Z1330" t="s">
        <v>2810</v>
      </c>
    </row>
    <row r="1331" spans="1:26" x14ac:dyDescent="0.4">
      <c r="A1331" t="s">
        <v>9518</v>
      </c>
      <c r="B1331" t="s">
        <v>9519</v>
      </c>
      <c r="C1331" t="s">
        <v>13079</v>
      </c>
      <c r="D1331" t="s">
        <v>13243</v>
      </c>
      <c r="E1331" t="s">
        <v>13279</v>
      </c>
      <c r="F1331" t="s">
        <v>13280</v>
      </c>
      <c r="G1331" s="8">
        <v>244</v>
      </c>
      <c r="H1331" s="7">
        <v>499</v>
      </c>
      <c r="I1331" s="7">
        <f>(amazon[[#This Row],[Actual Price]]-amazon[[#This Row],[Discounted Price]]) / amazon[[#This Row],[Actual Price]] * 100</f>
        <v>51.102204408817627</v>
      </c>
      <c r="J1331" s="2" t="str">
        <f>IF(H1331&lt;200,"&lt;₹200",IF(H1331&lt;=500,"₹200 -  ₹500",IF(H1331&gt;500,"&gt;₹500")))</f>
        <v>₹200 -  ₹500</v>
      </c>
      <c r="K1331" s="1">
        <v>0.51</v>
      </c>
      <c r="L133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31" s="1" t="str">
        <f>IF(K1331&gt;=50%,"Yes","No")</f>
        <v>Yes</v>
      </c>
      <c r="N1331">
        <v>3.3</v>
      </c>
      <c r="O1331" t="str">
        <f>IF(amazon[[#This Row],[Rating]]&lt;1,"0",IF(amazon[[#This Row],[Rating]]&lt;2,"1",IF(amazon[[#This Row],[Rating]]&lt;3,"2",IF(amazon[[#This Row],[Rating]]&lt;4,"3",IF(amazon[[#This Row],[Rating]]&lt;5,"4",IF(amazon[[#This Row],[Rating]]&gt;=5,"5"))))))</f>
        <v>3</v>
      </c>
      <c r="P1331" s="4">
        <v>478</v>
      </c>
      <c r="Q1331" s="10">
        <f>H1331*P1331</f>
        <v>238522</v>
      </c>
      <c r="R1331" s="10">
        <f>amazon[[#This Row],[Average Rating]] + (amazon[[#This Row],[Rating Count]]/1000)</f>
        <v>51.580204408817629</v>
      </c>
      <c r="S1331" t="s">
        <v>9521</v>
      </c>
      <c r="T1331" t="s">
        <v>9522</v>
      </c>
      <c r="U1331" t="s">
        <v>9523</v>
      </c>
      <c r="V1331" t="s">
        <v>9524</v>
      </c>
      <c r="W1331" t="s">
        <v>9525</v>
      </c>
      <c r="X1331" t="s">
        <v>9526</v>
      </c>
      <c r="Y1331" t="s">
        <v>9527</v>
      </c>
      <c r="Z1331" t="s">
        <v>9528</v>
      </c>
    </row>
    <row r="1332" spans="1:26" x14ac:dyDescent="0.4">
      <c r="A1332" t="s">
        <v>8686</v>
      </c>
      <c r="B1332" t="s">
        <v>8687</v>
      </c>
      <c r="C1332" t="s">
        <v>13079</v>
      </c>
      <c r="D1332" t="s">
        <v>13243</v>
      </c>
      <c r="E1332" t="s">
        <v>13244</v>
      </c>
      <c r="F1332" t="s">
        <v>13257</v>
      </c>
      <c r="G1332" s="8">
        <v>249</v>
      </c>
      <c r="H1332" s="7">
        <v>499</v>
      </c>
      <c r="I1332" s="7">
        <f>(amazon[[#This Row],[Actual Price]]-amazon[[#This Row],[Discounted Price]]) / amazon[[#This Row],[Actual Price]] * 100</f>
        <v>50.100200400801597</v>
      </c>
      <c r="J1332" s="2" t="str">
        <f>IF(H1332&lt;200,"&lt;₹200",IF(H1332&lt;=500,"₹200 -  ₹500",IF(H1332&gt;500,"&gt;₹500")))</f>
        <v>₹200 -  ₹500</v>
      </c>
      <c r="K1332" s="1">
        <v>0.5</v>
      </c>
      <c r="L133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32" s="1" t="str">
        <f>IF(K1332&gt;=50%,"Yes","No")</f>
        <v>Yes</v>
      </c>
      <c r="N1332">
        <v>3.3</v>
      </c>
      <c r="O1332" t="str">
        <f>IF(amazon[[#This Row],[Rating]]&lt;1,"0",IF(amazon[[#This Row],[Rating]]&lt;2,"1",IF(amazon[[#This Row],[Rating]]&lt;3,"2",IF(amazon[[#This Row],[Rating]]&lt;4,"3",IF(amazon[[#This Row],[Rating]]&lt;5,"4",IF(amazon[[#This Row],[Rating]]&gt;=5,"5"))))))</f>
        <v>3</v>
      </c>
      <c r="P1332" s="4">
        <v>8427</v>
      </c>
      <c r="Q1332" s="10">
        <f>H1332*P1332</f>
        <v>4205073</v>
      </c>
      <c r="R1332" s="10">
        <f>amazon[[#This Row],[Average Rating]] + (amazon[[#This Row],[Rating Count]]/1000)</f>
        <v>58.527200400801597</v>
      </c>
      <c r="S1332" t="s">
        <v>8689</v>
      </c>
      <c r="T1332" t="s">
        <v>8690</v>
      </c>
      <c r="U1332" t="s">
        <v>8691</v>
      </c>
      <c r="V1332" t="s">
        <v>8692</v>
      </c>
      <c r="W1332" t="s">
        <v>8693</v>
      </c>
      <c r="X1332" t="s">
        <v>8694</v>
      </c>
      <c r="Y1332" t="s">
        <v>8695</v>
      </c>
      <c r="Z1332" t="s">
        <v>8696</v>
      </c>
    </row>
    <row r="1333" spans="1:26" x14ac:dyDescent="0.4">
      <c r="A1333" t="s">
        <v>10539</v>
      </c>
      <c r="B1333" t="s">
        <v>10540</v>
      </c>
      <c r="C1333" t="s">
        <v>13079</v>
      </c>
      <c r="D1333" t="s">
        <v>13246</v>
      </c>
      <c r="E1333" t="s">
        <v>13247</v>
      </c>
      <c r="F1333" t="s">
        <v>13248</v>
      </c>
      <c r="G1333" s="8">
        <v>1529</v>
      </c>
      <c r="H1333" s="7">
        <v>2999</v>
      </c>
      <c r="I1333" s="7">
        <f>(amazon[[#This Row],[Actual Price]]-amazon[[#This Row],[Discounted Price]]) / amazon[[#This Row],[Actual Price]] * 100</f>
        <v>49.016338779593198</v>
      </c>
      <c r="J1333" s="2" t="str">
        <f>IF(H1333&lt;200,"&lt;₹200",IF(H1333&lt;=500,"₹200 -  ₹500",IF(H1333&gt;500,"&gt;₹500")))</f>
        <v>&gt;₹500</v>
      </c>
      <c r="K1333" s="1">
        <v>0.49</v>
      </c>
      <c r="L133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33" s="1" t="str">
        <f>IF(K1333&gt;=50%,"Yes","No")</f>
        <v>No</v>
      </c>
      <c r="N1333">
        <v>3.3</v>
      </c>
      <c r="O1333" t="str">
        <f>IF(amazon[[#This Row],[Rating]]&lt;1,"0",IF(amazon[[#This Row],[Rating]]&lt;2,"1",IF(amazon[[#This Row],[Rating]]&lt;3,"2",IF(amazon[[#This Row],[Rating]]&lt;4,"3",IF(amazon[[#This Row],[Rating]]&lt;5,"4",IF(amazon[[#This Row],[Rating]]&gt;=5,"5"))))))</f>
        <v>3</v>
      </c>
      <c r="P1333" s="4">
        <v>29</v>
      </c>
      <c r="Q1333" s="10">
        <f>H1333*P1333</f>
        <v>86971</v>
      </c>
      <c r="R1333" s="10">
        <f>amazon[[#This Row],[Average Rating]] + (amazon[[#This Row],[Rating Count]]/1000)</f>
        <v>49.045338779593202</v>
      </c>
      <c r="S1333" t="s">
        <v>10541</v>
      </c>
      <c r="T1333" t="s">
        <v>10542</v>
      </c>
      <c r="U1333" t="s">
        <v>10543</v>
      </c>
      <c r="V1333" t="s">
        <v>10544</v>
      </c>
      <c r="W1333" t="s">
        <v>10545</v>
      </c>
      <c r="X1333" t="s">
        <v>10546</v>
      </c>
      <c r="Y1333" t="s">
        <v>10547</v>
      </c>
      <c r="Z1333" t="s">
        <v>10548</v>
      </c>
    </row>
    <row r="1334" spans="1:26" x14ac:dyDescent="0.4">
      <c r="A1334" t="s">
        <v>2541</v>
      </c>
      <c r="B1334" t="s">
        <v>747</v>
      </c>
      <c r="C1334" t="s">
        <v>13076</v>
      </c>
      <c r="D1334" t="s">
        <v>13093</v>
      </c>
      <c r="E1334" t="s">
        <v>13094</v>
      </c>
      <c r="F1334" t="s">
        <v>13097</v>
      </c>
      <c r="G1334" s="8">
        <v>1289</v>
      </c>
      <c r="H1334" s="7">
        <v>2499</v>
      </c>
      <c r="I1334" s="7">
        <f>(amazon[[#This Row],[Actual Price]]-amazon[[#This Row],[Discounted Price]]) / amazon[[#This Row],[Actual Price]] * 100</f>
        <v>48.419367747098839</v>
      </c>
      <c r="J1334" s="2" t="str">
        <f>IF(H1334&lt;200,"&lt;₹200",IF(H1334&lt;=500,"₹200 -  ₹500",IF(H1334&gt;500,"&gt;₹500")))</f>
        <v>&gt;₹500</v>
      </c>
      <c r="K1334" s="1">
        <v>0.48</v>
      </c>
      <c r="L133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34" s="1" t="str">
        <f>IF(K1334&gt;=50%,"Yes","No")</f>
        <v>No</v>
      </c>
      <c r="N1334">
        <v>3.3</v>
      </c>
      <c r="O1334" t="str">
        <f>IF(amazon[[#This Row],[Rating]]&lt;1,"0",IF(amazon[[#This Row],[Rating]]&lt;2,"1",IF(amazon[[#This Row],[Rating]]&lt;3,"2",IF(amazon[[#This Row],[Rating]]&lt;4,"3",IF(amazon[[#This Row],[Rating]]&lt;5,"4",IF(amazon[[#This Row],[Rating]]&gt;=5,"5"))))))</f>
        <v>3</v>
      </c>
      <c r="P1334" s="4">
        <v>73</v>
      </c>
      <c r="Q1334" s="10">
        <f>H1334*P1334</f>
        <v>182427</v>
      </c>
      <c r="R1334" s="10">
        <f>amazon[[#This Row],[Average Rating]] + (amazon[[#This Row],[Rating Count]]/1000)</f>
        <v>48.492367747098839</v>
      </c>
      <c r="S1334" t="s">
        <v>2542</v>
      </c>
      <c r="T1334" t="s">
        <v>2543</v>
      </c>
      <c r="U1334" t="s">
        <v>2544</v>
      </c>
      <c r="V1334" t="s">
        <v>2545</v>
      </c>
      <c r="W1334" t="s">
        <v>2546</v>
      </c>
      <c r="X1334" t="s">
        <v>2547</v>
      </c>
      <c r="Y1334" t="s">
        <v>2548</v>
      </c>
      <c r="Z1334" t="s">
        <v>2549</v>
      </c>
    </row>
    <row r="1335" spans="1:26" x14ac:dyDescent="0.4">
      <c r="A1335" t="s">
        <v>12110</v>
      </c>
      <c r="B1335" t="s">
        <v>12111</v>
      </c>
      <c r="C1335" t="s">
        <v>13079</v>
      </c>
      <c r="D1335" t="s">
        <v>13246</v>
      </c>
      <c r="E1335" t="s">
        <v>13247</v>
      </c>
      <c r="F1335" t="s">
        <v>13249</v>
      </c>
      <c r="G1335" s="8">
        <v>778</v>
      </c>
      <c r="H1335" s="7">
        <v>999</v>
      </c>
      <c r="I1335" s="7">
        <f>(amazon[[#This Row],[Actual Price]]-amazon[[#This Row],[Discounted Price]]) / amazon[[#This Row],[Actual Price]] * 100</f>
        <v>22.122122122122121</v>
      </c>
      <c r="J1335" s="2" t="str">
        <f>IF(H1335&lt;200,"&lt;₹200",IF(H1335&lt;=500,"₹200 -  ₹500",IF(H1335&gt;500,"&gt;₹500")))</f>
        <v>&gt;₹500</v>
      </c>
      <c r="K1335" s="1">
        <v>0.22</v>
      </c>
      <c r="L133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21 - 30%</v>
      </c>
      <c r="M1335" s="1" t="str">
        <f>IF(K1335&gt;=50%,"Yes","No")</f>
        <v>No</v>
      </c>
      <c r="N1335">
        <v>3.3</v>
      </c>
      <c r="O1335" t="str">
        <f>IF(amazon[[#This Row],[Rating]]&lt;1,"0",IF(amazon[[#This Row],[Rating]]&lt;2,"1",IF(amazon[[#This Row],[Rating]]&lt;3,"2",IF(amazon[[#This Row],[Rating]]&lt;4,"3",IF(amazon[[#This Row],[Rating]]&lt;5,"4",IF(amazon[[#This Row],[Rating]]&gt;=5,"5"))))))</f>
        <v>3</v>
      </c>
      <c r="P1335" s="4">
        <v>8</v>
      </c>
      <c r="Q1335" s="10">
        <f>H1335*P1335</f>
        <v>7992</v>
      </c>
      <c r="R1335" s="10">
        <f>amazon[[#This Row],[Average Rating]] + (amazon[[#This Row],[Rating Count]]/1000)</f>
        <v>22.13012212212212</v>
      </c>
      <c r="S1335" t="s">
        <v>12112</v>
      </c>
      <c r="T1335" t="s">
        <v>12113</v>
      </c>
      <c r="U1335" t="s">
        <v>12114</v>
      </c>
      <c r="V1335" t="s">
        <v>12115</v>
      </c>
      <c r="W1335" t="s">
        <v>12116</v>
      </c>
      <c r="X1335" t="s">
        <v>12117</v>
      </c>
      <c r="Y1335" t="s">
        <v>12118</v>
      </c>
      <c r="Z1335" t="s">
        <v>12119</v>
      </c>
    </row>
    <row r="1336" spans="1:26" x14ac:dyDescent="0.4">
      <c r="A1336" t="s">
        <v>12934</v>
      </c>
      <c r="B1336" t="s">
        <v>12935</v>
      </c>
      <c r="C1336" t="s">
        <v>13079</v>
      </c>
      <c r="D1336" t="s">
        <v>13243</v>
      </c>
      <c r="E1336" t="s">
        <v>13244</v>
      </c>
      <c r="F1336" t="s">
        <v>13271</v>
      </c>
      <c r="G1336" s="8">
        <v>498</v>
      </c>
      <c r="H1336" s="7">
        <v>1200</v>
      </c>
      <c r="I1336" s="7">
        <f>(amazon[[#This Row],[Actual Price]]-amazon[[#This Row],[Discounted Price]]) / amazon[[#This Row],[Actual Price]] * 100</f>
        <v>58.5</v>
      </c>
      <c r="J1336" s="2" t="str">
        <f>IF(H1336&lt;200,"&lt;₹200",IF(H1336&lt;=500,"₹200 -  ₹500",IF(H1336&gt;500,"&gt;₹500")))</f>
        <v>&gt;₹500</v>
      </c>
      <c r="K1336" s="1">
        <v>0.59</v>
      </c>
      <c r="L133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36" s="1" t="str">
        <f>IF(K1336&gt;=50%,"Yes","No")</f>
        <v>Yes</v>
      </c>
      <c r="N1336">
        <v>3.2</v>
      </c>
      <c r="O1336" t="str">
        <f>IF(amazon[[#This Row],[Rating]]&lt;1,"0",IF(amazon[[#This Row],[Rating]]&lt;2,"1",IF(amazon[[#This Row],[Rating]]&lt;3,"2",IF(amazon[[#This Row],[Rating]]&lt;4,"3",IF(amazon[[#This Row],[Rating]]&lt;5,"4",IF(amazon[[#This Row],[Rating]]&gt;=5,"5"))))))</f>
        <v>3</v>
      </c>
      <c r="P1336" s="4">
        <v>113</v>
      </c>
      <c r="Q1336" s="10">
        <f>H1336*P1336</f>
        <v>135600</v>
      </c>
      <c r="R1336" s="10">
        <f>amazon[[#This Row],[Average Rating]] + (amazon[[#This Row],[Rating Count]]/1000)</f>
        <v>58.613</v>
      </c>
      <c r="S1336" t="s">
        <v>12936</v>
      </c>
      <c r="T1336" t="s">
        <v>12937</v>
      </c>
      <c r="U1336" t="s">
        <v>12938</v>
      </c>
      <c r="V1336" t="s">
        <v>12939</v>
      </c>
      <c r="W1336" t="s">
        <v>12940</v>
      </c>
      <c r="X1336" t="s">
        <v>12941</v>
      </c>
      <c r="Y1336" t="s">
        <v>12942</v>
      </c>
      <c r="Z1336" t="s">
        <v>12943</v>
      </c>
    </row>
    <row r="1337" spans="1:26" x14ac:dyDescent="0.4">
      <c r="A1337" t="s">
        <v>1277</v>
      </c>
      <c r="B1337" t="s">
        <v>1278</v>
      </c>
      <c r="C1337" t="s">
        <v>13076</v>
      </c>
      <c r="D1337" t="s">
        <v>13093</v>
      </c>
      <c r="E1337" t="s">
        <v>13094</v>
      </c>
      <c r="F1337" t="s">
        <v>13097</v>
      </c>
      <c r="G1337" s="8">
        <v>655</v>
      </c>
      <c r="H1337" s="7">
        <v>1099</v>
      </c>
      <c r="I1337" s="7">
        <f>(amazon[[#This Row],[Actual Price]]-amazon[[#This Row],[Discounted Price]]) / amazon[[#This Row],[Actual Price]] * 100</f>
        <v>40.400363967242946</v>
      </c>
      <c r="J1337" s="2" t="str">
        <f>IF(H1337&lt;200,"&lt;₹200",IF(H1337&lt;=500,"₹200 -  ₹500",IF(H1337&gt;500,"&gt;₹500")))</f>
        <v>&gt;₹500</v>
      </c>
      <c r="K1337" s="1">
        <v>0.4</v>
      </c>
      <c r="L133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337" s="1" t="str">
        <f>IF(K1337&gt;=50%,"Yes","No")</f>
        <v>No</v>
      </c>
      <c r="N1337">
        <v>3.2</v>
      </c>
      <c r="O1337" t="str">
        <f>IF(amazon[[#This Row],[Rating]]&lt;1,"0",IF(amazon[[#This Row],[Rating]]&lt;2,"1",IF(amazon[[#This Row],[Rating]]&lt;3,"2",IF(amazon[[#This Row],[Rating]]&lt;4,"3",IF(amazon[[#This Row],[Rating]]&lt;5,"4",IF(amazon[[#This Row],[Rating]]&gt;=5,"5"))))))</f>
        <v>3</v>
      </c>
      <c r="P1337" s="4">
        <v>285</v>
      </c>
      <c r="Q1337" s="10">
        <f>H1337*P1337</f>
        <v>313215</v>
      </c>
      <c r="R1337" s="10">
        <f>amazon[[#This Row],[Average Rating]] + (amazon[[#This Row],[Rating Count]]/1000)</f>
        <v>40.685363967242942</v>
      </c>
      <c r="S1337" t="s">
        <v>1279</v>
      </c>
      <c r="T1337" t="s">
        <v>1280</v>
      </c>
      <c r="U1337" t="s">
        <v>1281</v>
      </c>
      <c r="V1337" t="s">
        <v>1282</v>
      </c>
      <c r="W1337" t="s">
        <v>1283</v>
      </c>
      <c r="X1337" t="s">
        <v>1284</v>
      </c>
      <c r="Y1337" t="s">
        <v>1285</v>
      </c>
      <c r="Z1337" t="s">
        <v>1286</v>
      </c>
    </row>
    <row r="1338" spans="1:26" x14ac:dyDescent="0.4">
      <c r="A1338" t="s">
        <v>12964</v>
      </c>
      <c r="B1338" t="s">
        <v>12965</v>
      </c>
      <c r="C1338" t="s">
        <v>13079</v>
      </c>
      <c r="D1338" t="s">
        <v>13243</v>
      </c>
      <c r="E1338" t="s">
        <v>13250</v>
      </c>
      <c r="F1338" t="s">
        <v>13251</v>
      </c>
      <c r="G1338" s="8">
        <v>199</v>
      </c>
      <c r="H1338" s="7">
        <v>999</v>
      </c>
      <c r="I1338" s="7">
        <f>(amazon[[#This Row],[Actual Price]]-amazon[[#This Row],[Discounted Price]]) / amazon[[#This Row],[Actual Price]] * 100</f>
        <v>80.08008008008008</v>
      </c>
      <c r="J1338" s="2" t="str">
        <f>IF(H1338&lt;200,"&lt;₹200",IF(H1338&lt;=500,"₹200 -  ₹500",IF(H1338&gt;500,"&gt;₹500")))</f>
        <v>&gt;₹500</v>
      </c>
      <c r="K1338" s="1">
        <v>0.8</v>
      </c>
      <c r="L133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338" s="1" t="str">
        <f>IF(K1338&gt;=50%,"Yes","No")</f>
        <v>Yes</v>
      </c>
      <c r="N1338">
        <v>3.1</v>
      </c>
      <c r="O1338" t="str">
        <f>IF(amazon[[#This Row],[Rating]]&lt;1,"0",IF(amazon[[#This Row],[Rating]]&lt;2,"1",IF(amazon[[#This Row],[Rating]]&lt;3,"2",IF(amazon[[#This Row],[Rating]]&lt;4,"3",IF(amazon[[#This Row],[Rating]]&lt;5,"4",IF(amazon[[#This Row],[Rating]]&gt;=5,"5"))))))</f>
        <v>3</v>
      </c>
      <c r="P1338" s="4">
        <v>2</v>
      </c>
      <c r="Q1338" s="10">
        <f>H1338*P1338</f>
        <v>1998</v>
      </c>
      <c r="R1338" s="10">
        <f>amazon[[#This Row],[Average Rating]] + (amazon[[#This Row],[Rating Count]]/1000)</f>
        <v>80.082080080080075</v>
      </c>
      <c r="S1338" t="s">
        <v>12966</v>
      </c>
      <c r="T1338" t="s">
        <v>12967</v>
      </c>
      <c r="U1338" t="s">
        <v>12968</v>
      </c>
      <c r="V1338" t="s">
        <v>12969</v>
      </c>
      <c r="W1338" t="s">
        <v>12970</v>
      </c>
      <c r="X1338" t="s">
        <v>12971</v>
      </c>
      <c r="Y1338" t="s">
        <v>12972</v>
      </c>
      <c r="Z1338" t="s">
        <v>12973</v>
      </c>
    </row>
    <row r="1339" spans="1:26" x14ac:dyDescent="0.4">
      <c r="A1339" t="s">
        <v>11506</v>
      </c>
      <c r="B1339" t="s">
        <v>11507</v>
      </c>
      <c r="C1339" t="s">
        <v>13079</v>
      </c>
      <c r="D1339" t="s">
        <v>13243</v>
      </c>
      <c r="E1339" t="s">
        <v>13244</v>
      </c>
      <c r="F1339" t="s">
        <v>13300</v>
      </c>
      <c r="G1339" s="8">
        <v>499</v>
      </c>
      <c r="H1339" s="7">
        <v>2199</v>
      </c>
      <c r="I1339" s="7">
        <f>(amazon[[#This Row],[Actual Price]]-amazon[[#This Row],[Discounted Price]]) / amazon[[#This Row],[Actual Price]] * 100</f>
        <v>77.30786721236926</v>
      </c>
      <c r="J1339" s="2" t="str">
        <f>IF(H1339&lt;200,"&lt;₹200",IF(H1339&lt;=500,"₹200 -  ₹500",IF(H1339&gt;500,"&gt;₹500")))</f>
        <v>&gt;₹500</v>
      </c>
      <c r="K1339" s="1">
        <v>0.77</v>
      </c>
      <c r="L133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339" s="1" t="str">
        <f>IF(K1339&gt;=50%,"Yes","No")</f>
        <v>Yes</v>
      </c>
      <c r="N1339">
        <v>3.1</v>
      </c>
      <c r="O1339" t="str">
        <f>IF(amazon[[#This Row],[Rating]]&lt;1,"0",IF(amazon[[#This Row],[Rating]]&lt;2,"1",IF(amazon[[#This Row],[Rating]]&lt;3,"2",IF(amazon[[#This Row],[Rating]]&lt;4,"3",IF(amazon[[#This Row],[Rating]]&lt;5,"4",IF(amazon[[#This Row],[Rating]]&gt;=5,"5"))))))</f>
        <v>3</v>
      </c>
      <c r="P1339" s="4">
        <v>3527</v>
      </c>
      <c r="Q1339" s="10">
        <f>H1339*P1339</f>
        <v>7755873</v>
      </c>
      <c r="R1339" s="10">
        <f>amazon[[#This Row],[Average Rating]] + (amazon[[#This Row],[Rating Count]]/1000)</f>
        <v>80.834867212369261</v>
      </c>
      <c r="S1339" t="s">
        <v>11508</v>
      </c>
      <c r="T1339" t="s">
        <v>11509</v>
      </c>
      <c r="U1339" t="s">
        <v>11510</v>
      </c>
      <c r="V1339" t="s">
        <v>11511</v>
      </c>
      <c r="W1339" t="s">
        <v>11512</v>
      </c>
      <c r="X1339" t="s">
        <v>11513</v>
      </c>
      <c r="Y1339" t="s">
        <v>11514</v>
      </c>
      <c r="Z1339" t="s">
        <v>11515</v>
      </c>
    </row>
    <row r="1340" spans="1:26" x14ac:dyDescent="0.4">
      <c r="A1340" t="s">
        <v>10870</v>
      </c>
      <c r="B1340" t="s">
        <v>10871</v>
      </c>
      <c r="C1340" t="s">
        <v>13079</v>
      </c>
      <c r="D1340" t="s">
        <v>13243</v>
      </c>
      <c r="E1340" t="s">
        <v>13294</v>
      </c>
      <c r="F1340" t="s">
        <v>13295</v>
      </c>
      <c r="G1340" s="8">
        <v>721</v>
      </c>
      <c r="H1340" s="7">
        <v>1499</v>
      </c>
      <c r="I1340" s="7">
        <f>(amazon[[#This Row],[Actual Price]]-amazon[[#This Row],[Discounted Price]]) / amazon[[#This Row],[Actual Price]] * 100</f>
        <v>51.901267511674455</v>
      </c>
      <c r="J1340" s="2" t="str">
        <f>IF(H1340&lt;200,"&lt;₹200",IF(H1340&lt;=500,"₹200 -  ₹500",IF(H1340&gt;500,"&gt;₹500")))</f>
        <v>&gt;₹500</v>
      </c>
      <c r="K1340" s="1">
        <v>0.52</v>
      </c>
      <c r="L134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40" s="1" t="str">
        <f>IF(K1340&gt;=50%,"Yes","No")</f>
        <v>Yes</v>
      </c>
      <c r="N1340">
        <v>3.1</v>
      </c>
      <c r="O1340" t="str">
        <f>IF(amazon[[#This Row],[Rating]]&lt;1,"0",IF(amazon[[#This Row],[Rating]]&lt;2,"1",IF(amazon[[#This Row],[Rating]]&lt;3,"2",IF(amazon[[#This Row],[Rating]]&lt;4,"3",IF(amazon[[#This Row],[Rating]]&lt;5,"4",IF(amazon[[#This Row],[Rating]]&gt;=5,"5"))))))</f>
        <v>3</v>
      </c>
      <c r="P1340" s="4">
        <v>2449</v>
      </c>
      <c r="Q1340" s="10">
        <f>H1340*P1340</f>
        <v>3671051</v>
      </c>
      <c r="R1340" s="10">
        <f>amazon[[#This Row],[Average Rating]] + (amazon[[#This Row],[Rating Count]]/1000)</f>
        <v>54.350267511674453</v>
      </c>
      <c r="S1340" t="s">
        <v>10872</v>
      </c>
      <c r="T1340" t="s">
        <v>10873</v>
      </c>
      <c r="U1340" t="s">
        <v>10874</v>
      </c>
      <c r="V1340" t="s">
        <v>10875</v>
      </c>
      <c r="W1340" t="s">
        <v>10876</v>
      </c>
      <c r="X1340" t="s">
        <v>10877</v>
      </c>
      <c r="Y1340" t="s">
        <v>10878</v>
      </c>
      <c r="Z1340" t="s">
        <v>10879</v>
      </c>
    </row>
    <row r="1341" spans="1:26" x14ac:dyDescent="0.4">
      <c r="A1341" t="s">
        <v>9231</v>
      </c>
      <c r="B1341" t="s">
        <v>9232</v>
      </c>
      <c r="C1341" t="s">
        <v>13079</v>
      </c>
      <c r="D1341" t="s">
        <v>13246</v>
      </c>
      <c r="E1341" t="s">
        <v>13247</v>
      </c>
      <c r="F1341" t="s">
        <v>13249</v>
      </c>
      <c r="G1341" s="8">
        <v>1049</v>
      </c>
      <c r="H1341" s="7">
        <v>1699</v>
      </c>
      <c r="I1341" s="7">
        <f>(amazon[[#This Row],[Actual Price]]-amazon[[#This Row],[Discounted Price]]) / amazon[[#This Row],[Actual Price]] * 100</f>
        <v>38.257798705120663</v>
      </c>
      <c r="J1341" s="2" t="str">
        <f>IF(H1341&lt;200,"&lt;₹200",IF(H1341&lt;=500,"₹200 -  ₹500",IF(H1341&gt;500,"&gt;₹500")))</f>
        <v>&gt;₹500</v>
      </c>
      <c r="K1341" s="1">
        <v>0.38</v>
      </c>
      <c r="L134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31 - 40%</v>
      </c>
      <c r="M1341" s="1" t="str">
        <f>IF(K1341&gt;=50%,"Yes","No")</f>
        <v>No</v>
      </c>
      <c r="N1341">
        <v>3.1</v>
      </c>
      <c r="O1341" t="str">
        <f>IF(amazon[[#This Row],[Rating]]&lt;1,"0",IF(amazon[[#This Row],[Rating]]&lt;2,"1",IF(amazon[[#This Row],[Rating]]&lt;3,"2",IF(amazon[[#This Row],[Rating]]&lt;4,"3",IF(amazon[[#This Row],[Rating]]&lt;5,"4",IF(amazon[[#This Row],[Rating]]&gt;=5,"5"))))))</f>
        <v>3</v>
      </c>
      <c r="P1341" s="4">
        <v>111</v>
      </c>
      <c r="Q1341" s="10">
        <f>H1341*P1341</f>
        <v>188589</v>
      </c>
      <c r="R1341" s="10">
        <f>amazon[[#This Row],[Average Rating]] + (amazon[[#This Row],[Rating Count]]/1000)</f>
        <v>38.36879870512066</v>
      </c>
      <c r="S1341" t="s">
        <v>9233</v>
      </c>
      <c r="T1341" t="s">
        <v>9234</v>
      </c>
      <c r="U1341" t="s">
        <v>9235</v>
      </c>
      <c r="V1341" t="s">
        <v>9236</v>
      </c>
      <c r="W1341" t="s">
        <v>9237</v>
      </c>
      <c r="X1341" t="s">
        <v>9238</v>
      </c>
      <c r="Y1341" t="s">
        <v>9239</v>
      </c>
      <c r="Z1341" t="s">
        <v>9240</v>
      </c>
    </row>
    <row r="1342" spans="1:26" x14ac:dyDescent="0.4">
      <c r="A1342" t="s">
        <v>2477</v>
      </c>
      <c r="B1342" t="s">
        <v>2478</v>
      </c>
      <c r="C1342" t="s">
        <v>13075</v>
      </c>
      <c r="D1342" t="s">
        <v>13087</v>
      </c>
      <c r="E1342" t="s">
        <v>13088</v>
      </c>
      <c r="F1342" t="s">
        <v>13089</v>
      </c>
      <c r="G1342" s="8">
        <v>199</v>
      </c>
      <c r="H1342" s="7">
        <v>999</v>
      </c>
      <c r="I1342" s="7">
        <f>(amazon[[#This Row],[Actual Price]]-amazon[[#This Row],[Discounted Price]]) / amazon[[#This Row],[Actual Price]] * 100</f>
        <v>80.08008008008008</v>
      </c>
      <c r="J1342" s="2" t="str">
        <f>IF(H1342&lt;200,"&lt;₹200",IF(H1342&lt;=500,"₹200 -  ₹500",IF(H1342&gt;500,"&gt;₹500")))</f>
        <v>&gt;₹500</v>
      </c>
      <c r="K1342" s="1">
        <v>0.8</v>
      </c>
      <c r="L134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342" s="1" t="str">
        <f>IF(K1342&gt;=50%,"Yes","No")</f>
        <v>Yes</v>
      </c>
      <c r="N1342">
        <v>3</v>
      </c>
      <c r="O1342" t="str">
        <f>IF(amazon[[#This Row],[Rating]]&lt;1,"0",IF(amazon[[#This Row],[Rating]]&lt;2,"1",IF(amazon[[#This Row],[Rating]]&lt;3,"2",IF(amazon[[#This Row],[Rating]]&lt;4,"3",IF(amazon[[#This Row],[Rating]]&lt;5,"4",IF(amazon[[#This Row],[Rating]]&gt;=5,"5"))))))</f>
        <v>3</v>
      </c>
      <c r="P1342" s="6">
        <v>0</v>
      </c>
      <c r="Q1342" s="10">
        <f>H1342*P1342</f>
        <v>0</v>
      </c>
      <c r="R1342" s="10">
        <f>amazon[[#This Row],[Average Rating]] + (amazon[[#This Row],[Rating Count]]/1000)</f>
        <v>80.08008008008008</v>
      </c>
      <c r="S1342" t="s">
        <v>2479</v>
      </c>
      <c r="T1342" t="s">
        <v>2480</v>
      </c>
      <c r="U1342" t="s">
        <v>2481</v>
      </c>
      <c r="V1342" t="s">
        <v>2482</v>
      </c>
      <c r="W1342" t="s">
        <v>2483</v>
      </c>
      <c r="X1342" t="s">
        <v>2484</v>
      </c>
      <c r="Y1342" t="s">
        <v>2485</v>
      </c>
      <c r="Z1342" t="s">
        <v>2486</v>
      </c>
    </row>
    <row r="1343" spans="1:26" x14ac:dyDescent="0.4">
      <c r="A1343" t="s">
        <v>4551</v>
      </c>
      <c r="B1343" t="s">
        <v>4552</v>
      </c>
      <c r="C1343" t="s">
        <v>13076</v>
      </c>
      <c r="D1343" t="s">
        <v>13113</v>
      </c>
      <c r="E1343" t="s">
        <v>13114</v>
      </c>
      <c r="G1343" s="8">
        <v>899</v>
      </c>
      <c r="H1343" s="7">
        <v>3499</v>
      </c>
      <c r="I1343" s="7">
        <f>(amazon[[#This Row],[Actual Price]]-amazon[[#This Row],[Discounted Price]]) / amazon[[#This Row],[Actual Price]] * 100</f>
        <v>74.306944841383256</v>
      </c>
      <c r="J1343" s="2" t="str">
        <f>IF(H1343&lt;200,"&lt;₹200",IF(H1343&lt;=500,"₹200 -  ₹500",IF(H1343&gt;500,"&gt;₹500")))</f>
        <v>&gt;₹500</v>
      </c>
      <c r="K1343" s="1">
        <v>0.74</v>
      </c>
      <c r="L1343"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343" s="1" t="str">
        <f>IF(K1343&gt;=50%,"Yes","No")</f>
        <v>Yes</v>
      </c>
      <c r="N1343">
        <v>3</v>
      </c>
      <c r="O1343" t="str">
        <f>IF(amazon[[#This Row],[Rating]]&lt;1,"0",IF(amazon[[#This Row],[Rating]]&lt;2,"1",IF(amazon[[#This Row],[Rating]]&lt;3,"2",IF(amazon[[#This Row],[Rating]]&lt;4,"3",IF(amazon[[#This Row],[Rating]]&lt;5,"4",IF(amazon[[#This Row],[Rating]]&gt;=5,"5"))))))</f>
        <v>3</v>
      </c>
      <c r="P1343" s="4">
        <v>681</v>
      </c>
      <c r="Q1343" s="10">
        <f>H1343*P1343</f>
        <v>2382819</v>
      </c>
      <c r="R1343" s="10">
        <f>amazon[[#This Row],[Average Rating]] + (amazon[[#This Row],[Rating Count]]/1000)</f>
        <v>74.987944841383253</v>
      </c>
      <c r="S1343" t="s">
        <v>4553</v>
      </c>
      <c r="T1343" t="s">
        <v>4554</v>
      </c>
      <c r="U1343" t="s">
        <v>4555</v>
      </c>
      <c r="V1343" t="s">
        <v>4556</v>
      </c>
      <c r="W1343" t="s">
        <v>4557</v>
      </c>
      <c r="X1343" t="s">
        <v>4558</v>
      </c>
      <c r="Y1343" t="s">
        <v>4559</v>
      </c>
      <c r="Z1343" t="s">
        <v>4560</v>
      </c>
    </row>
    <row r="1344" spans="1:26" x14ac:dyDescent="0.4">
      <c r="A1344" t="s">
        <v>2309</v>
      </c>
      <c r="B1344" t="s">
        <v>2310</v>
      </c>
      <c r="C1344" t="s">
        <v>13076</v>
      </c>
      <c r="D1344" t="s">
        <v>13093</v>
      </c>
      <c r="E1344" t="s">
        <v>13094</v>
      </c>
      <c r="F1344" t="s">
        <v>13097</v>
      </c>
      <c r="G1344" s="8">
        <v>790</v>
      </c>
      <c r="H1344" s="7">
        <v>1999</v>
      </c>
      <c r="I1344" s="7">
        <f>(amazon[[#This Row],[Actual Price]]-amazon[[#This Row],[Discounted Price]]) / amazon[[#This Row],[Actual Price]] * 100</f>
        <v>60.480240120060024</v>
      </c>
      <c r="J1344" s="2" t="str">
        <f>IF(H1344&lt;200,"&lt;₹200",IF(H1344&lt;=500,"₹200 -  ₹500",IF(H1344&gt;500,"&gt;₹500")))</f>
        <v>&gt;₹500</v>
      </c>
      <c r="K1344" s="1">
        <v>0.6</v>
      </c>
      <c r="L1344"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44" s="1" t="str">
        <f>IF(K1344&gt;=50%,"Yes","No")</f>
        <v>Yes</v>
      </c>
      <c r="N1344">
        <v>3</v>
      </c>
      <c r="O1344" t="str">
        <f>IF(amazon[[#This Row],[Rating]]&lt;1,"0",IF(amazon[[#This Row],[Rating]]&lt;2,"1",IF(amazon[[#This Row],[Rating]]&lt;3,"2",IF(amazon[[#This Row],[Rating]]&lt;4,"3",IF(amazon[[#This Row],[Rating]]&lt;5,"4",IF(amazon[[#This Row],[Rating]]&gt;=5,"5"))))))</f>
        <v>3</v>
      </c>
      <c r="P1344" s="4">
        <v>103</v>
      </c>
      <c r="Q1344" s="10">
        <f>H1344*P1344</f>
        <v>205897</v>
      </c>
      <c r="R1344" s="10">
        <f>amazon[[#This Row],[Average Rating]] + (amazon[[#This Row],[Rating Count]]/1000)</f>
        <v>60.583240120060026</v>
      </c>
      <c r="S1344" t="s">
        <v>2311</v>
      </c>
      <c r="T1344" t="s">
        <v>2312</v>
      </c>
      <c r="U1344" t="s">
        <v>2313</v>
      </c>
      <c r="V1344" t="s">
        <v>2314</v>
      </c>
      <c r="W1344" t="s">
        <v>2315</v>
      </c>
      <c r="X1344" t="s">
        <v>2316</v>
      </c>
      <c r="Y1344" t="s">
        <v>2317</v>
      </c>
      <c r="Z1344" t="s">
        <v>2318</v>
      </c>
    </row>
    <row r="1345" spans="1:26" x14ac:dyDescent="0.4">
      <c r="A1345" t="s">
        <v>11516</v>
      </c>
      <c r="B1345" t="s">
        <v>11517</v>
      </c>
      <c r="C1345" t="s">
        <v>13079</v>
      </c>
      <c r="D1345" t="s">
        <v>13243</v>
      </c>
      <c r="E1345" t="s">
        <v>13244</v>
      </c>
      <c r="F1345" t="s">
        <v>13272</v>
      </c>
      <c r="G1345" s="8">
        <v>429</v>
      </c>
      <c r="H1345" s="7">
        <v>999</v>
      </c>
      <c r="I1345" s="7">
        <f>(amazon[[#This Row],[Actual Price]]-amazon[[#This Row],[Discounted Price]]) / amazon[[#This Row],[Actual Price]] * 100</f>
        <v>57.057057057057058</v>
      </c>
      <c r="J1345" s="2" t="str">
        <f>IF(H1345&lt;200,"&lt;₹200",IF(H1345&lt;=500,"₹200 -  ₹500",IF(H1345&gt;500,"&gt;₹500")))</f>
        <v>&gt;₹500</v>
      </c>
      <c r="K1345" s="1">
        <v>0.56999999999999995</v>
      </c>
      <c r="L1345"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45" s="1" t="str">
        <f>IF(K1345&gt;=50%,"Yes","No")</f>
        <v>Yes</v>
      </c>
      <c r="N1345">
        <v>3</v>
      </c>
      <c r="O1345" t="str">
        <f>IF(amazon[[#This Row],[Rating]]&lt;1,"0",IF(amazon[[#This Row],[Rating]]&lt;2,"1",IF(amazon[[#This Row],[Rating]]&lt;3,"2",IF(amazon[[#This Row],[Rating]]&lt;4,"3",IF(amazon[[#This Row],[Rating]]&lt;5,"4",IF(amazon[[#This Row],[Rating]]&gt;=5,"5"))))))</f>
        <v>3</v>
      </c>
      <c r="P1345" s="4">
        <v>617</v>
      </c>
      <c r="Q1345" s="10">
        <f>H1345*P1345</f>
        <v>616383</v>
      </c>
      <c r="R1345" s="10">
        <f>amazon[[#This Row],[Average Rating]] + (amazon[[#This Row],[Rating Count]]/1000)</f>
        <v>57.674057057057055</v>
      </c>
      <c r="S1345" t="s">
        <v>11518</v>
      </c>
      <c r="T1345" t="s">
        <v>11519</v>
      </c>
      <c r="U1345" t="s">
        <v>11520</v>
      </c>
      <c r="V1345" t="s">
        <v>11521</v>
      </c>
      <c r="W1345" t="s">
        <v>11522</v>
      </c>
      <c r="X1345" t="s">
        <v>11523</v>
      </c>
      <c r="Y1345" t="s">
        <v>11524</v>
      </c>
      <c r="Z1345" t="s">
        <v>11525</v>
      </c>
    </row>
    <row r="1346" spans="1:26" x14ac:dyDescent="0.4">
      <c r="A1346" t="s">
        <v>12864</v>
      </c>
      <c r="B1346" t="s">
        <v>12865</v>
      </c>
      <c r="C1346" t="s">
        <v>13079</v>
      </c>
      <c r="D1346" t="s">
        <v>13243</v>
      </c>
      <c r="E1346" t="s">
        <v>13283</v>
      </c>
      <c r="F1346" t="s">
        <v>13284</v>
      </c>
      <c r="G1346" s="8">
        <v>199</v>
      </c>
      <c r="H1346" s="7">
        <v>699</v>
      </c>
      <c r="I1346" s="7">
        <f>(amazon[[#This Row],[Actual Price]]-amazon[[#This Row],[Discounted Price]]) / amazon[[#This Row],[Actual Price]] * 100</f>
        <v>71.530758226037193</v>
      </c>
      <c r="J1346" s="2" t="str">
        <f>IF(H1346&lt;200,"&lt;₹200",IF(H1346&lt;=500,"₹200 -  ₹500",IF(H1346&gt;500,"&gt;₹500")))</f>
        <v>&gt;₹500</v>
      </c>
      <c r="K1346" s="1">
        <v>0.72</v>
      </c>
      <c r="L1346"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346" s="1" t="str">
        <f>IF(K1346&gt;=50%,"Yes","No")</f>
        <v>Yes</v>
      </c>
      <c r="N1346">
        <v>2.9</v>
      </c>
      <c r="O1346" t="str">
        <f>IF(amazon[[#This Row],[Rating]]&lt;1,"0",IF(amazon[[#This Row],[Rating]]&lt;2,"1",IF(amazon[[#This Row],[Rating]]&lt;3,"2",IF(amazon[[#This Row],[Rating]]&lt;4,"3",IF(amazon[[#This Row],[Rating]]&lt;5,"4",IF(amazon[[#This Row],[Rating]]&gt;=5,"5"))))))</f>
        <v>2</v>
      </c>
      <c r="P1346" s="4">
        <v>159</v>
      </c>
      <c r="Q1346" s="10">
        <f>H1346*P1346</f>
        <v>111141</v>
      </c>
      <c r="R1346" s="10">
        <f>amazon[[#This Row],[Average Rating]] + (amazon[[#This Row],[Rating Count]]/1000)</f>
        <v>71.689758226037199</v>
      </c>
      <c r="S1346" t="s">
        <v>12866</v>
      </c>
      <c r="T1346" t="s">
        <v>12867</v>
      </c>
      <c r="U1346" t="s">
        <v>12868</v>
      </c>
      <c r="V1346" t="s">
        <v>12869</v>
      </c>
      <c r="W1346" t="s">
        <v>12870</v>
      </c>
      <c r="X1346" t="s">
        <v>12871</v>
      </c>
      <c r="Y1346" t="s">
        <v>12872</v>
      </c>
      <c r="Z1346" t="s">
        <v>12873</v>
      </c>
    </row>
    <row r="1347" spans="1:26" x14ac:dyDescent="0.4">
      <c r="A1347" t="s">
        <v>4501</v>
      </c>
      <c r="B1347" t="s">
        <v>4502</v>
      </c>
      <c r="C1347" t="s">
        <v>13076</v>
      </c>
      <c r="D1347" t="s">
        <v>13113</v>
      </c>
      <c r="E1347" t="s">
        <v>13114</v>
      </c>
      <c r="G1347" s="8">
        <v>281</v>
      </c>
      <c r="H1347" s="7">
        <v>1999</v>
      </c>
      <c r="I1347" s="7">
        <f>(amazon[[#This Row],[Actual Price]]-amazon[[#This Row],[Discounted Price]]) / amazon[[#This Row],[Actual Price]] * 100</f>
        <v>85.942971485742873</v>
      </c>
      <c r="J1347" s="2" t="str">
        <f>IF(H1347&lt;200,"&lt;₹200",IF(H1347&lt;=500,"₹200 -  ₹500",IF(H1347&gt;500,"&gt;₹500")))</f>
        <v>&gt;₹500</v>
      </c>
      <c r="K1347" s="1">
        <v>0.86</v>
      </c>
      <c r="L1347"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81 - 90%</v>
      </c>
      <c r="M1347" s="1" t="str">
        <f>IF(K1347&gt;=50%,"Yes","No")</f>
        <v>Yes</v>
      </c>
      <c r="N1347">
        <v>2.8</v>
      </c>
      <c r="O1347" t="str">
        <f>IF(amazon[[#This Row],[Rating]]&lt;1,"0",IF(amazon[[#This Row],[Rating]]&lt;2,"1",IF(amazon[[#This Row],[Rating]]&lt;3,"2",IF(amazon[[#This Row],[Rating]]&lt;4,"3",IF(amazon[[#This Row],[Rating]]&lt;5,"4",IF(amazon[[#This Row],[Rating]]&gt;=5,"5"))))))</f>
        <v>2</v>
      </c>
      <c r="P1347" s="4">
        <v>87</v>
      </c>
      <c r="Q1347" s="10">
        <f>H1347*P1347</f>
        <v>173913</v>
      </c>
      <c r="R1347" s="10">
        <f>amazon[[#This Row],[Average Rating]] + (amazon[[#This Row],[Rating Count]]/1000)</f>
        <v>86.029971485742877</v>
      </c>
      <c r="S1347" t="s">
        <v>4503</v>
      </c>
      <c r="T1347" t="s">
        <v>4504</v>
      </c>
      <c r="U1347" t="s">
        <v>4505</v>
      </c>
      <c r="V1347" t="s">
        <v>4506</v>
      </c>
      <c r="W1347" t="s">
        <v>4507</v>
      </c>
      <c r="X1347" t="s">
        <v>4508</v>
      </c>
      <c r="Y1347" t="s">
        <v>4509</v>
      </c>
      <c r="Z1347" t="s">
        <v>4510</v>
      </c>
    </row>
    <row r="1348" spans="1:26" x14ac:dyDescent="0.4">
      <c r="A1348" t="s">
        <v>11225</v>
      </c>
      <c r="B1348" t="s">
        <v>11226</v>
      </c>
      <c r="C1348" t="s">
        <v>13079</v>
      </c>
      <c r="D1348" t="s">
        <v>13243</v>
      </c>
      <c r="E1348" t="s">
        <v>13244</v>
      </c>
      <c r="F1348" t="s">
        <v>13267</v>
      </c>
      <c r="G1348" s="8">
        <v>499</v>
      </c>
      <c r="H1348" s="7">
        <v>2199</v>
      </c>
      <c r="I1348" s="7">
        <f>(amazon[[#This Row],[Actual Price]]-amazon[[#This Row],[Discounted Price]]) / amazon[[#This Row],[Actual Price]] * 100</f>
        <v>77.30786721236926</v>
      </c>
      <c r="J1348" s="2" t="str">
        <f>IF(H1348&lt;200,"&lt;₹200",IF(H1348&lt;=500,"₹200 -  ₹500",IF(H1348&gt;500,"&gt;₹500")))</f>
        <v>&gt;₹500</v>
      </c>
      <c r="K1348" s="1">
        <v>0.77</v>
      </c>
      <c r="L1348"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71 - 80%</v>
      </c>
      <c r="M1348" s="1" t="str">
        <f>IF(K1348&gt;=50%,"Yes","No")</f>
        <v>Yes</v>
      </c>
      <c r="N1348">
        <v>2.8</v>
      </c>
      <c r="O1348" t="str">
        <f>IF(amazon[[#This Row],[Rating]]&lt;1,"0",IF(amazon[[#This Row],[Rating]]&lt;2,"1",IF(amazon[[#This Row],[Rating]]&lt;3,"2",IF(amazon[[#This Row],[Rating]]&lt;4,"3",IF(amazon[[#This Row],[Rating]]&lt;5,"4",IF(amazon[[#This Row],[Rating]]&gt;=5,"5"))))))</f>
        <v>2</v>
      </c>
      <c r="P1348" s="4">
        <v>109</v>
      </c>
      <c r="Q1348" s="10">
        <f>H1348*P1348</f>
        <v>239691</v>
      </c>
      <c r="R1348" s="10">
        <f>amazon[[#This Row],[Average Rating]] + (amazon[[#This Row],[Rating Count]]/1000)</f>
        <v>77.416867212369255</v>
      </c>
      <c r="S1348" t="s">
        <v>11227</v>
      </c>
      <c r="T1348" t="s">
        <v>11228</v>
      </c>
      <c r="U1348" t="s">
        <v>11229</v>
      </c>
      <c r="V1348" t="s">
        <v>11230</v>
      </c>
      <c r="W1348" t="s">
        <v>11231</v>
      </c>
      <c r="X1348" t="s">
        <v>11232</v>
      </c>
      <c r="Y1348" t="s">
        <v>11233</v>
      </c>
      <c r="Z1348" t="s">
        <v>11234</v>
      </c>
    </row>
    <row r="1349" spans="1:26" x14ac:dyDescent="0.4">
      <c r="A1349" t="s">
        <v>11927</v>
      </c>
      <c r="B1349" t="s">
        <v>11928</v>
      </c>
      <c r="C1349" t="s">
        <v>13079</v>
      </c>
      <c r="D1349" t="s">
        <v>13243</v>
      </c>
      <c r="E1349" t="s">
        <v>13244</v>
      </c>
      <c r="F1349" t="s">
        <v>13272</v>
      </c>
      <c r="G1349" s="8">
        <v>161</v>
      </c>
      <c r="H1349" s="7">
        <v>300</v>
      </c>
      <c r="I1349" s="7">
        <f>(amazon[[#This Row],[Actual Price]]-amazon[[#This Row],[Discounted Price]]) / amazon[[#This Row],[Actual Price]] * 100</f>
        <v>46.333333333333329</v>
      </c>
      <c r="J1349" s="2" t="str">
        <f>IF(H1349&lt;200,"&lt;₹200",IF(H1349&lt;=500,"₹200 -  ₹500",IF(H1349&gt;500,"&gt;₹500")))</f>
        <v>₹200 -  ₹500</v>
      </c>
      <c r="K1349" s="1">
        <v>0.46</v>
      </c>
      <c r="L1349"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49" s="1" t="str">
        <f>IF(K1349&gt;=50%,"Yes","No")</f>
        <v>No</v>
      </c>
      <c r="N1349">
        <v>2.6</v>
      </c>
      <c r="O1349" t="str">
        <f>IF(amazon[[#This Row],[Rating]]&lt;1,"0",IF(amazon[[#This Row],[Rating]]&lt;2,"1",IF(amazon[[#This Row],[Rating]]&lt;3,"2",IF(amazon[[#This Row],[Rating]]&lt;4,"3",IF(amazon[[#This Row],[Rating]]&lt;5,"4",IF(amazon[[#This Row],[Rating]]&gt;=5,"5"))))))</f>
        <v>2</v>
      </c>
      <c r="P1349" s="4">
        <v>24</v>
      </c>
      <c r="Q1349" s="10">
        <f>H1349*P1349</f>
        <v>7200</v>
      </c>
      <c r="R1349" s="10">
        <f>amazon[[#This Row],[Average Rating]] + (amazon[[#This Row],[Rating Count]]/1000)</f>
        <v>46.35733333333333</v>
      </c>
      <c r="S1349" t="s">
        <v>11929</v>
      </c>
      <c r="T1349" t="s">
        <v>11930</v>
      </c>
      <c r="U1349" t="s">
        <v>11931</v>
      </c>
      <c r="V1349" t="s">
        <v>11932</v>
      </c>
      <c r="W1349" t="s">
        <v>11933</v>
      </c>
      <c r="X1349" t="s">
        <v>11934</v>
      </c>
      <c r="Y1349" t="s">
        <v>11935</v>
      </c>
      <c r="Z1349" t="s">
        <v>11936</v>
      </c>
    </row>
    <row r="1350" spans="1:26" x14ac:dyDescent="0.4">
      <c r="A1350" t="s">
        <v>10789</v>
      </c>
      <c r="B1350" t="s">
        <v>10790</v>
      </c>
      <c r="C1350" t="s">
        <v>13079</v>
      </c>
      <c r="D1350" t="s">
        <v>13243</v>
      </c>
      <c r="E1350" t="s">
        <v>13244</v>
      </c>
      <c r="F1350" t="s">
        <v>13257</v>
      </c>
      <c r="G1350" s="8">
        <v>669</v>
      </c>
      <c r="H1350" s="7">
        <v>1499</v>
      </c>
      <c r="I1350" s="7">
        <f>(amazon[[#This Row],[Actual Price]]-amazon[[#This Row],[Discounted Price]]) / amazon[[#This Row],[Actual Price]] * 100</f>
        <v>55.370246831220818</v>
      </c>
      <c r="J1350" s="2" t="str">
        <f>IF(H1350&lt;200,"&lt;₹200",IF(H1350&lt;=500,"₹200 -  ₹500",IF(H1350&gt;500,"&gt;₹500")))</f>
        <v>&gt;₹500</v>
      </c>
      <c r="K1350" s="1">
        <v>0.55000000000000004</v>
      </c>
      <c r="L1350"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51 - 60%</v>
      </c>
      <c r="M1350" s="1" t="str">
        <f>IF(K1350&gt;=50%,"Yes","No")</f>
        <v>Yes</v>
      </c>
      <c r="N1350">
        <v>2.2999999999999998</v>
      </c>
      <c r="O1350" t="str">
        <f>IF(amazon[[#This Row],[Rating]]&lt;1,"0",IF(amazon[[#This Row],[Rating]]&lt;2,"1",IF(amazon[[#This Row],[Rating]]&lt;3,"2",IF(amazon[[#This Row],[Rating]]&lt;4,"3",IF(amazon[[#This Row],[Rating]]&lt;5,"4",IF(amazon[[#This Row],[Rating]]&gt;=5,"5"))))))</f>
        <v>2</v>
      </c>
      <c r="P1350" s="4">
        <v>13</v>
      </c>
      <c r="Q1350" s="10">
        <f>H1350*P1350</f>
        <v>19487</v>
      </c>
      <c r="R1350" s="10">
        <f>amazon[[#This Row],[Average Rating]] + (amazon[[#This Row],[Rating Count]]/1000)</f>
        <v>55.383246831220816</v>
      </c>
      <c r="S1350" t="s">
        <v>10791</v>
      </c>
      <c r="T1350" t="s">
        <v>10792</v>
      </c>
      <c r="U1350" t="s">
        <v>10793</v>
      </c>
      <c r="V1350" t="s">
        <v>10794</v>
      </c>
      <c r="W1350" t="s">
        <v>10795</v>
      </c>
      <c r="X1350" t="s">
        <v>10796</v>
      </c>
      <c r="Y1350" t="s">
        <v>10797</v>
      </c>
      <c r="Z1350" t="s">
        <v>10798</v>
      </c>
    </row>
    <row r="1351" spans="1:26" x14ac:dyDescent="0.4">
      <c r="A1351" t="s">
        <v>11457</v>
      </c>
      <c r="B1351" t="s">
        <v>11458</v>
      </c>
      <c r="C1351" t="s">
        <v>13079</v>
      </c>
      <c r="D1351" t="s">
        <v>13246</v>
      </c>
      <c r="E1351" t="s">
        <v>13247</v>
      </c>
      <c r="F1351" t="s">
        <v>13249</v>
      </c>
      <c r="G1351" s="8">
        <v>1299</v>
      </c>
      <c r="H1351" s="7">
        <v>2495</v>
      </c>
      <c r="I1351" s="7">
        <f>(amazon[[#This Row],[Actual Price]]-amazon[[#This Row],[Discounted Price]]) / amazon[[#This Row],[Actual Price]] * 100</f>
        <v>47.935871743486977</v>
      </c>
      <c r="J1351" s="2" t="str">
        <f>IF(H1351&lt;200,"&lt;₹200",IF(H1351&lt;=500,"₹200 -  ₹500",IF(H1351&gt;500,"&gt;₹500")))</f>
        <v>&gt;₹500</v>
      </c>
      <c r="K1351" s="1">
        <v>0.48</v>
      </c>
      <c r="L1351"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41 - 50%</v>
      </c>
      <c r="M1351" s="1" t="str">
        <f>IF(K1351&gt;=50%,"Yes","No")</f>
        <v>No</v>
      </c>
      <c r="N1351">
        <v>2</v>
      </c>
      <c r="O1351" t="str">
        <f>IF(amazon[[#This Row],[Rating]]&lt;1,"0",IF(amazon[[#This Row],[Rating]]&lt;2,"1",IF(amazon[[#This Row],[Rating]]&lt;3,"2",IF(amazon[[#This Row],[Rating]]&lt;4,"3",IF(amazon[[#This Row],[Rating]]&lt;5,"4",IF(amazon[[#This Row],[Rating]]&gt;=5,"5"))))))</f>
        <v>2</v>
      </c>
      <c r="P1351" s="4">
        <v>2</v>
      </c>
      <c r="Q1351" s="10">
        <f>H1351*P1351</f>
        <v>4990</v>
      </c>
      <c r="R1351" s="10">
        <f>amazon[[#This Row],[Average Rating]] + (amazon[[#This Row],[Rating Count]]/1000)</f>
        <v>47.93787174348698</v>
      </c>
      <c r="S1351" t="s">
        <v>11459</v>
      </c>
      <c r="T1351" t="s">
        <v>11460</v>
      </c>
      <c r="U1351" t="s">
        <v>11461</v>
      </c>
      <c r="V1351" t="s">
        <v>11462</v>
      </c>
      <c r="W1351" t="s">
        <v>11463</v>
      </c>
      <c r="X1351" t="s">
        <v>11464</v>
      </c>
      <c r="Y1351" t="s">
        <v>11465</v>
      </c>
      <c r="Z1351" t="s">
        <v>11466</v>
      </c>
    </row>
    <row r="1352" spans="1:26" x14ac:dyDescent="0.4">
      <c r="A1352" t="s">
        <v>11154</v>
      </c>
      <c r="B1352" t="s">
        <v>11155</v>
      </c>
      <c r="C1352" t="s">
        <v>13079</v>
      </c>
      <c r="D1352" t="s">
        <v>13243</v>
      </c>
      <c r="E1352" t="s">
        <v>13250</v>
      </c>
      <c r="F1352" t="s">
        <v>13268</v>
      </c>
      <c r="G1352" s="8">
        <v>2099</v>
      </c>
      <c r="H1352" s="7">
        <v>2499</v>
      </c>
      <c r="I1352" s="7">
        <f>(amazon[[#This Row],[Actual Price]]-amazon[[#This Row],[Discounted Price]]) / amazon[[#This Row],[Actual Price]] * 100</f>
        <v>16.006402561024409</v>
      </c>
      <c r="J1352" s="2" t="str">
        <f>IF(H1352&lt;200,"&lt;₹200",IF(H1352&lt;=500,"₹200 -  ₹500",IF(H1352&gt;500,"&gt;₹500")))</f>
        <v>&gt;₹500</v>
      </c>
      <c r="K1352" s="1">
        <v>0.16</v>
      </c>
      <c r="L1352" s="1" t="str">
        <f>IF(amazon[[#This Row],[Discount%]]&lt;=10%,"0 - 10%",IF(amazon[[#This Row],[Discount%]]&lt;=20%,"11 - 20%",IF(amazon[[#This Row],[Discount%]]&lt;=30%,"21 - 30%",IF(amazon[[#This Row],[Discount%]]&lt;=40%,"31 - 40%",IF(amazon[[#This Row],[Discount%]]&lt;=50%,"41 - 50%",IF(amazon[[#This Row],[Discount%]]&lt;=60%,"51 - 60%",IF(amazon[[#This Row],[Discount%]]&lt;=70%,"61 - 70%",IF(amazon[[#This Row],[Discount%]]&lt;=80%,"71 - 80%",IF(amazon[[#This Row],[Discount%]]&lt;=90%,"81 - 90%",IF(amazon[[#This Row],[Discount%]]&lt;=100,"91 - 100%"))))))))))</f>
        <v>11 - 20%</v>
      </c>
      <c r="M1352" s="1" t="str">
        <f>IF(K1352&gt;=50%,"Yes","No")</f>
        <v>No</v>
      </c>
      <c r="N1352">
        <v>0</v>
      </c>
      <c r="O1352" t="str">
        <f>IF(amazon[[#This Row],[Rating]]&lt;1,"0",IF(amazon[[#This Row],[Rating]]&lt;2,"1",IF(amazon[[#This Row],[Rating]]&lt;3,"2",IF(amazon[[#This Row],[Rating]]&lt;4,"3",IF(amazon[[#This Row],[Rating]]&lt;5,"4",IF(amazon[[#This Row],[Rating]]&gt;=5,"5"))))))</f>
        <v>0</v>
      </c>
      <c r="P1352" s="4">
        <v>992</v>
      </c>
      <c r="Q1352" s="10">
        <f>H1352*P1352</f>
        <v>2479008</v>
      </c>
      <c r="R1352" s="10">
        <f>amazon[[#This Row],[Average Rating]] + (amazon[[#This Row],[Rating Count]]/1000)</f>
        <v>16.99840256102441</v>
      </c>
      <c r="S1352" t="s">
        <v>11157</v>
      </c>
      <c r="T1352" t="s">
        <v>11158</v>
      </c>
      <c r="U1352" t="s">
        <v>11159</v>
      </c>
      <c r="V1352" t="s">
        <v>11160</v>
      </c>
      <c r="W1352" t="s">
        <v>11161</v>
      </c>
      <c r="X1352" t="s">
        <v>11162</v>
      </c>
      <c r="Y1352" t="s">
        <v>11163</v>
      </c>
      <c r="Z1352" t="s">
        <v>11164</v>
      </c>
    </row>
    <row r="1353" spans="1:26" x14ac:dyDescent="0.4">
      <c r="N1353"/>
      <c r="O1353"/>
      <c r="P1353" s="7"/>
    </row>
    <row r="1354" spans="1:26" x14ac:dyDescent="0.4">
      <c r="N1354"/>
      <c r="O1354"/>
      <c r="P1354" s="7"/>
    </row>
    <row r="1355" spans="1:26" x14ac:dyDescent="0.4">
      <c r="N1355"/>
      <c r="O1355"/>
      <c r="P1355" s="7"/>
    </row>
    <row r="1356" spans="1:26" x14ac:dyDescent="0.4">
      <c r="N1356"/>
      <c r="O1356"/>
      <c r="P1356" s="7"/>
    </row>
    <row r="1357" spans="1:26" x14ac:dyDescent="0.4">
      <c r="N1357"/>
      <c r="O1357"/>
      <c r="P1357" s="7"/>
    </row>
    <row r="1358" spans="1:26" x14ac:dyDescent="0.4">
      <c r="N1358"/>
      <c r="O1358"/>
      <c r="P1358" s="7"/>
    </row>
    <row r="1359" spans="1:26" x14ac:dyDescent="0.4">
      <c r="N1359"/>
      <c r="O1359"/>
      <c r="P1359" s="7"/>
    </row>
    <row r="1360" spans="1:26" x14ac:dyDescent="0.4">
      <c r="N1360"/>
      <c r="O1360"/>
      <c r="P1360" s="7"/>
    </row>
    <row r="1361" spans="14:16" x14ac:dyDescent="0.4">
      <c r="N1361"/>
      <c r="O1361"/>
      <c r="P1361" s="7"/>
    </row>
    <row r="1362" spans="14:16" x14ac:dyDescent="0.4">
      <c r="N1362"/>
      <c r="O1362"/>
      <c r="P1362" s="7"/>
    </row>
    <row r="1363" spans="14:16" x14ac:dyDescent="0.4">
      <c r="N1363"/>
      <c r="O1363"/>
      <c r="P1363" s="7"/>
    </row>
    <row r="1364" spans="14:16" x14ac:dyDescent="0.4">
      <c r="N1364"/>
      <c r="O1364"/>
      <c r="P1364" s="7"/>
    </row>
    <row r="1365" spans="14:16" x14ac:dyDescent="0.4">
      <c r="N1365"/>
      <c r="O1365"/>
      <c r="P1365" s="7"/>
    </row>
    <row r="1366" spans="14:16" x14ac:dyDescent="0.4">
      <c r="N1366"/>
      <c r="O1366"/>
      <c r="P1366" s="7"/>
    </row>
    <row r="1367" spans="14:16" x14ac:dyDescent="0.4">
      <c r="N1367"/>
      <c r="O1367"/>
      <c r="P1367" s="7"/>
    </row>
    <row r="1368" spans="14:16" x14ac:dyDescent="0.4">
      <c r="N1368"/>
      <c r="O1368"/>
      <c r="P1368" s="7"/>
    </row>
    <row r="1369" spans="14:16" x14ac:dyDescent="0.4">
      <c r="N1369"/>
      <c r="O1369"/>
      <c r="P1369" s="7"/>
    </row>
    <row r="1370" spans="14:16" x14ac:dyDescent="0.4">
      <c r="N1370"/>
      <c r="O1370"/>
      <c r="P1370" s="7"/>
    </row>
    <row r="1371" spans="14:16" x14ac:dyDescent="0.4">
      <c r="N1371"/>
      <c r="O1371"/>
      <c r="P1371" s="7"/>
    </row>
    <row r="1372" spans="14:16" x14ac:dyDescent="0.4">
      <c r="N1372"/>
      <c r="O1372"/>
      <c r="P1372" s="7"/>
    </row>
    <row r="1373" spans="14:16" x14ac:dyDescent="0.4">
      <c r="N1373"/>
      <c r="O1373"/>
      <c r="P1373" s="7"/>
    </row>
    <row r="1374" spans="14:16" x14ac:dyDescent="0.4">
      <c r="N1374"/>
      <c r="O1374"/>
      <c r="P1374" s="7"/>
    </row>
    <row r="1375" spans="14:16" x14ac:dyDescent="0.4">
      <c r="N1375"/>
      <c r="O1375"/>
      <c r="P1375" s="7"/>
    </row>
    <row r="1376" spans="14:16" x14ac:dyDescent="0.4">
      <c r="N1376"/>
      <c r="O1376"/>
      <c r="P1376" s="7"/>
    </row>
    <row r="1377" spans="14:16" x14ac:dyDescent="0.4">
      <c r="N1377"/>
      <c r="O1377"/>
      <c r="P1377" s="7"/>
    </row>
    <row r="1378" spans="14:16" x14ac:dyDescent="0.4">
      <c r="N1378"/>
      <c r="O1378"/>
      <c r="P1378" s="7"/>
    </row>
    <row r="1379" spans="14:16" x14ac:dyDescent="0.4">
      <c r="N1379"/>
      <c r="O1379"/>
      <c r="P1379" s="7"/>
    </row>
    <row r="1380" spans="14:16" x14ac:dyDescent="0.4">
      <c r="N1380"/>
      <c r="O1380"/>
      <c r="P1380" s="7"/>
    </row>
    <row r="1381" spans="14:16" x14ac:dyDescent="0.4">
      <c r="N1381"/>
      <c r="O1381"/>
      <c r="P1381" s="7"/>
    </row>
    <row r="1382" spans="14:16" x14ac:dyDescent="0.4">
      <c r="N1382"/>
      <c r="O1382"/>
      <c r="P1382" s="7"/>
    </row>
    <row r="1383" spans="14:16" x14ac:dyDescent="0.4">
      <c r="N1383"/>
      <c r="O1383"/>
      <c r="P1383" s="7"/>
    </row>
    <row r="1384" spans="14:16" x14ac:dyDescent="0.4">
      <c r="N1384"/>
      <c r="O1384"/>
      <c r="P1384" s="7"/>
    </row>
    <row r="1385" spans="14:16" x14ac:dyDescent="0.4">
      <c r="N1385"/>
      <c r="O1385"/>
      <c r="P1385" s="7"/>
    </row>
    <row r="1386" spans="14:16" x14ac:dyDescent="0.4">
      <c r="N1386"/>
      <c r="O1386"/>
      <c r="P1386" s="7"/>
    </row>
    <row r="1387" spans="14:16" x14ac:dyDescent="0.4">
      <c r="N1387"/>
      <c r="O1387"/>
      <c r="P1387" s="7"/>
    </row>
    <row r="1388" spans="14:16" x14ac:dyDescent="0.4">
      <c r="N1388"/>
      <c r="O1388"/>
      <c r="P1388" s="7"/>
    </row>
    <row r="1389" spans="14:16" x14ac:dyDescent="0.4">
      <c r="N1389"/>
      <c r="O1389"/>
      <c r="P1389" s="7"/>
    </row>
    <row r="1390" spans="14:16" x14ac:dyDescent="0.4">
      <c r="N1390"/>
      <c r="O1390"/>
      <c r="P1390" s="7"/>
    </row>
    <row r="1391" spans="14:16" x14ac:dyDescent="0.4">
      <c r="N1391"/>
      <c r="O1391"/>
      <c r="P1391" s="7"/>
    </row>
    <row r="1392" spans="14:16" x14ac:dyDescent="0.4">
      <c r="N1392"/>
      <c r="O1392"/>
      <c r="P1392" s="7"/>
    </row>
    <row r="1393" spans="14:16" x14ac:dyDescent="0.4">
      <c r="N1393"/>
      <c r="O1393"/>
      <c r="P1393" s="7"/>
    </row>
    <row r="1394" spans="14:16" x14ac:dyDescent="0.4">
      <c r="N1394"/>
      <c r="O1394"/>
      <c r="P1394" s="7"/>
    </row>
    <row r="1395" spans="14:16" x14ac:dyDescent="0.4">
      <c r="N1395"/>
      <c r="O1395"/>
      <c r="P1395" s="7"/>
    </row>
    <row r="1396" spans="14:16" x14ac:dyDescent="0.4">
      <c r="N1396"/>
      <c r="O1396"/>
      <c r="P1396" s="7"/>
    </row>
    <row r="1397" spans="14:16" x14ac:dyDescent="0.4">
      <c r="N1397"/>
      <c r="O1397"/>
      <c r="P1397" s="7"/>
    </row>
    <row r="1398" spans="14:16" x14ac:dyDescent="0.4">
      <c r="N1398"/>
      <c r="O1398"/>
      <c r="P1398" s="7"/>
    </row>
    <row r="1399" spans="14:16" x14ac:dyDescent="0.4">
      <c r="N1399"/>
      <c r="O1399"/>
      <c r="P1399" s="7"/>
    </row>
    <row r="1400" spans="14:16" x14ac:dyDescent="0.4">
      <c r="N1400"/>
      <c r="O1400"/>
      <c r="P1400" s="7"/>
    </row>
    <row r="1401" spans="14:16" x14ac:dyDescent="0.4">
      <c r="N1401"/>
      <c r="O1401"/>
      <c r="P1401" s="7"/>
    </row>
    <row r="1402" spans="14:16" x14ac:dyDescent="0.4">
      <c r="N1402"/>
      <c r="O1402"/>
      <c r="P1402" s="7"/>
    </row>
    <row r="1403" spans="14:16" x14ac:dyDescent="0.4">
      <c r="N1403"/>
      <c r="O1403"/>
      <c r="P1403" s="7"/>
    </row>
    <row r="1404" spans="14:16" x14ac:dyDescent="0.4">
      <c r="N1404"/>
      <c r="O1404"/>
      <c r="P1404" s="7"/>
    </row>
    <row r="1405" spans="14:16" x14ac:dyDescent="0.4">
      <c r="N1405"/>
      <c r="O1405"/>
      <c r="P1405" s="7"/>
    </row>
    <row r="1406" spans="14:16" x14ac:dyDescent="0.4">
      <c r="N1406"/>
      <c r="O1406"/>
      <c r="P1406" s="7"/>
    </row>
    <row r="1407" spans="14:16" x14ac:dyDescent="0.4">
      <c r="N1407"/>
      <c r="O1407"/>
      <c r="P1407" s="7"/>
    </row>
    <row r="1408" spans="14:16" x14ac:dyDescent="0.4">
      <c r="N1408"/>
      <c r="O1408"/>
      <c r="P1408" s="7"/>
    </row>
    <row r="1409" spans="14:16" x14ac:dyDescent="0.4">
      <c r="N1409"/>
      <c r="O1409"/>
      <c r="P1409" s="7"/>
    </row>
    <row r="1410" spans="14:16" x14ac:dyDescent="0.4">
      <c r="N1410"/>
      <c r="O1410"/>
      <c r="P1410" s="7"/>
    </row>
    <row r="1411" spans="14:16" x14ac:dyDescent="0.4">
      <c r="N1411"/>
      <c r="O1411"/>
      <c r="P1411" s="7"/>
    </row>
    <row r="1412" spans="14:16" x14ac:dyDescent="0.4">
      <c r="N1412"/>
      <c r="O1412"/>
      <c r="P1412" s="7"/>
    </row>
    <row r="1413" spans="14:16" x14ac:dyDescent="0.4">
      <c r="N1413"/>
      <c r="O1413"/>
      <c r="P1413" s="7"/>
    </row>
    <row r="1414" spans="14:16" x14ac:dyDescent="0.4">
      <c r="N1414"/>
      <c r="O1414"/>
      <c r="P1414" s="7"/>
    </row>
    <row r="1415" spans="14:16" x14ac:dyDescent="0.4">
      <c r="N1415"/>
      <c r="O1415"/>
      <c r="P1415" s="7"/>
    </row>
    <row r="1416" spans="14:16" x14ac:dyDescent="0.4">
      <c r="N1416"/>
      <c r="O1416"/>
      <c r="P1416" s="7"/>
    </row>
    <row r="1417" spans="14:16" x14ac:dyDescent="0.4">
      <c r="N1417"/>
      <c r="O1417"/>
      <c r="P1417" s="7"/>
    </row>
    <row r="1418" spans="14:16" x14ac:dyDescent="0.4">
      <c r="N1418"/>
      <c r="O1418"/>
      <c r="P1418" s="7"/>
    </row>
    <row r="1419" spans="14:16" x14ac:dyDescent="0.4">
      <c r="N1419"/>
      <c r="O1419"/>
      <c r="P1419" s="7"/>
    </row>
    <row r="1420" spans="14:16" x14ac:dyDescent="0.4">
      <c r="N1420"/>
      <c r="O1420"/>
      <c r="P1420" s="7"/>
    </row>
    <row r="1421" spans="14:16" x14ac:dyDescent="0.4">
      <c r="N1421"/>
      <c r="O1421"/>
      <c r="P1421" s="7"/>
    </row>
    <row r="1422" spans="14:16" x14ac:dyDescent="0.4">
      <c r="N1422"/>
      <c r="O1422"/>
      <c r="P1422" s="7"/>
    </row>
    <row r="1423" spans="14:16" x14ac:dyDescent="0.4">
      <c r="N1423"/>
      <c r="O1423"/>
      <c r="P1423" s="7"/>
    </row>
    <row r="1424" spans="14:16" x14ac:dyDescent="0.4">
      <c r="N1424"/>
      <c r="O1424"/>
      <c r="P1424" s="7"/>
    </row>
    <row r="1425" spans="14:16" x14ac:dyDescent="0.4">
      <c r="N1425"/>
      <c r="O1425"/>
      <c r="P1425" s="7"/>
    </row>
    <row r="1426" spans="14:16" x14ac:dyDescent="0.4">
      <c r="N1426"/>
      <c r="O1426"/>
      <c r="P1426" s="7"/>
    </row>
    <row r="1427" spans="14:16" x14ac:dyDescent="0.4">
      <c r="N1427"/>
      <c r="O1427"/>
      <c r="P1427" s="7"/>
    </row>
    <row r="1428" spans="14:16" x14ac:dyDescent="0.4">
      <c r="N1428"/>
      <c r="O1428"/>
      <c r="P1428" s="7"/>
    </row>
    <row r="1429" spans="14:16" x14ac:dyDescent="0.4">
      <c r="N1429"/>
      <c r="O1429"/>
      <c r="P1429" s="7"/>
    </row>
    <row r="1430" spans="14:16" x14ac:dyDescent="0.4">
      <c r="N1430"/>
      <c r="O1430"/>
      <c r="P1430" s="7"/>
    </row>
    <row r="1431" spans="14:16" x14ac:dyDescent="0.4">
      <c r="N1431"/>
      <c r="O1431"/>
      <c r="P1431" s="7"/>
    </row>
    <row r="1432" spans="14:16" x14ac:dyDescent="0.4">
      <c r="N1432"/>
      <c r="O1432"/>
      <c r="P1432" s="7"/>
    </row>
    <row r="1433" spans="14:16" x14ac:dyDescent="0.4">
      <c r="N1433"/>
      <c r="O1433"/>
      <c r="P1433" s="7"/>
    </row>
    <row r="1434" spans="14:16" x14ac:dyDescent="0.4">
      <c r="N1434"/>
      <c r="O1434"/>
      <c r="P1434" s="7"/>
    </row>
    <row r="1435" spans="14:16" x14ac:dyDescent="0.4">
      <c r="N1435"/>
      <c r="O1435"/>
      <c r="P1435" s="7"/>
    </row>
    <row r="1436" spans="14:16" x14ac:dyDescent="0.4">
      <c r="N1436"/>
      <c r="O1436"/>
      <c r="P1436" s="7"/>
    </row>
    <row r="1437" spans="14:16" x14ac:dyDescent="0.4">
      <c r="N1437"/>
      <c r="O1437"/>
      <c r="P1437" s="7"/>
    </row>
    <row r="1438" spans="14:16" x14ac:dyDescent="0.4">
      <c r="N1438"/>
      <c r="O1438"/>
      <c r="P1438" s="7"/>
    </row>
    <row r="1439" spans="14:16" x14ac:dyDescent="0.4">
      <c r="N1439"/>
      <c r="O1439"/>
      <c r="P1439" s="7"/>
    </row>
    <row r="1440" spans="14:16" x14ac:dyDescent="0.4">
      <c r="N1440"/>
      <c r="O1440"/>
      <c r="P1440" s="7"/>
    </row>
    <row r="1441" spans="14:16" x14ac:dyDescent="0.4">
      <c r="N1441"/>
      <c r="O1441"/>
      <c r="P1441" s="7"/>
    </row>
    <row r="1442" spans="14:16" x14ac:dyDescent="0.4">
      <c r="N1442"/>
      <c r="O1442"/>
      <c r="P1442" s="7"/>
    </row>
    <row r="1443" spans="14:16" x14ac:dyDescent="0.4">
      <c r="N1443"/>
      <c r="O1443"/>
      <c r="P1443" s="7"/>
    </row>
    <row r="1444" spans="14:16" x14ac:dyDescent="0.4">
      <c r="N1444"/>
      <c r="O1444"/>
      <c r="P1444" s="7"/>
    </row>
    <row r="1445" spans="14:16" x14ac:dyDescent="0.4">
      <c r="N1445"/>
      <c r="O1445"/>
      <c r="P1445" s="7"/>
    </row>
    <row r="1446" spans="14:16" x14ac:dyDescent="0.4">
      <c r="N1446"/>
      <c r="O1446"/>
      <c r="P1446" s="7"/>
    </row>
    <row r="1447" spans="14:16" x14ac:dyDescent="0.4">
      <c r="N1447"/>
      <c r="O1447"/>
      <c r="P1447" s="7"/>
    </row>
    <row r="1448" spans="14:16" x14ac:dyDescent="0.4">
      <c r="N1448"/>
      <c r="O1448"/>
      <c r="P1448" s="7"/>
    </row>
    <row r="1449" spans="14:16" x14ac:dyDescent="0.4">
      <c r="N1449"/>
      <c r="O1449"/>
      <c r="P1449" s="7"/>
    </row>
    <row r="1450" spans="14:16" x14ac:dyDescent="0.4">
      <c r="N1450"/>
      <c r="O1450"/>
      <c r="P1450" s="7"/>
    </row>
    <row r="1451" spans="14:16" x14ac:dyDescent="0.4">
      <c r="N1451"/>
      <c r="O1451"/>
      <c r="P1451" s="7"/>
    </row>
    <row r="1452" spans="14:16" x14ac:dyDescent="0.4">
      <c r="N1452"/>
      <c r="O1452"/>
      <c r="P1452" s="7"/>
    </row>
    <row r="1453" spans="14:16" x14ac:dyDescent="0.4">
      <c r="N1453"/>
      <c r="O1453"/>
      <c r="P1453" s="7"/>
    </row>
    <row r="1454" spans="14:16" x14ac:dyDescent="0.4">
      <c r="N1454"/>
      <c r="O1454"/>
      <c r="P1454" s="7"/>
    </row>
    <row r="1455" spans="14:16" x14ac:dyDescent="0.4">
      <c r="N1455"/>
      <c r="O1455"/>
      <c r="P1455" s="7"/>
    </row>
    <row r="1456" spans="14:16" x14ac:dyDescent="0.4">
      <c r="N1456"/>
      <c r="O1456"/>
      <c r="P1456" s="7"/>
    </row>
    <row r="1457" spans="14:16" x14ac:dyDescent="0.4">
      <c r="N1457"/>
      <c r="O1457"/>
      <c r="P1457" s="7"/>
    </row>
    <row r="1458" spans="14:16" x14ac:dyDescent="0.4">
      <c r="N1458"/>
      <c r="O1458"/>
      <c r="P1458" s="7"/>
    </row>
    <row r="1459" spans="14:16" x14ac:dyDescent="0.4">
      <c r="N1459"/>
      <c r="O1459"/>
      <c r="P1459" s="7"/>
    </row>
    <row r="1460" spans="14:16" x14ac:dyDescent="0.4">
      <c r="N1460"/>
      <c r="O1460"/>
      <c r="P1460" s="7"/>
    </row>
    <row r="1461" spans="14:16" x14ac:dyDescent="0.4">
      <c r="N1461"/>
      <c r="O1461"/>
      <c r="P1461" s="7"/>
    </row>
    <row r="1462" spans="14:16" x14ac:dyDescent="0.4">
      <c r="N1462"/>
      <c r="O1462"/>
      <c r="P1462" s="7"/>
    </row>
    <row r="1463" spans="14:16" x14ac:dyDescent="0.4">
      <c r="N1463"/>
      <c r="O1463"/>
      <c r="P1463" s="7"/>
    </row>
    <row r="1464" spans="14:16" x14ac:dyDescent="0.4">
      <c r="N1464"/>
      <c r="O1464"/>
      <c r="P1464" s="7"/>
    </row>
    <row r="1465" spans="14:16" x14ac:dyDescent="0.4">
      <c r="N1465"/>
      <c r="O1465"/>
      <c r="P1465" s="7"/>
    </row>
    <row r="1466" spans="14:16" x14ac:dyDescent="0.4">
      <c r="N1466"/>
      <c r="O1466"/>
      <c r="P1466" s="7"/>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5B453-DEF2-4047-940A-470FB2FE4BA5}">
  <dimension ref="A2:M171"/>
  <sheetViews>
    <sheetView zoomScale="99" zoomScaleNormal="99" workbookViewId="0">
      <selection activeCell="C162" sqref="C162"/>
    </sheetView>
  </sheetViews>
  <sheetFormatPr defaultRowHeight="16" x14ac:dyDescent="0.4"/>
  <cols>
    <col min="1" max="2" width="19.33203125" bestFit="1" customWidth="1"/>
    <col min="3" max="3" width="22.33203125" bestFit="1" customWidth="1"/>
    <col min="13" max="13" width="16.83203125" bestFit="1" customWidth="1"/>
    <col min="14" max="14" width="18.9140625" bestFit="1" customWidth="1"/>
  </cols>
  <sheetData>
    <row r="2" spans="1:13" x14ac:dyDescent="0.4">
      <c r="A2" s="15" t="s">
        <v>13380</v>
      </c>
      <c r="B2" s="15"/>
      <c r="C2" s="15"/>
      <c r="D2" s="15"/>
    </row>
    <row r="4" spans="1:13" x14ac:dyDescent="0.4">
      <c r="A4" s="11" t="s">
        <v>13341</v>
      </c>
      <c r="B4" t="s">
        <v>13373</v>
      </c>
    </row>
    <row r="5" spans="1:13" x14ac:dyDescent="0.4">
      <c r="A5" s="12" t="s">
        <v>13080</v>
      </c>
      <c r="B5" s="1">
        <v>0.57499999999999996</v>
      </c>
      <c r="M5" t="s">
        <v>13379</v>
      </c>
    </row>
    <row r="6" spans="1:13" x14ac:dyDescent="0.4">
      <c r="A6" s="12" t="s">
        <v>13075</v>
      </c>
      <c r="B6" s="1">
        <v>0.53224000000000005</v>
      </c>
      <c r="M6" s="13">
        <v>1351</v>
      </c>
    </row>
    <row r="7" spans="1:13" x14ac:dyDescent="0.4">
      <c r="A7" s="12" t="s">
        <v>13083</v>
      </c>
      <c r="B7" s="1">
        <v>0.53</v>
      </c>
    </row>
    <row r="8" spans="1:13" x14ac:dyDescent="0.4">
      <c r="A8" s="12" t="s">
        <v>13076</v>
      </c>
      <c r="B8" s="1">
        <v>0.49906122448979545</v>
      </c>
      <c r="M8">
        <f>GETPIVOTDATA("Product id",$M$5)</f>
        <v>1351</v>
      </c>
    </row>
    <row r="9" spans="1:13" x14ac:dyDescent="0.4">
      <c r="A9" s="12" t="s">
        <v>13077</v>
      </c>
      <c r="B9" s="1">
        <v>0.45999999999999996</v>
      </c>
    </row>
    <row r="10" spans="1:13" x14ac:dyDescent="0.4">
      <c r="A10" s="12" t="s">
        <v>13082</v>
      </c>
      <c r="B10" s="1">
        <v>0.42</v>
      </c>
      <c r="M10" t="s">
        <v>13345</v>
      </c>
    </row>
    <row r="11" spans="1:13" x14ac:dyDescent="0.4">
      <c r="A11" s="12" t="s">
        <v>13079</v>
      </c>
      <c r="B11" s="1">
        <v>0.4012053571428571</v>
      </c>
      <c r="M11" s="7">
        <v>5691.1766247224277</v>
      </c>
    </row>
    <row r="12" spans="1:13" x14ac:dyDescent="0.4">
      <c r="A12" s="12" t="s">
        <v>13078</v>
      </c>
      <c r="B12" s="1">
        <v>0.12354838709677421</v>
      </c>
    </row>
    <row r="13" spans="1:13" x14ac:dyDescent="0.4">
      <c r="A13" s="12" t="s">
        <v>13081</v>
      </c>
      <c r="B13" s="1">
        <v>0</v>
      </c>
    </row>
    <row r="14" spans="1:13" x14ac:dyDescent="0.4">
      <c r="A14" s="12" t="s">
        <v>13340</v>
      </c>
      <c r="B14" s="1">
        <v>0.46685418208734181</v>
      </c>
      <c r="M14" s="7">
        <f>GETPIVOTDATA("Actual Price",$M$10)</f>
        <v>5691.1766247224277</v>
      </c>
    </row>
    <row r="17" spans="1:13" x14ac:dyDescent="0.4">
      <c r="M17" t="s">
        <v>13346</v>
      </c>
    </row>
    <row r="18" spans="1:13" x14ac:dyDescent="0.4">
      <c r="M18" s="7">
        <v>3304.8017542561065</v>
      </c>
    </row>
    <row r="19" spans="1:13" x14ac:dyDescent="0.4">
      <c r="A19" s="15" t="s">
        <v>13381</v>
      </c>
      <c r="B19" s="15"/>
      <c r="C19" s="15"/>
      <c r="D19" s="15"/>
    </row>
    <row r="20" spans="1:13" x14ac:dyDescent="0.4">
      <c r="M20" s="7">
        <f>GETPIVOTDATA("Discounted Price",$M$17)</f>
        <v>3304.8017542561065</v>
      </c>
    </row>
    <row r="21" spans="1:13" x14ac:dyDescent="0.4">
      <c r="A21" s="11" t="s">
        <v>13341</v>
      </c>
      <c r="B21" t="s">
        <v>13342</v>
      </c>
      <c r="M21" s="7"/>
    </row>
    <row r="22" spans="1:13" x14ac:dyDescent="0.4">
      <c r="A22" s="12" t="s">
        <v>13076</v>
      </c>
      <c r="B22" s="13">
        <v>490</v>
      </c>
    </row>
    <row r="23" spans="1:13" x14ac:dyDescent="0.4">
      <c r="A23" s="12" t="s">
        <v>13079</v>
      </c>
      <c r="B23" s="13">
        <v>448</v>
      </c>
    </row>
    <row r="24" spans="1:13" x14ac:dyDescent="0.4">
      <c r="A24" s="12" t="s">
        <v>13075</v>
      </c>
      <c r="B24" s="13">
        <v>375</v>
      </c>
    </row>
    <row r="25" spans="1:13" x14ac:dyDescent="0.4">
      <c r="A25" s="12" t="s">
        <v>13078</v>
      </c>
      <c r="B25" s="13">
        <v>31</v>
      </c>
    </row>
    <row r="26" spans="1:13" x14ac:dyDescent="0.4">
      <c r="A26" s="12" t="s">
        <v>13077</v>
      </c>
      <c r="B26" s="13">
        <v>2</v>
      </c>
    </row>
    <row r="27" spans="1:13" x14ac:dyDescent="0.4">
      <c r="A27" s="12" t="s">
        <v>13080</v>
      </c>
      <c r="B27" s="13">
        <v>2</v>
      </c>
    </row>
    <row r="28" spans="1:13" x14ac:dyDescent="0.4">
      <c r="A28" s="12" t="s">
        <v>13082</v>
      </c>
      <c r="B28" s="13">
        <v>1</v>
      </c>
    </row>
    <row r="29" spans="1:13" x14ac:dyDescent="0.4">
      <c r="A29" s="12" t="s">
        <v>13081</v>
      </c>
      <c r="B29" s="13">
        <v>1</v>
      </c>
    </row>
    <row r="30" spans="1:13" x14ac:dyDescent="0.4">
      <c r="A30" s="12" t="s">
        <v>13083</v>
      </c>
      <c r="B30" s="13">
        <v>1</v>
      </c>
    </row>
    <row r="31" spans="1:13" x14ac:dyDescent="0.4">
      <c r="A31" s="12" t="s">
        <v>13340</v>
      </c>
      <c r="B31" s="13">
        <v>1351</v>
      </c>
    </row>
    <row r="38" spans="1:4" x14ac:dyDescent="0.4">
      <c r="A38" s="15" t="s">
        <v>13382</v>
      </c>
      <c r="B38" s="15"/>
      <c r="C38" s="15"/>
      <c r="D38" s="15"/>
    </row>
    <row r="40" spans="1:4" x14ac:dyDescent="0.4">
      <c r="A40" s="11" t="s">
        <v>13341</v>
      </c>
      <c r="B40" t="s">
        <v>13343</v>
      </c>
    </row>
    <row r="41" spans="1:4" x14ac:dyDescent="0.4">
      <c r="A41" s="12" t="s">
        <v>13082</v>
      </c>
      <c r="B41" s="13">
        <v>1118</v>
      </c>
    </row>
    <row r="42" spans="1:4" x14ac:dyDescent="0.4">
      <c r="A42" s="12" t="s">
        <v>13083</v>
      </c>
      <c r="B42" s="13">
        <v>3663</v>
      </c>
    </row>
    <row r="43" spans="1:4" x14ac:dyDescent="0.4">
      <c r="A43" s="12" t="s">
        <v>13080</v>
      </c>
      <c r="B43" s="13">
        <v>8566</v>
      </c>
    </row>
    <row r="44" spans="1:4" x14ac:dyDescent="0.4">
      <c r="A44" s="12" t="s">
        <v>13081</v>
      </c>
      <c r="B44" s="13">
        <v>15867</v>
      </c>
    </row>
    <row r="45" spans="1:4" x14ac:dyDescent="0.4">
      <c r="A45" s="12" t="s">
        <v>13077</v>
      </c>
      <c r="B45" s="13">
        <v>88882</v>
      </c>
    </row>
    <row r="46" spans="1:4" x14ac:dyDescent="0.4">
      <c r="A46" s="12" t="s">
        <v>13078</v>
      </c>
      <c r="B46" s="13">
        <v>149675</v>
      </c>
    </row>
    <row r="47" spans="1:4" x14ac:dyDescent="0.4">
      <c r="A47" s="12" t="s">
        <v>13079</v>
      </c>
      <c r="B47" s="13">
        <v>2991069</v>
      </c>
    </row>
    <row r="48" spans="1:4" x14ac:dyDescent="0.4">
      <c r="A48" s="12" t="s">
        <v>13075</v>
      </c>
      <c r="B48" s="13">
        <v>6335177</v>
      </c>
    </row>
    <row r="49" spans="1:5" x14ac:dyDescent="0.4">
      <c r="A49" s="12" t="s">
        <v>13076</v>
      </c>
      <c r="B49" s="13">
        <v>14208406</v>
      </c>
    </row>
    <row r="50" spans="1:5" x14ac:dyDescent="0.4">
      <c r="A50" s="12" t="s">
        <v>13340</v>
      </c>
      <c r="B50" s="13">
        <v>23802423</v>
      </c>
    </row>
    <row r="53" spans="1:5" ht="15.5" customHeight="1" x14ac:dyDescent="0.4">
      <c r="A53" s="15" t="s">
        <v>13388</v>
      </c>
      <c r="B53" s="15"/>
      <c r="C53" s="15"/>
      <c r="D53" s="15"/>
    </row>
    <row r="54" spans="1:5" s="21" customFormat="1" ht="15.5" customHeight="1" x14ac:dyDescent="0.4">
      <c r="A54" s="20"/>
      <c r="B54" s="20"/>
      <c r="C54" s="20"/>
      <c r="D54" s="20"/>
    </row>
    <row r="55" spans="1:5" ht="52" customHeight="1" x14ac:dyDescent="0.4">
      <c r="A55" s="19" t="s">
        <v>5697</v>
      </c>
      <c r="B55" s="19"/>
      <c r="C55" s="19"/>
      <c r="D55" s="19"/>
      <c r="E55" s="19"/>
    </row>
    <row r="58" spans="1:5" x14ac:dyDescent="0.4">
      <c r="A58" s="15" t="s">
        <v>13383</v>
      </c>
      <c r="B58" s="15"/>
      <c r="C58" s="15"/>
      <c r="D58" s="15"/>
    </row>
    <row r="60" spans="1:5" x14ac:dyDescent="0.4">
      <c r="A60" s="11" t="s">
        <v>13341</v>
      </c>
      <c r="B60" t="s">
        <v>13347</v>
      </c>
      <c r="C60" t="s">
        <v>13348</v>
      </c>
    </row>
    <row r="61" spans="1:5" x14ac:dyDescent="0.4">
      <c r="A61" s="12" t="s">
        <v>13076</v>
      </c>
      <c r="B61" s="7">
        <v>10418.083673469388</v>
      </c>
      <c r="C61" s="7">
        <v>6225.8693877551023</v>
      </c>
    </row>
    <row r="62" spans="1:5" x14ac:dyDescent="0.4">
      <c r="A62" s="12" t="s">
        <v>13082</v>
      </c>
      <c r="B62" s="7">
        <v>4000</v>
      </c>
      <c r="C62" s="7">
        <v>2339</v>
      </c>
    </row>
    <row r="63" spans="1:5" x14ac:dyDescent="0.4">
      <c r="A63" s="12" t="s">
        <v>13079</v>
      </c>
      <c r="B63" s="7">
        <v>4162.0736607142853</v>
      </c>
      <c r="C63" s="7">
        <v>2330.6156473214287</v>
      </c>
    </row>
    <row r="64" spans="1:5" x14ac:dyDescent="0.4">
      <c r="A64" s="12" t="s">
        <v>13075</v>
      </c>
      <c r="B64" s="7">
        <v>1857.7456533333334</v>
      </c>
      <c r="C64" s="7">
        <v>947.48895999999991</v>
      </c>
    </row>
    <row r="65" spans="1:7" x14ac:dyDescent="0.4">
      <c r="A65" s="12" t="s">
        <v>13083</v>
      </c>
      <c r="B65" s="7">
        <v>1900</v>
      </c>
      <c r="C65" s="7">
        <v>899</v>
      </c>
    </row>
    <row r="66" spans="1:7" x14ac:dyDescent="0.4">
      <c r="A66" s="12" t="s">
        <v>13077</v>
      </c>
      <c r="B66" s="7">
        <v>1347</v>
      </c>
      <c r="C66" s="7">
        <v>638</v>
      </c>
    </row>
    <row r="67" spans="1:7" x14ac:dyDescent="0.4">
      <c r="A67" s="12" t="s">
        <v>13080</v>
      </c>
      <c r="B67" s="7">
        <v>799</v>
      </c>
      <c r="C67" s="7">
        <v>337</v>
      </c>
    </row>
    <row r="68" spans="1:7" x14ac:dyDescent="0.4">
      <c r="A68" s="12" t="s">
        <v>13078</v>
      </c>
      <c r="B68" s="7">
        <v>397.19354838709677</v>
      </c>
      <c r="C68" s="7">
        <v>301.58064516129031</v>
      </c>
    </row>
    <row r="69" spans="1:7" x14ac:dyDescent="0.4">
      <c r="A69" s="12" t="s">
        <v>13081</v>
      </c>
      <c r="B69" s="7">
        <v>150</v>
      </c>
      <c r="C69" s="7">
        <v>150</v>
      </c>
    </row>
    <row r="70" spans="1:7" x14ac:dyDescent="0.4">
      <c r="A70" s="12" t="s">
        <v>13340</v>
      </c>
      <c r="B70" s="7">
        <v>5691.1766247224277</v>
      </c>
      <c r="C70" s="7">
        <v>3304.8017542561061</v>
      </c>
    </row>
    <row r="71" spans="1:7" x14ac:dyDescent="0.4">
      <c r="A71" s="12"/>
      <c r="B71" s="7"/>
      <c r="C71" s="7"/>
    </row>
    <row r="72" spans="1:7" x14ac:dyDescent="0.4">
      <c r="A72" s="12"/>
      <c r="B72" s="7"/>
      <c r="C72" s="7"/>
    </row>
    <row r="73" spans="1:7" x14ac:dyDescent="0.4">
      <c r="A73" s="12"/>
      <c r="B73" s="7"/>
      <c r="C73" s="7"/>
    </row>
    <row r="74" spans="1:7" x14ac:dyDescent="0.4">
      <c r="A74" s="12"/>
      <c r="B74" s="7"/>
      <c r="C74" s="7"/>
    </row>
    <row r="75" spans="1:7" x14ac:dyDescent="0.4">
      <c r="A75" s="12"/>
      <c r="B75" s="7"/>
      <c r="C75" s="7"/>
    </row>
    <row r="76" spans="1:7" x14ac:dyDescent="0.4">
      <c r="A76" s="12"/>
      <c r="B76" s="7"/>
      <c r="C76" s="7"/>
      <c r="F76" s="22"/>
      <c r="G76" s="22"/>
    </row>
    <row r="77" spans="1:7" x14ac:dyDescent="0.4">
      <c r="A77" s="16" t="s">
        <v>13386</v>
      </c>
      <c r="B77" s="16"/>
      <c r="C77" s="16"/>
      <c r="F77" s="22"/>
      <c r="G77" s="22"/>
    </row>
    <row r="78" spans="1:7" x14ac:dyDescent="0.4">
      <c r="A78" s="12"/>
      <c r="B78" s="7"/>
      <c r="C78" s="7"/>
      <c r="F78" s="22"/>
      <c r="G78" s="22"/>
    </row>
    <row r="79" spans="1:7" ht="50" customHeight="1" x14ac:dyDescent="0.4">
      <c r="A79" s="19" t="s">
        <v>1551</v>
      </c>
      <c r="B79" s="19"/>
      <c r="C79" s="19"/>
      <c r="F79" s="22"/>
      <c r="G79" s="22"/>
    </row>
    <row r="80" spans="1:7" x14ac:dyDescent="0.4">
      <c r="B80" s="7"/>
      <c r="C80" s="7"/>
      <c r="F80" s="22"/>
      <c r="G80" s="22"/>
    </row>
    <row r="81" spans="1:7" x14ac:dyDescent="0.4">
      <c r="A81" s="16" t="s">
        <v>13385</v>
      </c>
      <c r="B81" s="16"/>
      <c r="C81" s="16"/>
      <c r="D81" s="18"/>
      <c r="E81" s="18"/>
      <c r="F81" s="22"/>
      <c r="G81" s="22"/>
    </row>
    <row r="82" spans="1:7" ht="23.5" x14ac:dyDescent="0.55000000000000004">
      <c r="A82" s="17">
        <v>662</v>
      </c>
      <c r="F82" s="22"/>
      <c r="G82" s="22"/>
    </row>
    <row r="85" spans="1:7" ht="16.5" customHeight="1" x14ac:dyDescent="0.4">
      <c r="A85" s="16" t="s">
        <v>13384</v>
      </c>
      <c r="B85" s="16"/>
      <c r="C85" s="16"/>
      <c r="D85" s="16"/>
      <c r="E85" s="16"/>
      <c r="F85" s="16"/>
    </row>
    <row r="87" spans="1:7" x14ac:dyDescent="0.4">
      <c r="A87" s="11" t="s">
        <v>13355</v>
      </c>
      <c r="B87" t="s">
        <v>13360</v>
      </c>
    </row>
    <row r="88" spans="1:7" x14ac:dyDescent="0.4">
      <c r="A88" s="12" t="s">
        <v>13353</v>
      </c>
      <c r="B88" s="13">
        <v>1</v>
      </c>
    </row>
    <row r="89" spans="1:7" x14ac:dyDescent="0.4">
      <c r="A89" s="12" t="s">
        <v>13352</v>
      </c>
      <c r="B89" s="13">
        <v>3</v>
      </c>
    </row>
    <row r="90" spans="1:7" x14ac:dyDescent="0.4">
      <c r="A90" s="12" t="s">
        <v>13354</v>
      </c>
      <c r="B90" s="13">
        <v>6</v>
      </c>
    </row>
    <row r="91" spans="1:7" x14ac:dyDescent="0.4">
      <c r="A91" s="12" t="s">
        <v>13351</v>
      </c>
      <c r="B91" s="13">
        <v>334</v>
      </c>
    </row>
    <row r="92" spans="1:7" x14ac:dyDescent="0.4">
      <c r="A92" s="12" t="s">
        <v>13350</v>
      </c>
      <c r="B92" s="13">
        <v>1007</v>
      </c>
    </row>
    <row r="93" spans="1:7" x14ac:dyDescent="0.4">
      <c r="A93" s="12" t="s">
        <v>13340</v>
      </c>
      <c r="B93" s="13">
        <v>1351</v>
      </c>
    </row>
    <row r="94" spans="1:7" ht="21" customHeight="1" x14ac:dyDescent="0.4"/>
    <row r="97" spans="1:6" x14ac:dyDescent="0.4">
      <c r="A97" s="16" t="s">
        <v>13389</v>
      </c>
      <c r="B97" s="16"/>
      <c r="C97" s="16"/>
      <c r="D97" s="16"/>
      <c r="E97" s="16"/>
      <c r="F97" s="16"/>
    </row>
    <row r="99" spans="1:6" x14ac:dyDescent="0.4">
      <c r="A99" s="11" t="s">
        <v>13355</v>
      </c>
      <c r="B99" t="s">
        <v>13356</v>
      </c>
    </row>
    <row r="100" spans="1:6" x14ac:dyDescent="0.4">
      <c r="A100" s="12" t="s">
        <v>13076</v>
      </c>
      <c r="B100" s="7">
        <v>91323918321</v>
      </c>
    </row>
    <row r="101" spans="1:6" x14ac:dyDescent="0.4">
      <c r="A101" s="12" t="s">
        <v>13075</v>
      </c>
      <c r="B101" s="7">
        <v>11628224482.380001</v>
      </c>
    </row>
    <row r="102" spans="1:6" x14ac:dyDescent="0.4">
      <c r="A102" s="12" t="s">
        <v>13079</v>
      </c>
      <c r="B102" s="7">
        <v>10459722337</v>
      </c>
    </row>
    <row r="103" spans="1:6" x14ac:dyDescent="0.4">
      <c r="A103" s="12" t="s">
        <v>13077</v>
      </c>
      <c r="B103" s="7">
        <v>151117062</v>
      </c>
    </row>
    <row r="104" spans="1:6" x14ac:dyDescent="0.4">
      <c r="A104" s="12" t="s">
        <v>13078</v>
      </c>
      <c r="B104" s="7">
        <v>60778817</v>
      </c>
    </row>
    <row r="105" spans="1:6" x14ac:dyDescent="0.4">
      <c r="A105" s="12" t="s">
        <v>13083</v>
      </c>
      <c r="B105" s="7">
        <v>6959700</v>
      </c>
    </row>
    <row r="106" spans="1:6" x14ac:dyDescent="0.4">
      <c r="A106" s="12" t="s">
        <v>13080</v>
      </c>
      <c r="B106" s="7">
        <v>6163434</v>
      </c>
    </row>
    <row r="107" spans="1:6" x14ac:dyDescent="0.4">
      <c r="A107" s="12" t="s">
        <v>13082</v>
      </c>
      <c r="B107" s="7">
        <v>4472000</v>
      </c>
    </row>
    <row r="108" spans="1:6" x14ac:dyDescent="0.4">
      <c r="A108" s="12" t="s">
        <v>13081</v>
      </c>
      <c r="B108" s="7">
        <v>2380050</v>
      </c>
    </row>
    <row r="109" spans="1:6" x14ac:dyDescent="0.4">
      <c r="A109" s="12" t="s">
        <v>13340</v>
      </c>
      <c r="B109" s="7">
        <v>113643736203.38</v>
      </c>
    </row>
    <row r="113" spans="1:6" x14ac:dyDescent="0.4">
      <c r="A113" s="16" t="s">
        <v>13390</v>
      </c>
      <c r="B113" s="16"/>
      <c r="C113" s="16"/>
      <c r="D113" s="16"/>
      <c r="E113" s="16"/>
      <c r="F113" s="16"/>
    </row>
    <row r="115" spans="1:6" x14ac:dyDescent="0.4">
      <c r="A115" s="11" t="s">
        <v>13084</v>
      </c>
      <c r="B115" t="s">
        <v>13360</v>
      </c>
    </row>
    <row r="116" spans="1:6" x14ac:dyDescent="0.4">
      <c r="A116" s="12" t="s">
        <v>13359</v>
      </c>
      <c r="B116" s="13">
        <v>1166</v>
      </c>
    </row>
    <row r="117" spans="1:6" x14ac:dyDescent="0.4">
      <c r="A117" s="12" t="s">
        <v>13357</v>
      </c>
      <c r="B117" s="13">
        <v>151</v>
      </c>
    </row>
    <row r="118" spans="1:6" x14ac:dyDescent="0.4">
      <c r="A118" s="12" t="s">
        <v>13358</v>
      </c>
      <c r="B118" s="13">
        <v>34</v>
      </c>
    </row>
    <row r="119" spans="1:6" x14ac:dyDescent="0.4">
      <c r="A119" s="12" t="s">
        <v>13340</v>
      </c>
      <c r="B119" s="13">
        <v>1351</v>
      </c>
    </row>
    <row r="125" spans="1:6" x14ac:dyDescent="0.4">
      <c r="A125" s="16" t="s">
        <v>13391</v>
      </c>
      <c r="B125" s="16"/>
      <c r="C125" s="16"/>
      <c r="D125" s="16"/>
      <c r="E125" s="16"/>
      <c r="F125" s="16"/>
    </row>
    <row r="127" spans="1:6" x14ac:dyDescent="0.4">
      <c r="A127" s="11" t="s">
        <v>13326</v>
      </c>
      <c r="B127" t="s">
        <v>13372</v>
      </c>
    </row>
    <row r="128" spans="1:6" x14ac:dyDescent="0.4">
      <c r="A128" s="12" t="s">
        <v>13374</v>
      </c>
      <c r="B128" s="7">
        <v>91.523595817051628</v>
      </c>
    </row>
    <row r="129" spans="1:3" x14ac:dyDescent="0.4">
      <c r="A129" s="12" t="s">
        <v>13371</v>
      </c>
      <c r="B129" s="7">
        <v>85.358438713669386</v>
      </c>
    </row>
    <row r="130" spans="1:3" x14ac:dyDescent="0.4">
      <c r="A130" s="12" t="s">
        <v>13370</v>
      </c>
      <c r="B130" s="7">
        <v>76.244677887914449</v>
      </c>
    </row>
    <row r="131" spans="1:3" x14ac:dyDescent="0.4">
      <c r="A131" s="12" t="s">
        <v>13369</v>
      </c>
      <c r="B131" s="7">
        <v>65.081170062906679</v>
      </c>
    </row>
    <row r="132" spans="1:3" x14ac:dyDescent="0.4">
      <c r="A132" s="12" t="s">
        <v>13368</v>
      </c>
      <c r="B132" s="7">
        <v>56.247440396047125</v>
      </c>
    </row>
    <row r="133" spans="1:3" x14ac:dyDescent="0.4">
      <c r="A133" s="12" t="s">
        <v>13367</v>
      </c>
      <c r="B133" s="7">
        <v>46.085388675188867</v>
      </c>
    </row>
    <row r="134" spans="1:3" x14ac:dyDescent="0.4">
      <c r="A134" s="12" t="s">
        <v>13366</v>
      </c>
      <c r="B134" s="7">
        <v>36.02041274038416</v>
      </c>
    </row>
    <row r="135" spans="1:3" x14ac:dyDescent="0.4">
      <c r="A135" s="12" t="s">
        <v>13365</v>
      </c>
      <c r="B135" s="7">
        <v>25.75492478105188</v>
      </c>
    </row>
    <row r="136" spans="1:3" x14ac:dyDescent="0.4">
      <c r="A136" s="12" t="s">
        <v>13364</v>
      </c>
      <c r="B136" s="7">
        <v>16.055154540348852</v>
      </c>
    </row>
    <row r="137" spans="1:3" x14ac:dyDescent="0.4">
      <c r="A137" s="12" t="s">
        <v>13363</v>
      </c>
      <c r="B137" s="7">
        <v>2.8604720194381024</v>
      </c>
    </row>
    <row r="138" spans="1:3" x14ac:dyDescent="0.4">
      <c r="A138" s="12" t="s">
        <v>13340</v>
      </c>
      <c r="B138" s="7">
        <v>46.677097723196013</v>
      </c>
    </row>
    <row r="142" spans="1:3" x14ac:dyDescent="0.4">
      <c r="A142" s="16" t="s">
        <v>13392</v>
      </c>
      <c r="B142" s="16"/>
      <c r="C142" s="16"/>
    </row>
    <row r="143" spans="1:3" ht="26" x14ac:dyDescent="0.6">
      <c r="A143" s="23">
        <v>254</v>
      </c>
    </row>
    <row r="147" spans="1:3" x14ac:dyDescent="0.4">
      <c r="A147" s="16" t="s">
        <v>13393</v>
      </c>
      <c r="B147" s="16"/>
      <c r="C147" s="16"/>
    </row>
    <row r="149" spans="1:3" x14ac:dyDescent="0.4">
      <c r="A149" s="11" t="s">
        <v>13341</v>
      </c>
      <c r="B149" t="s">
        <v>13375</v>
      </c>
    </row>
    <row r="150" spans="1:3" x14ac:dyDescent="0.4">
      <c r="A150" s="12" t="s">
        <v>13075</v>
      </c>
      <c r="B150" s="1">
        <v>0.94</v>
      </c>
    </row>
    <row r="151" spans="1:3" x14ac:dyDescent="0.4">
      <c r="A151" s="12" t="s">
        <v>13076</v>
      </c>
      <c r="B151" s="1">
        <v>0.91</v>
      </c>
    </row>
    <row r="152" spans="1:3" x14ac:dyDescent="0.4">
      <c r="A152" s="12" t="s">
        <v>13079</v>
      </c>
      <c r="B152" s="1">
        <v>0.9</v>
      </c>
    </row>
    <row r="153" spans="1:3" x14ac:dyDescent="0.4">
      <c r="A153" s="12" t="s">
        <v>13078</v>
      </c>
      <c r="B153" s="1">
        <v>0.75</v>
      </c>
    </row>
    <row r="154" spans="1:3" x14ac:dyDescent="0.4">
      <c r="A154" s="12" t="s">
        <v>13077</v>
      </c>
      <c r="B154" s="1">
        <v>0.6</v>
      </c>
    </row>
    <row r="155" spans="1:3" x14ac:dyDescent="0.4">
      <c r="A155" s="12" t="s">
        <v>13080</v>
      </c>
      <c r="B155" s="1">
        <v>0.57999999999999996</v>
      </c>
    </row>
    <row r="156" spans="1:3" x14ac:dyDescent="0.4">
      <c r="A156" s="12" t="s">
        <v>13083</v>
      </c>
      <c r="B156" s="1">
        <v>0.53</v>
      </c>
    </row>
    <row r="157" spans="1:3" x14ac:dyDescent="0.4">
      <c r="A157" s="12" t="s">
        <v>13082</v>
      </c>
      <c r="B157" s="1">
        <v>0.42</v>
      </c>
    </row>
    <row r="158" spans="1:3" x14ac:dyDescent="0.4">
      <c r="A158" s="12" t="s">
        <v>13081</v>
      </c>
      <c r="B158" s="1">
        <v>0</v>
      </c>
    </row>
    <row r="159" spans="1:3" x14ac:dyDescent="0.4">
      <c r="A159" s="12" t="s">
        <v>13340</v>
      </c>
      <c r="B159" s="1">
        <v>0.94</v>
      </c>
    </row>
    <row r="163" spans="1:4" x14ac:dyDescent="0.4">
      <c r="A163" s="16" t="s">
        <v>13394</v>
      </c>
      <c r="B163" s="16"/>
      <c r="C163" s="16"/>
      <c r="D163" s="16"/>
    </row>
    <row r="165" spans="1:4" x14ac:dyDescent="0.4">
      <c r="A165" s="11" t="s">
        <v>13341</v>
      </c>
      <c r="B165" t="s">
        <v>13377</v>
      </c>
    </row>
    <row r="166" spans="1:4" x14ac:dyDescent="0.4">
      <c r="A166" s="12" t="s">
        <v>2947</v>
      </c>
      <c r="B166" s="7">
        <v>524.7077511375569</v>
      </c>
    </row>
    <row r="167" spans="1:4" x14ac:dyDescent="0.4">
      <c r="A167" s="12" t="s">
        <v>617</v>
      </c>
      <c r="B167" s="7">
        <v>504.90157142857146</v>
      </c>
    </row>
    <row r="168" spans="1:4" x14ac:dyDescent="0.4">
      <c r="A168" s="12" t="s">
        <v>128</v>
      </c>
      <c r="B168" s="7">
        <v>495.68728571428574</v>
      </c>
    </row>
    <row r="169" spans="1:4" x14ac:dyDescent="0.4">
      <c r="A169" s="12" t="s">
        <v>456</v>
      </c>
      <c r="B169" s="7">
        <v>461.92036842105267</v>
      </c>
    </row>
    <row r="170" spans="1:4" x14ac:dyDescent="0.4">
      <c r="A170" s="12" t="s">
        <v>3117</v>
      </c>
      <c r="B170" s="7">
        <v>428.77806506506511</v>
      </c>
    </row>
    <row r="171" spans="1:4" x14ac:dyDescent="0.4">
      <c r="A171" s="12" t="s">
        <v>13340</v>
      </c>
      <c r="B171" s="7">
        <v>2415.9950417665318</v>
      </c>
    </row>
  </sheetData>
  <mergeCells count="16">
    <mergeCell ref="A125:F125"/>
    <mergeCell ref="A142:C142"/>
    <mergeCell ref="A147:C147"/>
    <mergeCell ref="A163:D163"/>
    <mergeCell ref="A77:C77"/>
    <mergeCell ref="A53:D53"/>
    <mergeCell ref="A55:E55"/>
    <mergeCell ref="A79:C79"/>
    <mergeCell ref="A97:F97"/>
    <mergeCell ref="A113:F113"/>
    <mergeCell ref="A2:D2"/>
    <mergeCell ref="A19:D19"/>
    <mergeCell ref="A38:D38"/>
    <mergeCell ref="A58:D58"/>
    <mergeCell ref="A85:F85"/>
    <mergeCell ref="A81:C81"/>
  </mergeCells>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DA543-B59E-46F4-B61B-7E1A3F4F0854}">
  <dimension ref="D1:F1"/>
  <sheetViews>
    <sheetView showGridLines="0" showRowColHeaders="0" tabSelected="1" topLeftCell="A13" zoomScale="34" zoomScaleNormal="34" workbookViewId="0">
      <selection activeCell="AS50" sqref="AS50"/>
    </sheetView>
  </sheetViews>
  <sheetFormatPr defaultRowHeight="16" x14ac:dyDescent="0.4"/>
  <sheetData>
    <row r="1" spans="4:6" ht="43" x14ac:dyDescent="1.2">
      <c r="D1" s="14" t="s">
        <v>13378</v>
      </c>
      <c r="E1" s="14"/>
      <c r="F1" s="14"/>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83A4B-A410-4F18-B91E-B9E172C01894}">
  <dimension ref="A1:Q1463"/>
  <sheetViews>
    <sheetView zoomScale="44" workbookViewId="0">
      <selection activeCell="F5" sqref="F5"/>
    </sheetView>
  </sheetViews>
  <sheetFormatPr defaultColWidth="11.58203125" defaultRowHeight="16" x14ac:dyDescent="0.4"/>
  <cols>
    <col min="4" max="6" width="11.58203125" style="5"/>
    <col min="9" max="9" width="11.4140625" style="4" bestFit="1" customWidth="1"/>
    <col min="10" max="10" width="16.6640625" customWidth="1"/>
    <col min="11" max="11" width="16.58203125" customWidth="1"/>
  </cols>
  <sheetData>
    <row r="1" spans="1:17" x14ac:dyDescent="0.4">
      <c r="A1" t="s">
        <v>0</v>
      </c>
      <c r="B1" t="s">
        <v>1</v>
      </c>
      <c r="C1" t="s">
        <v>2</v>
      </c>
      <c r="D1" s="5" t="s">
        <v>3</v>
      </c>
      <c r="E1" s="5" t="s">
        <v>4</v>
      </c>
      <c r="F1" s="5" t="s">
        <v>13084</v>
      </c>
      <c r="G1" t="s">
        <v>5</v>
      </c>
      <c r="H1" t="s">
        <v>6</v>
      </c>
      <c r="I1" s="4" t="s">
        <v>7</v>
      </c>
      <c r="J1" t="s">
        <v>8</v>
      </c>
      <c r="K1" t="s">
        <v>9</v>
      </c>
      <c r="L1" t="s">
        <v>10</v>
      </c>
      <c r="M1" t="s">
        <v>11</v>
      </c>
      <c r="N1" t="s">
        <v>12</v>
      </c>
      <c r="O1" t="s">
        <v>13</v>
      </c>
      <c r="P1" t="s">
        <v>14</v>
      </c>
      <c r="Q1" t="s">
        <v>15</v>
      </c>
    </row>
    <row r="2" spans="1:17" x14ac:dyDescent="0.4">
      <c r="A2" t="s">
        <v>16</v>
      </c>
      <c r="B2" t="s">
        <v>17</v>
      </c>
      <c r="C2" t="s">
        <v>13075</v>
      </c>
      <c r="D2" s="5">
        <v>399</v>
      </c>
      <c r="E2" s="5">
        <v>1099</v>
      </c>
      <c r="F2" s="5" t="str">
        <f>IF(E2&lt; 200, "&lt;200",IF(E2&lt;500,"200 - 500",IF(E2&gt;=500,"&gt;500")))</f>
        <v>&gt;500</v>
      </c>
      <c r="G2">
        <v>0.64</v>
      </c>
      <c r="H2">
        <v>4.2</v>
      </c>
      <c r="I2" s="4">
        <v>24269</v>
      </c>
      <c r="J2" t="s">
        <v>19</v>
      </c>
      <c r="K2" t="s">
        <v>20</v>
      </c>
      <c r="L2" t="s">
        <v>21</v>
      </c>
      <c r="M2" t="s">
        <v>22</v>
      </c>
      <c r="N2" t="s">
        <v>23</v>
      </c>
      <c r="O2" t="s">
        <v>24</v>
      </c>
      <c r="P2" t="s">
        <v>25</v>
      </c>
      <c r="Q2" t="s">
        <v>26</v>
      </c>
    </row>
    <row r="3" spans="1:17" x14ac:dyDescent="0.4">
      <c r="A3" t="s">
        <v>27</v>
      </c>
      <c r="B3" t="s">
        <v>28</v>
      </c>
      <c r="C3" t="s">
        <v>13075</v>
      </c>
      <c r="D3" s="5">
        <v>199</v>
      </c>
      <c r="E3" s="5">
        <v>349</v>
      </c>
      <c r="F3" s="5" t="s">
        <v>13085</v>
      </c>
      <c r="G3">
        <v>0.43</v>
      </c>
      <c r="H3">
        <v>4</v>
      </c>
      <c r="I3" s="4">
        <v>43994</v>
      </c>
      <c r="J3" t="s">
        <v>29</v>
      </c>
      <c r="K3" t="s">
        <v>30</v>
      </c>
      <c r="L3" t="s">
        <v>31</v>
      </c>
      <c r="M3" t="s">
        <v>32</v>
      </c>
      <c r="N3" t="s">
        <v>33</v>
      </c>
      <c r="O3" t="s">
        <v>34</v>
      </c>
      <c r="P3" t="s">
        <v>35</v>
      </c>
      <c r="Q3" t="s">
        <v>36</v>
      </c>
    </row>
    <row r="4" spans="1:17" x14ac:dyDescent="0.4">
      <c r="A4" t="s">
        <v>37</v>
      </c>
      <c r="B4" t="s">
        <v>38</v>
      </c>
      <c r="C4" t="s">
        <v>13075</v>
      </c>
      <c r="D4" s="5">
        <v>199</v>
      </c>
      <c r="E4" s="5">
        <v>1899</v>
      </c>
      <c r="F4" s="5" t="str">
        <f t="shared" ref="F4:F66" si="0">IF(E4&lt; 200, "&lt;200",IF(E4&lt;500,"200 - 500",IF(E4&gt;=500,"&gt;500")))</f>
        <v>&gt;500</v>
      </c>
      <c r="G4">
        <v>0.9</v>
      </c>
      <c r="H4">
        <v>3.9</v>
      </c>
      <c r="I4" s="4">
        <v>7928</v>
      </c>
      <c r="J4" t="s">
        <v>39</v>
      </c>
      <c r="K4" t="s">
        <v>40</v>
      </c>
      <c r="L4" t="s">
        <v>41</v>
      </c>
      <c r="M4" t="s">
        <v>42</v>
      </c>
      <c r="N4" t="s">
        <v>43</v>
      </c>
      <c r="O4" t="s">
        <v>44</v>
      </c>
      <c r="P4" t="s">
        <v>45</v>
      </c>
      <c r="Q4" t="s">
        <v>46</v>
      </c>
    </row>
    <row r="5" spans="1:17" x14ac:dyDescent="0.4">
      <c r="A5" t="s">
        <v>47</v>
      </c>
      <c r="B5" t="s">
        <v>48</v>
      </c>
      <c r="C5" t="s">
        <v>13075</v>
      </c>
      <c r="D5" s="5">
        <v>329</v>
      </c>
      <c r="E5" s="5">
        <v>699</v>
      </c>
      <c r="F5" s="5" t="str">
        <f t="shared" si="0"/>
        <v>&gt;500</v>
      </c>
      <c r="G5">
        <v>0.53</v>
      </c>
      <c r="H5">
        <v>4.2</v>
      </c>
      <c r="I5" s="4">
        <v>94363</v>
      </c>
      <c r="J5" t="s">
        <v>49</v>
      </c>
      <c r="K5" t="s">
        <v>50</v>
      </c>
      <c r="L5" t="s">
        <v>51</v>
      </c>
      <c r="M5" t="s">
        <v>52</v>
      </c>
      <c r="N5" t="s">
        <v>53</v>
      </c>
      <c r="O5" t="s">
        <v>54</v>
      </c>
      <c r="P5" t="s">
        <v>55</v>
      </c>
      <c r="Q5" t="s">
        <v>56</v>
      </c>
    </row>
    <row r="6" spans="1:17" x14ac:dyDescent="0.4">
      <c r="A6" t="s">
        <v>57</v>
      </c>
      <c r="B6" t="s">
        <v>58</v>
      </c>
      <c r="C6" t="s">
        <v>13075</v>
      </c>
      <c r="D6" s="5">
        <v>154</v>
      </c>
      <c r="E6" s="5">
        <v>399</v>
      </c>
      <c r="F6" s="5" t="str">
        <f t="shared" si="0"/>
        <v>200 - 500</v>
      </c>
      <c r="G6">
        <v>0.61</v>
      </c>
      <c r="H6">
        <v>4.2</v>
      </c>
      <c r="I6" s="4">
        <v>16905</v>
      </c>
      <c r="J6" t="s">
        <v>59</v>
      </c>
      <c r="K6" t="s">
        <v>60</v>
      </c>
      <c r="L6" t="s">
        <v>61</v>
      </c>
      <c r="M6" t="s">
        <v>62</v>
      </c>
      <c r="N6" t="s">
        <v>63</v>
      </c>
      <c r="O6" t="s">
        <v>13023</v>
      </c>
      <c r="P6" t="s">
        <v>64</v>
      </c>
      <c r="Q6" t="s">
        <v>65</v>
      </c>
    </row>
    <row r="7" spans="1:17" x14ac:dyDescent="0.4">
      <c r="A7" t="s">
        <v>66</v>
      </c>
      <c r="B7" t="s">
        <v>67</v>
      </c>
      <c r="C7" t="s">
        <v>13075</v>
      </c>
      <c r="D7" s="5">
        <v>149</v>
      </c>
      <c r="E7" s="5">
        <v>1000</v>
      </c>
      <c r="F7" s="5" t="str">
        <f t="shared" si="0"/>
        <v>&gt;500</v>
      </c>
      <c r="G7">
        <v>0.85</v>
      </c>
      <c r="H7">
        <v>3.9</v>
      </c>
      <c r="I7" s="4">
        <v>24871</v>
      </c>
      <c r="J7" t="s">
        <v>68</v>
      </c>
      <c r="K7" t="s">
        <v>69</v>
      </c>
      <c r="L7" t="s">
        <v>70</v>
      </c>
      <c r="M7" t="s">
        <v>71</v>
      </c>
      <c r="N7" t="s">
        <v>72</v>
      </c>
      <c r="O7" t="s">
        <v>73</v>
      </c>
      <c r="P7" t="s">
        <v>74</v>
      </c>
      <c r="Q7" t="s">
        <v>75</v>
      </c>
    </row>
    <row r="8" spans="1:17" x14ac:dyDescent="0.4">
      <c r="A8" t="s">
        <v>76</v>
      </c>
      <c r="B8" t="s">
        <v>77</v>
      </c>
      <c r="C8" t="s">
        <v>13075</v>
      </c>
      <c r="D8" s="5">
        <v>176.63</v>
      </c>
      <c r="E8" s="5">
        <v>499</v>
      </c>
      <c r="F8" s="5" t="str">
        <f t="shared" si="0"/>
        <v>200 - 500</v>
      </c>
      <c r="G8">
        <v>0.65</v>
      </c>
      <c r="H8">
        <v>4.0999999999999996</v>
      </c>
      <c r="I8" s="4">
        <v>15188</v>
      </c>
      <c r="J8" t="s">
        <v>78</v>
      </c>
      <c r="K8" t="s">
        <v>79</v>
      </c>
      <c r="L8" t="s">
        <v>80</v>
      </c>
      <c r="M8" t="s">
        <v>81</v>
      </c>
      <c r="N8" t="s">
        <v>82</v>
      </c>
      <c r="O8" t="s">
        <v>83</v>
      </c>
      <c r="P8" t="s">
        <v>84</v>
      </c>
      <c r="Q8" t="s">
        <v>85</v>
      </c>
    </row>
    <row r="9" spans="1:17" x14ac:dyDescent="0.4">
      <c r="A9" t="s">
        <v>86</v>
      </c>
      <c r="B9" t="s">
        <v>87</v>
      </c>
      <c r="C9" t="s">
        <v>13075</v>
      </c>
      <c r="D9" s="5">
        <v>229</v>
      </c>
      <c r="E9" s="5">
        <v>299</v>
      </c>
      <c r="F9" s="5" t="str">
        <f t="shared" si="0"/>
        <v>200 - 500</v>
      </c>
      <c r="G9">
        <v>0.23</v>
      </c>
      <c r="H9">
        <v>4.3</v>
      </c>
      <c r="I9" s="4">
        <v>30411</v>
      </c>
      <c r="J9" t="s">
        <v>88</v>
      </c>
      <c r="K9" t="s">
        <v>89</v>
      </c>
      <c r="L9" t="s">
        <v>90</v>
      </c>
      <c r="M9" t="s">
        <v>91</v>
      </c>
      <c r="N9" t="s">
        <v>92</v>
      </c>
      <c r="O9" t="s">
        <v>93</v>
      </c>
      <c r="P9" t="s">
        <v>94</v>
      </c>
      <c r="Q9" t="s">
        <v>95</v>
      </c>
    </row>
    <row r="10" spans="1:17" x14ac:dyDescent="0.4">
      <c r="A10" t="s">
        <v>96</v>
      </c>
      <c r="B10" t="s">
        <v>97</v>
      </c>
      <c r="C10" t="s">
        <v>13075</v>
      </c>
      <c r="D10" s="5">
        <v>499</v>
      </c>
      <c r="E10" s="5">
        <v>999</v>
      </c>
      <c r="F10" s="5" t="str">
        <f t="shared" si="0"/>
        <v>&gt;500</v>
      </c>
      <c r="G10">
        <v>0.5</v>
      </c>
      <c r="H10">
        <v>4.2</v>
      </c>
      <c r="I10" s="4">
        <v>179691</v>
      </c>
      <c r="J10" t="s">
        <v>99</v>
      </c>
      <c r="K10" t="s">
        <v>100</v>
      </c>
      <c r="L10" t="s">
        <v>101</v>
      </c>
      <c r="M10" t="s">
        <v>102</v>
      </c>
      <c r="N10" t="s">
        <v>103</v>
      </c>
      <c r="O10" t="s">
        <v>104</v>
      </c>
      <c r="P10" t="s">
        <v>105</v>
      </c>
      <c r="Q10" t="s">
        <v>106</v>
      </c>
    </row>
    <row r="11" spans="1:17" x14ac:dyDescent="0.4">
      <c r="A11" t="s">
        <v>107</v>
      </c>
      <c r="B11" t="s">
        <v>108</v>
      </c>
      <c r="C11" t="s">
        <v>13075</v>
      </c>
      <c r="D11" s="5">
        <v>199</v>
      </c>
      <c r="E11" s="5">
        <v>299</v>
      </c>
      <c r="F11" s="5" t="str">
        <f t="shared" si="0"/>
        <v>200 - 500</v>
      </c>
      <c r="G11">
        <v>0.33</v>
      </c>
      <c r="H11">
        <v>4</v>
      </c>
      <c r="I11" s="4">
        <v>43994</v>
      </c>
      <c r="J11" t="s">
        <v>109</v>
      </c>
      <c r="K11" t="s">
        <v>30</v>
      </c>
      <c r="L11" t="s">
        <v>31</v>
      </c>
      <c r="M11" t="s">
        <v>32</v>
      </c>
      <c r="N11" t="s">
        <v>33</v>
      </c>
      <c r="O11" t="s">
        <v>34</v>
      </c>
      <c r="P11" t="s">
        <v>110</v>
      </c>
      <c r="Q11" t="s">
        <v>111</v>
      </c>
    </row>
    <row r="12" spans="1:17" x14ac:dyDescent="0.4">
      <c r="A12" t="s">
        <v>112</v>
      </c>
      <c r="B12" t="s">
        <v>113</v>
      </c>
      <c r="C12" t="s">
        <v>13075</v>
      </c>
      <c r="D12" s="5">
        <v>154</v>
      </c>
      <c r="E12" s="5">
        <v>339</v>
      </c>
      <c r="F12" s="5" t="str">
        <f t="shared" si="0"/>
        <v>200 - 500</v>
      </c>
      <c r="G12">
        <v>0.55000000000000004</v>
      </c>
      <c r="H12">
        <v>4.3</v>
      </c>
      <c r="I12" s="4">
        <v>13391</v>
      </c>
      <c r="J12" t="s">
        <v>114</v>
      </c>
      <c r="K12" t="s">
        <v>115</v>
      </c>
      <c r="L12" t="s">
        <v>116</v>
      </c>
      <c r="M12" t="s">
        <v>117</v>
      </c>
      <c r="N12" t="s">
        <v>118</v>
      </c>
      <c r="O12" t="s">
        <v>119</v>
      </c>
      <c r="P12" t="s">
        <v>120</v>
      </c>
      <c r="Q12" t="s">
        <v>121</v>
      </c>
    </row>
    <row r="13" spans="1:17" x14ac:dyDescent="0.4">
      <c r="A13" t="s">
        <v>122</v>
      </c>
      <c r="B13" t="s">
        <v>123</v>
      </c>
      <c r="C13" t="s">
        <v>13075</v>
      </c>
      <c r="D13" s="5">
        <v>299</v>
      </c>
      <c r="E13" s="5">
        <v>799</v>
      </c>
      <c r="F13" s="5" t="str">
        <f t="shared" si="0"/>
        <v>&gt;500</v>
      </c>
      <c r="G13">
        <v>0.63</v>
      </c>
      <c r="H13">
        <v>4.2</v>
      </c>
      <c r="I13" s="4">
        <v>94363</v>
      </c>
      <c r="J13" t="s">
        <v>124</v>
      </c>
      <c r="K13" t="s">
        <v>50</v>
      </c>
      <c r="L13" t="s">
        <v>51</v>
      </c>
      <c r="M13" t="s">
        <v>52</v>
      </c>
      <c r="N13" t="s">
        <v>53</v>
      </c>
      <c r="O13" t="s">
        <v>54</v>
      </c>
      <c r="P13" t="s">
        <v>125</v>
      </c>
      <c r="Q13" t="s">
        <v>126</v>
      </c>
    </row>
    <row r="14" spans="1:17" x14ac:dyDescent="0.4">
      <c r="A14" t="s">
        <v>127</v>
      </c>
      <c r="B14" t="s">
        <v>128</v>
      </c>
      <c r="C14" t="s">
        <v>13076</v>
      </c>
      <c r="D14" s="5">
        <v>219</v>
      </c>
      <c r="E14" s="5">
        <v>700</v>
      </c>
      <c r="F14" s="5" t="str">
        <f t="shared" si="0"/>
        <v>&gt;500</v>
      </c>
      <c r="G14">
        <v>0.69</v>
      </c>
      <c r="H14">
        <v>4.4000000000000004</v>
      </c>
      <c r="I14" s="4">
        <v>426973</v>
      </c>
      <c r="J14" t="s">
        <v>130</v>
      </c>
      <c r="K14" t="s">
        <v>131</v>
      </c>
      <c r="L14" t="s">
        <v>132</v>
      </c>
      <c r="M14" t="s">
        <v>133</v>
      </c>
      <c r="N14" t="s">
        <v>134</v>
      </c>
      <c r="O14" t="s">
        <v>135</v>
      </c>
      <c r="P14" t="s">
        <v>136</v>
      </c>
      <c r="Q14" t="s">
        <v>137</v>
      </c>
    </row>
    <row r="15" spans="1:17" x14ac:dyDescent="0.4">
      <c r="A15" t="s">
        <v>138</v>
      </c>
      <c r="B15" t="s">
        <v>139</v>
      </c>
      <c r="C15" t="s">
        <v>13075</v>
      </c>
      <c r="D15" s="5">
        <v>350</v>
      </c>
      <c r="E15" s="5">
        <v>899</v>
      </c>
      <c r="F15" s="5" t="str">
        <f t="shared" si="0"/>
        <v>&gt;500</v>
      </c>
      <c r="G15">
        <v>0.61</v>
      </c>
      <c r="H15">
        <v>4.2</v>
      </c>
      <c r="I15" s="4">
        <v>2262</v>
      </c>
      <c r="J15" t="s">
        <v>140</v>
      </c>
      <c r="K15" t="s">
        <v>141</v>
      </c>
      <c r="L15" t="s">
        <v>142</v>
      </c>
      <c r="M15" t="s">
        <v>143</v>
      </c>
      <c r="N15" t="s">
        <v>144</v>
      </c>
      <c r="O15" t="s">
        <v>145</v>
      </c>
      <c r="P15" t="s">
        <v>146</v>
      </c>
      <c r="Q15" t="s">
        <v>147</v>
      </c>
    </row>
    <row r="16" spans="1:17" x14ac:dyDescent="0.4">
      <c r="A16" t="s">
        <v>148</v>
      </c>
      <c r="B16" t="s">
        <v>149</v>
      </c>
      <c r="C16" t="s">
        <v>13075</v>
      </c>
      <c r="D16" s="5">
        <v>159</v>
      </c>
      <c r="E16" s="5">
        <v>399</v>
      </c>
      <c r="F16" s="5" t="str">
        <f t="shared" si="0"/>
        <v>200 - 500</v>
      </c>
      <c r="G16">
        <v>0.6</v>
      </c>
      <c r="H16">
        <v>4.0999999999999996</v>
      </c>
      <c r="I16" s="4">
        <v>4768</v>
      </c>
      <c r="J16" t="s">
        <v>59</v>
      </c>
      <c r="K16" t="s">
        <v>150</v>
      </c>
      <c r="L16" t="s">
        <v>151</v>
      </c>
      <c r="M16" t="s">
        <v>152</v>
      </c>
      <c r="N16" t="s">
        <v>153</v>
      </c>
      <c r="O16" t="s">
        <v>154</v>
      </c>
      <c r="P16" t="s">
        <v>155</v>
      </c>
      <c r="Q16" t="s">
        <v>156</v>
      </c>
    </row>
    <row r="17" spans="1:17" x14ac:dyDescent="0.4">
      <c r="A17" t="s">
        <v>157</v>
      </c>
      <c r="B17" t="s">
        <v>158</v>
      </c>
      <c r="C17" t="s">
        <v>13075</v>
      </c>
      <c r="D17" s="5">
        <v>349</v>
      </c>
      <c r="E17" s="5">
        <v>399</v>
      </c>
      <c r="F17" s="5" t="str">
        <f t="shared" si="0"/>
        <v>200 - 500</v>
      </c>
      <c r="G17">
        <v>0.13</v>
      </c>
      <c r="H17">
        <v>4.4000000000000004</v>
      </c>
      <c r="I17" s="4">
        <v>18757</v>
      </c>
      <c r="J17" t="s">
        <v>159</v>
      </c>
      <c r="K17" t="s">
        <v>160</v>
      </c>
      <c r="L17" t="s">
        <v>161</v>
      </c>
      <c r="M17" t="s">
        <v>162</v>
      </c>
      <c r="N17" t="s">
        <v>163</v>
      </c>
      <c r="O17" t="s">
        <v>164</v>
      </c>
      <c r="P17" t="s">
        <v>165</v>
      </c>
      <c r="Q17" t="s">
        <v>166</v>
      </c>
    </row>
    <row r="18" spans="1:17" x14ac:dyDescent="0.4">
      <c r="A18" t="s">
        <v>167</v>
      </c>
      <c r="B18" t="s">
        <v>168</v>
      </c>
      <c r="C18" t="s">
        <v>13076</v>
      </c>
      <c r="D18" s="5">
        <v>13999</v>
      </c>
      <c r="E18" s="5">
        <v>24999</v>
      </c>
      <c r="F18" s="5" t="str">
        <f t="shared" si="0"/>
        <v>&gt;500</v>
      </c>
      <c r="G18">
        <v>0.44</v>
      </c>
      <c r="H18">
        <v>4.2</v>
      </c>
      <c r="I18" s="4">
        <v>32840</v>
      </c>
      <c r="J18" t="s">
        <v>170</v>
      </c>
      <c r="K18" t="s">
        <v>171</v>
      </c>
      <c r="L18" t="s">
        <v>172</v>
      </c>
      <c r="M18" t="s">
        <v>173</v>
      </c>
      <c r="N18" t="s">
        <v>174</v>
      </c>
      <c r="O18" t="s">
        <v>175</v>
      </c>
      <c r="P18" t="s">
        <v>176</v>
      </c>
      <c r="Q18" t="s">
        <v>177</v>
      </c>
    </row>
    <row r="19" spans="1:17" x14ac:dyDescent="0.4">
      <c r="A19" t="s">
        <v>178</v>
      </c>
      <c r="B19" t="s">
        <v>179</v>
      </c>
      <c r="C19" t="s">
        <v>13075</v>
      </c>
      <c r="D19" s="5">
        <v>249</v>
      </c>
      <c r="E19" s="5">
        <v>399</v>
      </c>
      <c r="F19" s="5" t="str">
        <f t="shared" si="0"/>
        <v>200 - 500</v>
      </c>
      <c r="G19">
        <v>0.38</v>
      </c>
      <c r="H19">
        <v>4</v>
      </c>
      <c r="I19" s="4">
        <v>43994</v>
      </c>
      <c r="J19" t="s">
        <v>180</v>
      </c>
      <c r="K19" t="s">
        <v>30</v>
      </c>
      <c r="L19" t="s">
        <v>31</v>
      </c>
      <c r="M19" t="s">
        <v>32</v>
      </c>
      <c r="N19" t="s">
        <v>33</v>
      </c>
      <c r="O19" t="s">
        <v>34</v>
      </c>
      <c r="P19" t="s">
        <v>181</v>
      </c>
      <c r="Q19" t="s">
        <v>182</v>
      </c>
    </row>
    <row r="20" spans="1:17" x14ac:dyDescent="0.4">
      <c r="A20" t="s">
        <v>183</v>
      </c>
      <c r="B20" t="s">
        <v>184</v>
      </c>
      <c r="C20" t="s">
        <v>13075</v>
      </c>
      <c r="D20" s="5">
        <v>199</v>
      </c>
      <c r="E20" s="5">
        <v>499</v>
      </c>
      <c r="F20" s="5" t="str">
        <f t="shared" si="0"/>
        <v>200 - 500</v>
      </c>
      <c r="G20">
        <v>0.6</v>
      </c>
      <c r="H20">
        <v>4.0999999999999996</v>
      </c>
      <c r="I20" s="4">
        <v>13045</v>
      </c>
      <c r="J20" t="s">
        <v>185</v>
      </c>
      <c r="K20" t="s">
        <v>186</v>
      </c>
      <c r="L20" t="s">
        <v>187</v>
      </c>
      <c r="M20" t="s">
        <v>188</v>
      </c>
      <c r="N20" t="s">
        <v>189</v>
      </c>
      <c r="O20" t="s">
        <v>190</v>
      </c>
      <c r="P20" t="s">
        <v>191</v>
      </c>
      <c r="Q20" t="s">
        <v>192</v>
      </c>
    </row>
    <row r="21" spans="1:17" x14ac:dyDescent="0.4">
      <c r="A21" t="s">
        <v>193</v>
      </c>
      <c r="B21" t="s">
        <v>194</v>
      </c>
      <c r="C21" t="s">
        <v>13076</v>
      </c>
      <c r="D21" s="5">
        <v>13490</v>
      </c>
      <c r="E21" s="5">
        <v>21990</v>
      </c>
      <c r="F21" s="5" t="str">
        <f t="shared" si="0"/>
        <v>&gt;500</v>
      </c>
      <c r="G21">
        <v>0.39</v>
      </c>
      <c r="H21">
        <v>4.3</v>
      </c>
      <c r="I21" s="4">
        <v>11976</v>
      </c>
      <c r="J21" t="s">
        <v>195</v>
      </c>
      <c r="K21" t="s">
        <v>196</v>
      </c>
      <c r="L21" t="s">
        <v>197</v>
      </c>
      <c r="M21" t="s">
        <v>198</v>
      </c>
      <c r="N21" t="s">
        <v>199</v>
      </c>
      <c r="O21" t="s">
        <v>200</v>
      </c>
      <c r="P21" t="s">
        <v>201</v>
      </c>
      <c r="Q21" t="s">
        <v>202</v>
      </c>
    </row>
    <row r="22" spans="1:17" x14ac:dyDescent="0.4">
      <c r="A22" t="s">
        <v>203</v>
      </c>
      <c r="B22" t="s">
        <v>204</v>
      </c>
      <c r="C22" t="s">
        <v>13075</v>
      </c>
      <c r="D22" s="5">
        <v>970</v>
      </c>
      <c r="E22" s="5">
        <v>1799</v>
      </c>
      <c r="F22" s="5" t="str">
        <f t="shared" si="0"/>
        <v>&gt;500</v>
      </c>
      <c r="G22">
        <v>0.46</v>
      </c>
      <c r="H22">
        <v>4.5</v>
      </c>
      <c r="I22" s="4">
        <v>815</v>
      </c>
      <c r="J22" t="s">
        <v>205</v>
      </c>
      <c r="K22" t="s">
        <v>206</v>
      </c>
      <c r="L22" t="s">
        <v>207</v>
      </c>
      <c r="M22" t="s">
        <v>208</v>
      </c>
      <c r="N22" t="s">
        <v>209</v>
      </c>
      <c r="O22" t="s">
        <v>210</v>
      </c>
      <c r="P22" t="s">
        <v>211</v>
      </c>
      <c r="Q22" t="s">
        <v>212</v>
      </c>
    </row>
    <row r="23" spans="1:17" x14ac:dyDescent="0.4">
      <c r="A23" t="s">
        <v>213</v>
      </c>
      <c r="B23" t="s">
        <v>214</v>
      </c>
      <c r="C23" t="s">
        <v>13076</v>
      </c>
      <c r="D23" s="5">
        <v>279</v>
      </c>
      <c r="E23" s="5">
        <v>499</v>
      </c>
      <c r="F23" s="5" t="str">
        <f t="shared" si="0"/>
        <v>200 - 500</v>
      </c>
      <c r="G23">
        <v>0.44</v>
      </c>
      <c r="H23">
        <v>3.7</v>
      </c>
      <c r="I23" s="4">
        <v>10962</v>
      </c>
      <c r="J23" t="s">
        <v>215</v>
      </c>
      <c r="K23" t="s">
        <v>216</v>
      </c>
      <c r="L23" t="s">
        <v>217</v>
      </c>
      <c r="M23" t="s">
        <v>218</v>
      </c>
      <c r="N23" t="s">
        <v>219</v>
      </c>
      <c r="O23" t="s">
        <v>220</v>
      </c>
      <c r="P23" t="s">
        <v>221</v>
      </c>
      <c r="Q23" t="s">
        <v>222</v>
      </c>
    </row>
    <row r="24" spans="1:17" x14ac:dyDescent="0.4">
      <c r="A24" t="s">
        <v>223</v>
      </c>
      <c r="B24" t="s">
        <v>224</v>
      </c>
      <c r="C24" t="s">
        <v>13076</v>
      </c>
      <c r="D24" s="5">
        <v>13490</v>
      </c>
      <c r="E24" s="5">
        <v>22900</v>
      </c>
      <c r="F24" s="5" t="str">
        <f t="shared" si="0"/>
        <v>&gt;500</v>
      </c>
      <c r="G24">
        <v>0.41</v>
      </c>
      <c r="H24">
        <v>4.3</v>
      </c>
      <c r="I24" s="4">
        <v>16299</v>
      </c>
      <c r="J24" t="s">
        <v>225</v>
      </c>
      <c r="K24" t="s">
        <v>226</v>
      </c>
      <c r="L24" t="s">
        <v>227</v>
      </c>
      <c r="M24" t="s">
        <v>228</v>
      </c>
      <c r="N24" t="s">
        <v>229</v>
      </c>
      <c r="O24" t="s">
        <v>230</v>
      </c>
      <c r="P24" t="s">
        <v>231</v>
      </c>
      <c r="Q24" t="s">
        <v>232</v>
      </c>
    </row>
    <row r="25" spans="1:17" x14ac:dyDescent="0.4">
      <c r="A25" t="s">
        <v>233</v>
      </c>
      <c r="B25" t="s">
        <v>234</v>
      </c>
      <c r="C25" t="s">
        <v>13075</v>
      </c>
      <c r="D25" s="5">
        <v>59</v>
      </c>
      <c r="E25" s="5">
        <v>199</v>
      </c>
      <c r="F25" s="5" t="str">
        <f t="shared" si="0"/>
        <v>&lt;200</v>
      </c>
      <c r="G25">
        <v>0.7</v>
      </c>
      <c r="H25">
        <v>4</v>
      </c>
      <c r="I25" s="4">
        <v>9378</v>
      </c>
      <c r="J25" t="s">
        <v>235</v>
      </c>
      <c r="K25" t="s">
        <v>236</v>
      </c>
      <c r="L25" t="s">
        <v>237</v>
      </c>
      <c r="M25" t="s">
        <v>238</v>
      </c>
      <c r="N25" t="s">
        <v>239</v>
      </c>
      <c r="O25" t="s">
        <v>240</v>
      </c>
      <c r="P25" t="s">
        <v>241</v>
      </c>
      <c r="Q25" t="s">
        <v>242</v>
      </c>
    </row>
    <row r="26" spans="1:17" x14ac:dyDescent="0.4">
      <c r="A26" t="s">
        <v>243</v>
      </c>
      <c r="B26" t="s">
        <v>244</v>
      </c>
      <c r="C26" t="s">
        <v>13076</v>
      </c>
      <c r="D26" s="5">
        <v>11499</v>
      </c>
      <c r="E26" s="5">
        <v>19990</v>
      </c>
      <c r="F26" s="5" t="str">
        <f t="shared" si="0"/>
        <v>&gt;500</v>
      </c>
      <c r="G26">
        <v>0.42</v>
      </c>
      <c r="H26">
        <v>4.3</v>
      </c>
      <c r="I26" s="4">
        <v>4703</v>
      </c>
      <c r="J26" t="s">
        <v>245</v>
      </c>
      <c r="K26" t="s">
        <v>246</v>
      </c>
      <c r="L26" t="s">
        <v>247</v>
      </c>
      <c r="M26" t="s">
        <v>248</v>
      </c>
      <c r="N26" t="s">
        <v>249</v>
      </c>
      <c r="O26" t="s">
        <v>13024</v>
      </c>
      <c r="P26" t="s">
        <v>250</v>
      </c>
      <c r="Q26" t="s">
        <v>251</v>
      </c>
    </row>
    <row r="27" spans="1:17" x14ac:dyDescent="0.4">
      <c r="A27" t="s">
        <v>252</v>
      </c>
      <c r="B27" t="s">
        <v>253</v>
      </c>
      <c r="C27" t="s">
        <v>13076</v>
      </c>
      <c r="D27" s="5">
        <v>199</v>
      </c>
      <c r="E27" s="5">
        <v>699</v>
      </c>
      <c r="F27" s="5" t="str">
        <f t="shared" si="0"/>
        <v>&gt;500</v>
      </c>
      <c r="G27">
        <v>0.72</v>
      </c>
      <c r="H27">
        <v>4.2</v>
      </c>
      <c r="I27" s="4">
        <v>12153</v>
      </c>
      <c r="J27" t="s">
        <v>254</v>
      </c>
      <c r="K27" t="s">
        <v>255</v>
      </c>
      <c r="L27" t="s">
        <v>256</v>
      </c>
      <c r="M27" t="s">
        <v>257</v>
      </c>
      <c r="N27" t="s">
        <v>258</v>
      </c>
      <c r="O27" t="s">
        <v>259</v>
      </c>
      <c r="P27" t="s">
        <v>260</v>
      </c>
      <c r="Q27" t="s">
        <v>261</v>
      </c>
    </row>
    <row r="28" spans="1:17" x14ac:dyDescent="0.4">
      <c r="A28" t="s">
        <v>262</v>
      </c>
      <c r="B28" t="s">
        <v>263</v>
      </c>
      <c r="C28" t="s">
        <v>13076</v>
      </c>
      <c r="D28" s="5">
        <v>14999</v>
      </c>
      <c r="E28" s="5">
        <v>19999</v>
      </c>
      <c r="F28" s="5" t="str">
        <f t="shared" si="0"/>
        <v>&gt;500</v>
      </c>
      <c r="G28">
        <v>0.25</v>
      </c>
      <c r="H28">
        <v>4.2</v>
      </c>
      <c r="I28" s="4">
        <v>34899</v>
      </c>
      <c r="J28" t="s">
        <v>264</v>
      </c>
      <c r="K28" t="s">
        <v>265</v>
      </c>
      <c r="L28" t="s">
        <v>266</v>
      </c>
      <c r="M28" t="s">
        <v>267</v>
      </c>
      <c r="N28" t="s">
        <v>268</v>
      </c>
      <c r="O28" t="s">
        <v>269</v>
      </c>
      <c r="P28" t="s">
        <v>270</v>
      </c>
      <c r="Q28" t="s">
        <v>271</v>
      </c>
    </row>
    <row r="29" spans="1:17" x14ac:dyDescent="0.4">
      <c r="A29" t="s">
        <v>272</v>
      </c>
      <c r="B29" t="s">
        <v>273</v>
      </c>
      <c r="C29" t="s">
        <v>13075</v>
      </c>
      <c r="D29" s="5">
        <v>299</v>
      </c>
      <c r="E29" s="5">
        <v>399</v>
      </c>
      <c r="F29" s="5" t="str">
        <f t="shared" si="0"/>
        <v>200 - 500</v>
      </c>
      <c r="G29">
        <v>0.25</v>
      </c>
      <c r="H29">
        <v>4</v>
      </c>
      <c r="I29" s="4">
        <v>2766</v>
      </c>
      <c r="J29" t="s">
        <v>274</v>
      </c>
      <c r="K29" t="s">
        <v>275</v>
      </c>
      <c r="L29" t="s">
        <v>276</v>
      </c>
      <c r="M29" t="s">
        <v>277</v>
      </c>
      <c r="N29" t="s">
        <v>278</v>
      </c>
      <c r="O29" t="s">
        <v>279</v>
      </c>
      <c r="P29" t="s">
        <v>280</v>
      </c>
      <c r="Q29" t="s">
        <v>281</v>
      </c>
    </row>
    <row r="30" spans="1:17" x14ac:dyDescent="0.4">
      <c r="A30" t="s">
        <v>282</v>
      </c>
      <c r="B30" t="s">
        <v>283</v>
      </c>
      <c r="C30" t="s">
        <v>13075</v>
      </c>
      <c r="D30" s="5">
        <v>970</v>
      </c>
      <c r="E30" s="5">
        <v>1999</v>
      </c>
      <c r="F30" s="5" t="str">
        <f t="shared" si="0"/>
        <v>&gt;500</v>
      </c>
      <c r="G30">
        <v>0.51</v>
      </c>
      <c r="H30">
        <v>4.4000000000000004</v>
      </c>
      <c r="I30" s="4">
        <v>184</v>
      </c>
      <c r="J30" t="s">
        <v>284</v>
      </c>
      <c r="K30" t="s">
        <v>285</v>
      </c>
      <c r="L30" t="s">
        <v>286</v>
      </c>
      <c r="M30" t="s">
        <v>287</v>
      </c>
      <c r="N30" t="s">
        <v>288</v>
      </c>
      <c r="O30" t="s">
        <v>289</v>
      </c>
      <c r="P30" t="s">
        <v>290</v>
      </c>
      <c r="Q30" t="s">
        <v>291</v>
      </c>
    </row>
    <row r="31" spans="1:17" x14ac:dyDescent="0.4">
      <c r="A31" t="s">
        <v>292</v>
      </c>
      <c r="B31" t="s">
        <v>293</v>
      </c>
      <c r="C31" t="s">
        <v>13075</v>
      </c>
      <c r="D31" s="5">
        <v>299</v>
      </c>
      <c r="E31" s="5">
        <v>999</v>
      </c>
      <c r="F31" s="5" t="str">
        <f t="shared" si="0"/>
        <v>&gt;500</v>
      </c>
      <c r="G31">
        <v>0.7</v>
      </c>
      <c r="H31">
        <v>4.3</v>
      </c>
      <c r="I31" s="4">
        <v>20850</v>
      </c>
      <c r="J31" t="s">
        <v>294</v>
      </c>
      <c r="K31" t="s">
        <v>295</v>
      </c>
      <c r="L31" t="s">
        <v>296</v>
      </c>
      <c r="M31" t="s">
        <v>297</v>
      </c>
      <c r="N31" t="s">
        <v>298</v>
      </c>
      <c r="O31" t="s">
        <v>299</v>
      </c>
      <c r="P31" t="s">
        <v>300</v>
      </c>
      <c r="Q31" t="s">
        <v>301</v>
      </c>
    </row>
    <row r="32" spans="1:17" x14ac:dyDescent="0.4">
      <c r="A32" t="s">
        <v>302</v>
      </c>
      <c r="B32" t="s">
        <v>303</v>
      </c>
      <c r="C32" t="s">
        <v>13075</v>
      </c>
      <c r="D32" s="5">
        <v>199</v>
      </c>
      <c r="E32" s="5">
        <v>750</v>
      </c>
      <c r="F32" s="5" t="str">
        <f t="shared" si="0"/>
        <v>&gt;500</v>
      </c>
      <c r="G32">
        <v>0.73</v>
      </c>
      <c r="H32">
        <v>4.5</v>
      </c>
      <c r="I32" s="4">
        <v>74976</v>
      </c>
      <c r="J32" t="s">
        <v>304</v>
      </c>
      <c r="K32" t="s">
        <v>305</v>
      </c>
      <c r="L32" t="s">
        <v>306</v>
      </c>
      <c r="M32" t="s">
        <v>307</v>
      </c>
      <c r="N32" t="s">
        <v>308</v>
      </c>
      <c r="O32" t="s">
        <v>309</v>
      </c>
      <c r="P32" t="s">
        <v>310</v>
      </c>
      <c r="Q32" t="s">
        <v>311</v>
      </c>
    </row>
    <row r="33" spans="1:17" x14ac:dyDescent="0.4">
      <c r="A33" t="s">
        <v>312</v>
      </c>
      <c r="B33" t="s">
        <v>313</v>
      </c>
      <c r="C33" t="s">
        <v>13075</v>
      </c>
      <c r="D33" s="5">
        <v>179</v>
      </c>
      <c r="E33" s="5">
        <v>499</v>
      </c>
      <c r="F33" s="5" t="str">
        <f t="shared" si="0"/>
        <v>200 - 500</v>
      </c>
      <c r="G33">
        <v>0.64</v>
      </c>
      <c r="H33">
        <v>4</v>
      </c>
      <c r="I33" s="4">
        <v>1934</v>
      </c>
      <c r="J33" t="s">
        <v>314</v>
      </c>
      <c r="K33" t="s">
        <v>315</v>
      </c>
      <c r="L33" t="s">
        <v>316</v>
      </c>
      <c r="M33" t="s">
        <v>317</v>
      </c>
      <c r="N33" t="s">
        <v>13025</v>
      </c>
      <c r="O33" t="s">
        <v>13026</v>
      </c>
      <c r="P33" t="s">
        <v>318</v>
      </c>
      <c r="Q33" t="s">
        <v>319</v>
      </c>
    </row>
    <row r="34" spans="1:17" x14ac:dyDescent="0.4">
      <c r="A34" t="s">
        <v>320</v>
      </c>
      <c r="B34" t="s">
        <v>321</v>
      </c>
      <c r="C34" t="s">
        <v>13075</v>
      </c>
      <c r="D34" s="5">
        <v>389</v>
      </c>
      <c r="E34" s="5">
        <v>1099</v>
      </c>
      <c r="F34" s="5" t="str">
        <f t="shared" si="0"/>
        <v>&gt;500</v>
      </c>
      <c r="G34">
        <v>0.65</v>
      </c>
      <c r="H34">
        <v>4.3</v>
      </c>
      <c r="I34" s="4">
        <v>974</v>
      </c>
      <c r="J34" t="s">
        <v>322</v>
      </c>
      <c r="K34" t="s">
        <v>323</v>
      </c>
      <c r="L34" t="s">
        <v>324</v>
      </c>
      <c r="M34" t="s">
        <v>325</v>
      </c>
      <c r="N34" t="s">
        <v>326</v>
      </c>
      <c r="O34" t="s">
        <v>327</v>
      </c>
      <c r="P34" t="s">
        <v>328</v>
      </c>
      <c r="Q34" t="s">
        <v>329</v>
      </c>
    </row>
    <row r="35" spans="1:17" x14ac:dyDescent="0.4">
      <c r="A35" t="s">
        <v>330</v>
      </c>
      <c r="B35" t="s">
        <v>331</v>
      </c>
      <c r="C35" t="s">
        <v>13075</v>
      </c>
      <c r="D35" s="5">
        <v>599</v>
      </c>
      <c r="E35" s="5">
        <v>599</v>
      </c>
      <c r="F35" s="5" t="str">
        <f t="shared" si="0"/>
        <v>&gt;500</v>
      </c>
      <c r="G35">
        <v>0</v>
      </c>
      <c r="H35">
        <v>4.3</v>
      </c>
      <c r="I35" s="4">
        <v>355</v>
      </c>
      <c r="J35" t="s">
        <v>332</v>
      </c>
      <c r="K35" t="s">
        <v>333</v>
      </c>
      <c r="L35" t="s">
        <v>334</v>
      </c>
      <c r="M35" t="s">
        <v>335</v>
      </c>
      <c r="N35" t="s">
        <v>336</v>
      </c>
      <c r="O35" t="s">
        <v>337</v>
      </c>
      <c r="P35" t="s">
        <v>338</v>
      </c>
      <c r="Q35" t="s">
        <v>339</v>
      </c>
    </row>
    <row r="36" spans="1:17" x14ac:dyDescent="0.4">
      <c r="A36" t="s">
        <v>340</v>
      </c>
      <c r="B36" t="s">
        <v>341</v>
      </c>
      <c r="C36" t="s">
        <v>13075</v>
      </c>
      <c r="D36" s="5">
        <v>199</v>
      </c>
      <c r="E36" s="5">
        <v>999</v>
      </c>
      <c r="F36" s="5" t="str">
        <f t="shared" si="0"/>
        <v>&gt;500</v>
      </c>
      <c r="G36">
        <v>0.8</v>
      </c>
      <c r="H36">
        <v>3.9</v>
      </c>
      <c r="I36" s="4">
        <v>1075</v>
      </c>
      <c r="J36" t="s">
        <v>342</v>
      </c>
      <c r="K36" t="s">
        <v>343</v>
      </c>
      <c r="L36" t="s">
        <v>344</v>
      </c>
      <c r="M36" t="s">
        <v>345</v>
      </c>
      <c r="N36" t="s">
        <v>346</v>
      </c>
      <c r="O36" t="s">
        <v>347</v>
      </c>
      <c r="P36" t="s">
        <v>348</v>
      </c>
      <c r="Q36" t="s">
        <v>349</v>
      </c>
    </row>
    <row r="37" spans="1:17" x14ac:dyDescent="0.4">
      <c r="A37" t="s">
        <v>350</v>
      </c>
      <c r="B37" t="s">
        <v>351</v>
      </c>
      <c r="C37" t="s">
        <v>13075</v>
      </c>
      <c r="D37" s="5">
        <v>99</v>
      </c>
      <c r="E37" s="5">
        <v>666.66</v>
      </c>
      <c r="F37" s="5" t="str">
        <f t="shared" si="0"/>
        <v>&gt;500</v>
      </c>
      <c r="G37">
        <v>0.85</v>
      </c>
      <c r="H37">
        <v>3.9</v>
      </c>
      <c r="I37" s="4">
        <v>24871</v>
      </c>
      <c r="J37" t="s">
        <v>352</v>
      </c>
      <c r="K37" t="s">
        <v>69</v>
      </c>
      <c r="L37" t="s">
        <v>70</v>
      </c>
      <c r="M37" t="s">
        <v>71</v>
      </c>
      <c r="N37" t="s">
        <v>72</v>
      </c>
      <c r="O37" t="s">
        <v>353</v>
      </c>
      <c r="P37" t="s">
        <v>354</v>
      </c>
      <c r="Q37" t="s">
        <v>355</v>
      </c>
    </row>
    <row r="38" spans="1:17" x14ac:dyDescent="0.4">
      <c r="A38" t="s">
        <v>356</v>
      </c>
      <c r="B38" t="s">
        <v>357</v>
      </c>
      <c r="C38" t="s">
        <v>13075</v>
      </c>
      <c r="D38" s="5">
        <v>899</v>
      </c>
      <c r="E38" s="5">
        <v>1900</v>
      </c>
      <c r="F38" s="5" t="str">
        <f t="shared" si="0"/>
        <v>&gt;500</v>
      </c>
      <c r="G38">
        <v>0.53</v>
      </c>
      <c r="H38">
        <v>4.4000000000000004</v>
      </c>
      <c r="I38" s="4">
        <v>13552</v>
      </c>
      <c r="J38" t="s">
        <v>358</v>
      </c>
      <c r="K38" t="s">
        <v>359</v>
      </c>
      <c r="L38" t="s">
        <v>360</v>
      </c>
      <c r="M38" t="s">
        <v>361</v>
      </c>
      <c r="N38" t="s">
        <v>362</v>
      </c>
      <c r="O38" t="s">
        <v>363</v>
      </c>
      <c r="P38" t="s">
        <v>364</v>
      </c>
      <c r="Q38" t="s">
        <v>365</v>
      </c>
    </row>
    <row r="39" spans="1:17" x14ac:dyDescent="0.4">
      <c r="A39" t="s">
        <v>366</v>
      </c>
      <c r="B39" t="s">
        <v>367</v>
      </c>
      <c r="C39" t="s">
        <v>13075</v>
      </c>
      <c r="D39" s="5">
        <v>199</v>
      </c>
      <c r="E39" s="5">
        <v>999</v>
      </c>
      <c r="F39" s="5" t="str">
        <f t="shared" si="0"/>
        <v>&gt;500</v>
      </c>
      <c r="G39">
        <v>0.8</v>
      </c>
      <c r="H39">
        <v>4</v>
      </c>
      <c r="I39" s="4">
        <v>576</v>
      </c>
      <c r="J39" t="s">
        <v>368</v>
      </c>
      <c r="K39" t="s">
        <v>369</v>
      </c>
      <c r="L39" t="s">
        <v>370</v>
      </c>
      <c r="M39" t="s">
        <v>371</v>
      </c>
      <c r="N39" t="s">
        <v>372</v>
      </c>
      <c r="O39" t="s">
        <v>373</v>
      </c>
      <c r="P39" t="s">
        <v>374</v>
      </c>
      <c r="Q39" t="s">
        <v>375</v>
      </c>
    </row>
    <row r="40" spans="1:17" x14ac:dyDescent="0.4">
      <c r="A40" t="s">
        <v>376</v>
      </c>
      <c r="B40" t="s">
        <v>377</v>
      </c>
      <c r="C40" t="s">
        <v>13076</v>
      </c>
      <c r="D40" s="5">
        <v>32999</v>
      </c>
      <c r="E40" s="5">
        <v>45999</v>
      </c>
      <c r="F40" s="5" t="str">
        <f t="shared" si="0"/>
        <v>&gt;500</v>
      </c>
      <c r="G40">
        <v>0.28000000000000003</v>
      </c>
      <c r="H40">
        <v>4.2</v>
      </c>
      <c r="I40" s="4">
        <v>7298</v>
      </c>
      <c r="J40" t="s">
        <v>378</v>
      </c>
      <c r="K40" t="s">
        <v>379</v>
      </c>
      <c r="L40" t="s">
        <v>380</v>
      </c>
      <c r="M40" t="s">
        <v>381</v>
      </c>
      <c r="N40" t="s">
        <v>382</v>
      </c>
      <c r="O40" t="s">
        <v>383</v>
      </c>
      <c r="P40" t="s">
        <v>384</v>
      </c>
      <c r="Q40" t="s">
        <v>385</v>
      </c>
    </row>
    <row r="41" spans="1:17" x14ac:dyDescent="0.4">
      <c r="A41" t="s">
        <v>386</v>
      </c>
      <c r="B41" t="s">
        <v>387</v>
      </c>
      <c r="C41" t="s">
        <v>13075</v>
      </c>
      <c r="D41" s="5">
        <v>970</v>
      </c>
      <c r="E41" s="5">
        <v>1999</v>
      </c>
      <c r="F41" s="5" t="str">
        <f t="shared" si="0"/>
        <v>&gt;500</v>
      </c>
      <c r="G41">
        <v>0.51</v>
      </c>
      <c r="H41">
        <v>4.2</v>
      </c>
      <c r="I41" s="4">
        <v>462</v>
      </c>
      <c r="J41" t="s">
        <v>388</v>
      </c>
      <c r="K41" t="s">
        <v>389</v>
      </c>
      <c r="L41" t="s">
        <v>390</v>
      </c>
      <c r="M41" t="s">
        <v>391</v>
      </c>
      <c r="N41" t="s">
        <v>392</v>
      </c>
      <c r="O41" t="s">
        <v>393</v>
      </c>
      <c r="P41" t="s">
        <v>394</v>
      </c>
      <c r="Q41" t="s">
        <v>395</v>
      </c>
    </row>
    <row r="42" spans="1:17" x14ac:dyDescent="0.4">
      <c r="A42" t="s">
        <v>396</v>
      </c>
      <c r="B42" t="s">
        <v>397</v>
      </c>
      <c r="C42" t="s">
        <v>13075</v>
      </c>
      <c r="D42" s="5">
        <v>209</v>
      </c>
      <c r="E42" s="5">
        <v>695</v>
      </c>
      <c r="F42" s="5" t="str">
        <f t="shared" si="0"/>
        <v>&gt;500</v>
      </c>
      <c r="G42">
        <v>0.7</v>
      </c>
      <c r="H42">
        <v>4.5</v>
      </c>
      <c r="I42" s="4">
        <v>107687</v>
      </c>
      <c r="J42" t="s">
        <v>398</v>
      </c>
      <c r="K42" t="s">
        <v>399</v>
      </c>
      <c r="L42" t="s">
        <v>400</v>
      </c>
      <c r="M42" t="s">
        <v>401</v>
      </c>
      <c r="N42" t="s">
        <v>402</v>
      </c>
      <c r="O42" t="s">
        <v>403</v>
      </c>
      <c r="P42" t="s">
        <v>404</v>
      </c>
      <c r="Q42" t="s">
        <v>405</v>
      </c>
    </row>
    <row r="43" spans="1:17" x14ac:dyDescent="0.4">
      <c r="A43" t="s">
        <v>406</v>
      </c>
      <c r="B43" t="s">
        <v>407</v>
      </c>
      <c r="C43" t="s">
        <v>13076</v>
      </c>
      <c r="D43" s="5">
        <v>19999</v>
      </c>
      <c r="E43" s="5">
        <v>34999</v>
      </c>
      <c r="F43" s="5" t="str">
        <f t="shared" si="0"/>
        <v>&gt;500</v>
      </c>
      <c r="G43">
        <v>0.43</v>
      </c>
      <c r="H43">
        <v>4.3</v>
      </c>
      <c r="I43" s="4">
        <v>27151</v>
      </c>
      <c r="J43" t="s">
        <v>408</v>
      </c>
      <c r="K43" t="s">
        <v>409</v>
      </c>
      <c r="L43" t="s">
        <v>410</v>
      </c>
      <c r="M43" t="s">
        <v>411</v>
      </c>
      <c r="N43" t="s">
        <v>412</v>
      </c>
      <c r="O43" t="s">
        <v>13027</v>
      </c>
      <c r="P43" t="s">
        <v>413</v>
      </c>
      <c r="Q43" t="s">
        <v>414</v>
      </c>
    </row>
    <row r="44" spans="1:17" x14ac:dyDescent="0.4">
      <c r="A44" t="s">
        <v>415</v>
      </c>
      <c r="B44" t="s">
        <v>416</v>
      </c>
      <c r="C44" t="s">
        <v>13075</v>
      </c>
      <c r="D44" s="5">
        <v>399</v>
      </c>
      <c r="E44" s="5">
        <v>1099</v>
      </c>
      <c r="F44" s="5" t="str">
        <f t="shared" si="0"/>
        <v>&gt;500</v>
      </c>
      <c r="G44">
        <v>0.64</v>
      </c>
      <c r="H44">
        <v>4.2</v>
      </c>
      <c r="I44" s="4">
        <v>24269</v>
      </c>
      <c r="J44" t="s">
        <v>417</v>
      </c>
      <c r="K44" t="s">
        <v>20</v>
      </c>
      <c r="L44" t="s">
        <v>21</v>
      </c>
      <c r="M44" t="s">
        <v>22</v>
      </c>
      <c r="N44" t="s">
        <v>23</v>
      </c>
      <c r="O44" t="s">
        <v>24</v>
      </c>
      <c r="P44" t="s">
        <v>418</v>
      </c>
      <c r="Q44" t="s">
        <v>419</v>
      </c>
    </row>
    <row r="45" spans="1:17" x14ac:dyDescent="0.4">
      <c r="A45" t="s">
        <v>420</v>
      </c>
      <c r="B45" t="s">
        <v>421</v>
      </c>
      <c r="C45" t="s">
        <v>13075</v>
      </c>
      <c r="D45" s="5">
        <v>999</v>
      </c>
      <c r="E45" s="5">
        <v>1599</v>
      </c>
      <c r="F45" s="5" t="str">
        <f t="shared" si="0"/>
        <v>&gt;500</v>
      </c>
      <c r="G45">
        <v>0.38</v>
      </c>
      <c r="H45">
        <v>4.3</v>
      </c>
      <c r="I45" s="4">
        <v>12093</v>
      </c>
      <c r="J45" t="s">
        <v>422</v>
      </c>
      <c r="K45" t="s">
        <v>423</v>
      </c>
      <c r="L45" t="s">
        <v>424</v>
      </c>
      <c r="M45" t="s">
        <v>425</v>
      </c>
      <c r="N45" t="s">
        <v>426</v>
      </c>
      <c r="O45" t="s">
        <v>427</v>
      </c>
      <c r="P45" t="s">
        <v>428</v>
      </c>
      <c r="Q45" t="s">
        <v>429</v>
      </c>
    </row>
    <row r="46" spans="1:17" x14ac:dyDescent="0.4">
      <c r="A46" t="s">
        <v>430</v>
      </c>
      <c r="B46" t="s">
        <v>431</v>
      </c>
      <c r="C46" t="s">
        <v>13075</v>
      </c>
      <c r="D46" s="5">
        <v>59</v>
      </c>
      <c r="E46" s="5">
        <v>199</v>
      </c>
      <c r="F46" s="5" t="str">
        <f t="shared" si="0"/>
        <v>&lt;200</v>
      </c>
      <c r="G46">
        <v>0.7</v>
      </c>
      <c r="H46">
        <v>4</v>
      </c>
      <c r="I46" s="4">
        <v>9378</v>
      </c>
      <c r="J46" t="s">
        <v>432</v>
      </c>
      <c r="K46" t="s">
        <v>236</v>
      </c>
      <c r="L46" t="s">
        <v>237</v>
      </c>
      <c r="M46" t="s">
        <v>238</v>
      </c>
      <c r="N46" t="s">
        <v>239</v>
      </c>
      <c r="O46" t="s">
        <v>240</v>
      </c>
      <c r="P46" t="s">
        <v>433</v>
      </c>
      <c r="Q46" t="s">
        <v>434</v>
      </c>
    </row>
    <row r="47" spans="1:17" x14ac:dyDescent="0.4">
      <c r="A47" t="s">
        <v>435</v>
      </c>
      <c r="B47" t="s">
        <v>436</v>
      </c>
      <c r="C47" t="s">
        <v>13075</v>
      </c>
      <c r="D47" s="5">
        <v>333</v>
      </c>
      <c r="E47" s="5">
        <v>999</v>
      </c>
      <c r="F47" s="5" t="str">
        <f t="shared" si="0"/>
        <v>&gt;500</v>
      </c>
      <c r="G47">
        <v>0.67</v>
      </c>
      <c r="H47">
        <v>3.3</v>
      </c>
      <c r="I47" s="4">
        <v>9792</v>
      </c>
      <c r="J47" t="s">
        <v>437</v>
      </c>
      <c r="K47" t="s">
        <v>438</v>
      </c>
      <c r="L47" t="s">
        <v>439</v>
      </c>
      <c r="M47" t="s">
        <v>440</v>
      </c>
      <c r="N47" t="s">
        <v>441</v>
      </c>
      <c r="O47" t="s">
        <v>442</v>
      </c>
      <c r="P47" t="s">
        <v>443</v>
      </c>
      <c r="Q47" t="s">
        <v>444</v>
      </c>
    </row>
    <row r="48" spans="1:17" x14ac:dyDescent="0.4">
      <c r="A48" t="s">
        <v>445</v>
      </c>
      <c r="B48" t="s">
        <v>446</v>
      </c>
      <c r="C48" t="s">
        <v>13075</v>
      </c>
      <c r="D48" s="5">
        <v>507</v>
      </c>
      <c r="E48" s="5">
        <v>1208</v>
      </c>
      <c r="F48" s="5" t="str">
        <f t="shared" si="0"/>
        <v>&gt;500</v>
      </c>
      <c r="G48">
        <v>0.57999999999999996</v>
      </c>
      <c r="H48">
        <v>4.0999999999999996</v>
      </c>
      <c r="I48" s="4">
        <v>8131</v>
      </c>
      <c r="J48" t="s">
        <v>447</v>
      </c>
      <c r="K48" t="s">
        <v>448</v>
      </c>
      <c r="L48" t="s">
        <v>449</v>
      </c>
      <c r="M48" t="s">
        <v>450</v>
      </c>
      <c r="N48" t="s">
        <v>451</v>
      </c>
      <c r="O48" t="s">
        <v>452</v>
      </c>
      <c r="P48" t="s">
        <v>453</v>
      </c>
      <c r="Q48" t="s">
        <v>454</v>
      </c>
    </row>
    <row r="49" spans="1:17" x14ac:dyDescent="0.4">
      <c r="A49" t="s">
        <v>455</v>
      </c>
      <c r="B49" t="s">
        <v>456</v>
      </c>
      <c r="C49" t="s">
        <v>13076</v>
      </c>
      <c r="D49" s="5">
        <v>309</v>
      </c>
      <c r="E49" s="5">
        <v>475</v>
      </c>
      <c r="F49" s="5" t="str">
        <f t="shared" si="0"/>
        <v>200 - 500</v>
      </c>
      <c r="G49">
        <v>0.35</v>
      </c>
      <c r="H49">
        <v>4.4000000000000004</v>
      </c>
      <c r="I49" s="4">
        <v>426973</v>
      </c>
      <c r="J49" t="s">
        <v>457</v>
      </c>
      <c r="K49" t="s">
        <v>131</v>
      </c>
      <c r="L49" t="s">
        <v>132</v>
      </c>
      <c r="M49" t="s">
        <v>133</v>
      </c>
      <c r="N49" t="s">
        <v>134</v>
      </c>
      <c r="O49" t="s">
        <v>135</v>
      </c>
      <c r="P49" t="s">
        <v>458</v>
      </c>
      <c r="Q49" t="s">
        <v>459</v>
      </c>
    </row>
    <row r="50" spans="1:17" x14ac:dyDescent="0.4">
      <c r="A50" t="s">
        <v>460</v>
      </c>
      <c r="B50" t="s">
        <v>461</v>
      </c>
      <c r="C50" t="s">
        <v>13076</v>
      </c>
      <c r="D50" s="5">
        <v>399</v>
      </c>
      <c r="E50" s="5">
        <v>999</v>
      </c>
      <c r="F50" s="5" t="str">
        <f t="shared" si="0"/>
        <v>&gt;500</v>
      </c>
      <c r="G50">
        <v>0.6</v>
      </c>
      <c r="H50">
        <v>3.6</v>
      </c>
      <c r="I50" s="4">
        <v>493</v>
      </c>
      <c r="J50" t="s">
        <v>463</v>
      </c>
      <c r="K50" t="s">
        <v>464</v>
      </c>
      <c r="L50" t="s">
        <v>465</v>
      </c>
      <c r="M50" t="s">
        <v>466</v>
      </c>
      <c r="N50" t="s">
        <v>467</v>
      </c>
      <c r="O50" t="s">
        <v>468</v>
      </c>
      <c r="P50" t="s">
        <v>469</v>
      </c>
      <c r="Q50" t="s">
        <v>470</v>
      </c>
    </row>
    <row r="51" spans="1:17" x14ac:dyDescent="0.4">
      <c r="A51" t="s">
        <v>471</v>
      </c>
      <c r="B51" t="s">
        <v>472</v>
      </c>
      <c r="C51" t="s">
        <v>13075</v>
      </c>
      <c r="D51" s="5">
        <v>199</v>
      </c>
      <c r="E51" s="5">
        <v>395</v>
      </c>
      <c r="F51" s="5" t="str">
        <f t="shared" si="0"/>
        <v>200 - 500</v>
      </c>
      <c r="G51">
        <v>0.5</v>
      </c>
      <c r="H51">
        <v>4.2</v>
      </c>
      <c r="I51" s="4">
        <v>92595</v>
      </c>
      <c r="J51" t="s">
        <v>473</v>
      </c>
      <c r="K51" t="s">
        <v>474</v>
      </c>
      <c r="L51" t="s">
        <v>475</v>
      </c>
      <c r="M51" t="s">
        <v>476</v>
      </c>
      <c r="N51" t="s">
        <v>477</v>
      </c>
      <c r="O51" t="s">
        <v>478</v>
      </c>
      <c r="P51" t="s">
        <v>479</v>
      </c>
      <c r="Q51" t="s">
        <v>480</v>
      </c>
    </row>
    <row r="52" spans="1:17" x14ac:dyDescent="0.4">
      <c r="A52" t="s">
        <v>481</v>
      </c>
      <c r="B52" t="s">
        <v>482</v>
      </c>
      <c r="C52" t="s">
        <v>13075</v>
      </c>
      <c r="D52" s="5">
        <v>1199</v>
      </c>
      <c r="E52" s="5">
        <v>2199</v>
      </c>
      <c r="F52" s="5" t="str">
        <f t="shared" si="0"/>
        <v>&gt;500</v>
      </c>
      <c r="G52">
        <v>0.45</v>
      </c>
      <c r="H52">
        <v>4.4000000000000004</v>
      </c>
      <c r="I52" s="4">
        <v>24780</v>
      </c>
      <c r="J52" t="s">
        <v>483</v>
      </c>
      <c r="K52" t="s">
        <v>484</v>
      </c>
      <c r="L52" t="s">
        <v>485</v>
      </c>
      <c r="M52" t="s">
        <v>486</v>
      </c>
      <c r="N52" t="s">
        <v>487</v>
      </c>
      <c r="O52" t="s">
        <v>488</v>
      </c>
      <c r="P52" t="s">
        <v>489</v>
      </c>
      <c r="Q52" t="s">
        <v>490</v>
      </c>
    </row>
    <row r="53" spans="1:17" x14ac:dyDescent="0.4">
      <c r="A53" t="s">
        <v>491</v>
      </c>
      <c r="B53" t="s">
        <v>492</v>
      </c>
      <c r="C53" t="s">
        <v>13075</v>
      </c>
      <c r="D53" s="5">
        <v>179</v>
      </c>
      <c r="E53" s="5">
        <v>500</v>
      </c>
      <c r="F53" s="5" t="str">
        <f t="shared" si="0"/>
        <v>&gt;500</v>
      </c>
      <c r="G53">
        <v>0.64</v>
      </c>
      <c r="H53">
        <v>4.2</v>
      </c>
      <c r="I53" s="4">
        <v>92595</v>
      </c>
      <c r="J53" t="s">
        <v>493</v>
      </c>
      <c r="K53" t="s">
        <v>474</v>
      </c>
      <c r="L53" t="s">
        <v>475</v>
      </c>
      <c r="M53" t="s">
        <v>476</v>
      </c>
      <c r="N53" t="s">
        <v>477</v>
      </c>
      <c r="O53" t="s">
        <v>478</v>
      </c>
      <c r="P53" t="s">
        <v>494</v>
      </c>
      <c r="Q53" t="s">
        <v>495</v>
      </c>
    </row>
    <row r="54" spans="1:17" x14ac:dyDescent="0.4">
      <c r="A54" t="s">
        <v>496</v>
      </c>
      <c r="B54" t="s">
        <v>497</v>
      </c>
      <c r="C54" t="s">
        <v>13075</v>
      </c>
      <c r="D54" s="5">
        <v>799</v>
      </c>
      <c r="E54" s="5">
        <v>2100</v>
      </c>
      <c r="F54" s="5" t="str">
        <f t="shared" si="0"/>
        <v>&gt;500</v>
      </c>
      <c r="G54">
        <v>0.62</v>
      </c>
      <c r="H54">
        <v>4.3</v>
      </c>
      <c r="I54" s="4">
        <v>8188</v>
      </c>
      <c r="J54" t="s">
        <v>498</v>
      </c>
      <c r="K54" t="s">
        <v>499</v>
      </c>
      <c r="L54" t="s">
        <v>500</v>
      </c>
      <c r="M54" t="s">
        <v>501</v>
      </c>
      <c r="N54" t="s">
        <v>502</v>
      </c>
      <c r="O54" t="s">
        <v>503</v>
      </c>
      <c r="P54" t="s">
        <v>504</v>
      </c>
      <c r="Q54" t="s">
        <v>505</v>
      </c>
    </row>
    <row r="55" spans="1:17" x14ac:dyDescent="0.4">
      <c r="A55" t="s">
        <v>506</v>
      </c>
      <c r="B55" t="s">
        <v>507</v>
      </c>
      <c r="C55" t="s">
        <v>13076</v>
      </c>
      <c r="D55" s="5">
        <v>6999</v>
      </c>
      <c r="E55" s="5">
        <v>12999</v>
      </c>
      <c r="F55" s="5" t="str">
        <f t="shared" si="0"/>
        <v>&gt;500</v>
      </c>
      <c r="G55">
        <v>0.46</v>
      </c>
      <c r="H55">
        <v>4.2</v>
      </c>
      <c r="I55" s="4">
        <v>4003</v>
      </c>
      <c r="J55" t="s">
        <v>509</v>
      </c>
      <c r="K55" t="s">
        <v>510</v>
      </c>
      <c r="L55" t="s">
        <v>511</v>
      </c>
      <c r="M55" t="s">
        <v>512</v>
      </c>
      <c r="N55" t="s">
        <v>513</v>
      </c>
      <c r="O55" t="s">
        <v>13028</v>
      </c>
      <c r="P55" t="s">
        <v>514</v>
      </c>
      <c r="Q55" t="s">
        <v>515</v>
      </c>
    </row>
    <row r="56" spans="1:17" x14ac:dyDescent="0.4">
      <c r="A56" t="s">
        <v>516</v>
      </c>
      <c r="B56" t="s">
        <v>517</v>
      </c>
      <c r="C56" t="s">
        <v>13075</v>
      </c>
      <c r="D56" s="5">
        <v>199</v>
      </c>
      <c r="E56" s="5">
        <v>349</v>
      </c>
      <c r="F56" s="5" t="str">
        <f t="shared" si="0"/>
        <v>200 - 500</v>
      </c>
      <c r="G56">
        <v>0.43</v>
      </c>
      <c r="H56">
        <v>4.0999999999999996</v>
      </c>
      <c r="I56" s="4">
        <v>314</v>
      </c>
      <c r="J56" t="s">
        <v>518</v>
      </c>
      <c r="K56" t="s">
        <v>519</v>
      </c>
      <c r="L56" t="s">
        <v>13086</v>
      </c>
      <c r="M56" t="s">
        <v>521</v>
      </c>
      <c r="N56" t="s">
        <v>522</v>
      </c>
      <c r="O56" t="s">
        <v>523</v>
      </c>
      <c r="P56" t="s">
        <v>524</v>
      </c>
      <c r="Q56" t="s">
        <v>525</v>
      </c>
    </row>
    <row r="57" spans="1:17" x14ac:dyDescent="0.4">
      <c r="A57" t="s">
        <v>526</v>
      </c>
      <c r="B57" t="s">
        <v>527</v>
      </c>
      <c r="C57" t="s">
        <v>13076</v>
      </c>
      <c r="D57" s="5">
        <v>230</v>
      </c>
      <c r="E57" s="5">
        <v>499</v>
      </c>
      <c r="F57" s="5" t="str">
        <f t="shared" si="0"/>
        <v>200 - 500</v>
      </c>
      <c r="G57">
        <v>0.54</v>
      </c>
      <c r="H57">
        <v>3.7</v>
      </c>
      <c r="I57" s="4">
        <v>2960</v>
      </c>
      <c r="J57" t="s">
        <v>528</v>
      </c>
      <c r="K57" t="s">
        <v>529</v>
      </c>
      <c r="L57" t="s">
        <v>530</v>
      </c>
      <c r="M57" t="s">
        <v>531</v>
      </c>
      <c r="N57" t="s">
        <v>532</v>
      </c>
      <c r="O57" t="s">
        <v>533</v>
      </c>
      <c r="P57" t="s">
        <v>534</v>
      </c>
      <c r="Q57" t="s">
        <v>535</v>
      </c>
    </row>
    <row r="58" spans="1:17" x14ac:dyDescent="0.4">
      <c r="A58" t="s">
        <v>536</v>
      </c>
      <c r="B58" t="s">
        <v>537</v>
      </c>
      <c r="C58" t="s">
        <v>13075</v>
      </c>
      <c r="D58" s="5">
        <v>649</v>
      </c>
      <c r="E58" s="5">
        <v>1399</v>
      </c>
      <c r="F58" s="5" t="str">
        <f t="shared" si="0"/>
        <v>&gt;500</v>
      </c>
      <c r="G58">
        <v>0.54</v>
      </c>
      <c r="H58">
        <v>4.2</v>
      </c>
      <c r="I58" s="4">
        <v>179691</v>
      </c>
      <c r="J58" t="s">
        <v>538</v>
      </c>
      <c r="K58" t="s">
        <v>100</v>
      </c>
      <c r="L58" t="s">
        <v>101</v>
      </c>
      <c r="M58" t="s">
        <v>102</v>
      </c>
      <c r="N58" t="s">
        <v>103</v>
      </c>
      <c r="O58" t="s">
        <v>104</v>
      </c>
      <c r="P58" t="s">
        <v>539</v>
      </c>
      <c r="Q58" t="s">
        <v>540</v>
      </c>
    </row>
    <row r="59" spans="1:17" x14ac:dyDescent="0.4">
      <c r="A59" t="s">
        <v>541</v>
      </c>
      <c r="B59" t="s">
        <v>542</v>
      </c>
      <c r="C59" t="s">
        <v>13076</v>
      </c>
      <c r="D59" s="5">
        <v>15999</v>
      </c>
      <c r="E59" s="5">
        <v>21999</v>
      </c>
      <c r="F59" s="5" t="str">
        <f t="shared" si="0"/>
        <v>&gt;500</v>
      </c>
      <c r="G59">
        <v>0.27</v>
      </c>
      <c r="H59">
        <v>4.2</v>
      </c>
      <c r="I59" s="4">
        <v>34899</v>
      </c>
      <c r="J59" t="s">
        <v>543</v>
      </c>
      <c r="K59" t="s">
        <v>265</v>
      </c>
      <c r="L59" t="s">
        <v>266</v>
      </c>
      <c r="M59" t="s">
        <v>267</v>
      </c>
      <c r="N59" t="s">
        <v>268</v>
      </c>
      <c r="O59" t="s">
        <v>269</v>
      </c>
      <c r="P59" t="s">
        <v>544</v>
      </c>
      <c r="Q59" t="s">
        <v>545</v>
      </c>
    </row>
    <row r="60" spans="1:17" x14ac:dyDescent="0.4">
      <c r="A60" t="s">
        <v>546</v>
      </c>
      <c r="B60" t="s">
        <v>547</v>
      </c>
      <c r="C60" t="s">
        <v>13075</v>
      </c>
      <c r="D60" s="5">
        <v>348</v>
      </c>
      <c r="E60" s="5">
        <v>1499</v>
      </c>
      <c r="F60" s="5" t="str">
        <f t="shared" si="0"/>
        <v>&gt;500</v>
      </c>
      <c r="G60">
        <v>0.77</v>
      </c>
      <c r="H60">
        <v>4.2</v>
      </c>
      <c r="I60" s="4">
        <v>656</v>
      </c>
      <c r="J60" t="s">
        <v>548</v>
      </c>
      <c r="K60" t="s">
        <v>549</v>
      </c>
      <c r="L60" t="s">
        <v>550</v>
      </c>
      <c r="M60" t="s">
        <v>551</v>
      </c>
      <c r="N60" t="s">
        <v>552</v>
      </c>
      <c r="O60" t="s">
        <v>553</v>
      </c>
      <c r="P60" t="s">
        <v>554</v>
      </c>
      <c r="Q60" t="s">
        <v>555</v>
      </c>
    </row>
    <row r="61" spans="1:17" x14ac:dyDescent="0.4">
      <c r="A61" t="s">
        <v>556</v>
      </c>
      <c r="B61" t="s">
        <v>557</v>
      </c>
      <c r="C61" t="s">
        <v>13075</v>
      </c>
      <c r="D61" s="5">
        <v>154</v>
      </c>
      <c r="E61" s="5">
        <v>349</v>
      </c>
      <c r="F61" s="5" t="str">
        <f t="shared" si="0"/>
        <v>200 - 500</v>
      </c>
      <c r="G61">
        <v>0.56000000000000005</v>
      </c>
      <c r="H61">
        <v>4.3</v>
      </c>
      <c r="I61" s="4">
        <v>7064</v>
      </c>
      <c r="J61" t="s">
        <v>558</v>
      </c>
      <c r="K61" t="s">
        <v>559</v>
      </c>
      <c r="L61" t="s">
        <v>560</v>
      </c>
      <c r="M61" t="s">
        <v>561</v>
      </c>
      <c r="N61" t="s">
        <v>562</v>
      </c>
      <c r="O61" t="s">
        <v>563</v>
      </c>
      <c r="P61" t="s">
        <v>564</v>
      </c>
      <c r="Q61" t="s">
        <v>565</v>
      </c>
    </row>
    <row r="62" spans="1:17" x14ac:dyDescent="0.4">
      <c r="A62" t="s">
        <v>566</v>
      </c>
      <c r="B62" t="s">
        <v>567</v>
      </c>
      <c r="C62" t="s">
        <v>13076</v>
      </c>
      <c r="D62" s="5">
        <v>179</v>
      </c>
      <c r="E62" s="5">
        <v>799</v>
      </c>
      <c r="F62" s="5" t="str">
        <f t="shared" si="0"/>
        <v>&gt;500</v>
      </c>
      <c r="G62">
        <v>0.78</v>
      </c>
      <c r="H62">
        <v>3.7</v>
      </c>
      <c r="I62" s="4">
        <v>2201</v>
      </c>
      <c r="J62" t="s">
        <v>568</v>
      </c>
      <c r="K62" t="s">
        <v>569</v>
      </c>
      <c r="L62" t="s">
        <v>570</v>
      </c>
      <c r="M62" t="s">
        <v>571</v>
      </c>
      <c r="N62" t="s">
        <v>572</v>
      </c>
      <c r="O62" t="s">
        <v>573</v>
      </c>
      <c r="P62" t="s">
        <v>574</v>
      </c>
      <c r="Q62" t="s">
        <v>575</v>
      </c>
    </row>
    <row r="63" spans="1:17" x14ac:dyDescent="0.4">
      <c r="A63" t="s">
        <v>576</v>
      </c>
      <c r="B63" t="s">
        <v>577</v>
      </c>
      <c r="C63" t="s">
        <v>13076</v>
      </c>
      <c r="D63" s="5">
        <v>32990</v>
      </c>
      <c r="E63" s="5">
        <v>47900</v>
      </c>
      <c r="F63" s="5" t="str">
        <f t="shared" si="0"/>
        <v>&gt;500</v>
      </c>
      <c r="G63">
        <v>0.31</v>
      </c>
      <c r="H63">
        <v>4.3</v>
      </c>
      <c r="I63" s="4">
        <v>7109</v>
      </c>
      <c r="J63" t="s">
        <v>578</v>
      </c>
      <c r="K63" t="s">
        <v>579</v>
      </c>
      <c r="L63" t="s">
        <v>580</v>
      </c>
      <c r="M63" t="s">
        <v>581</v>
      </c>
      <c r="N63" t="s">
        <v>582</v>
      </c>
      <c r="O63" t="s">
        <v>583</v>
      </c>
      <c r="P63" t="s">
        <v>584</v>
      </c>
      <c r="Q63" t="s">
        <v>585</v>
      </c>
    </row>
    <row r="64" spans="1:17" x14ac:dyDescent="0.4">
      <c r="A64" t="s">
        <v>586</v>
      </c>
      <c r="B64" t="s">
        <v>587</v>
      </c>
      <c r="C64" t="s">
        <v>13075</v>
      </c>
      <c r="D64" s="5">
        <v>139</v>
      </c>
      <c r="E64" s="5">
        <v>999</v>
      </c>
      <c r="F64" s="5" t="str">
        <f t="shared" si="0"/>
        <v>&gt;500</v>
      </c>
      <c r="G64">
        <v>0.86</v>
      </c>
      <c r="H64">
        <v>4</v>
      </c>
      <c r="I64" s="4">
        <v>1313</v>
      </c>
      <c r="J64" t="s">
        <v>588</v>
      </c>
      <c r="K64" t="s">
        <v>589</v>
      </c>
      <c r="L64" t="s">
        <v>590</v>
      </c>
      <c r="M64" t="s">
        <v>591</v>
      </c>
      <c r="N64" t="s">
        <v>592</v>
      </c>
      <c r="O64" t="s">
        <v>593</v>
      </c>
      <c r="P64" t="s">
        <v>594</v>
      </c>
      <c r="Q64" t="s">
        <v>595</v>
      </c>
    </row>
    <row r="65" spans="1:17" x14ac:dyDescent="0.4">
      <c r="A65" t="s">
        <v>596</v>
      </c>
      <c r="B65" t="s">
        <v>597</v>
      </c>
      <c r="C65" t="s">
        <v>13075</v>
      </c>
      <c r="D65" s="5">
        <v>329</v>
      </c>
      <c r="E65" s="5">
        <v>845</v>
      </c>
      <c r="F65" s="5" t="str">
        <f t="shared" si="0"/>
        <v>&gt;500</v>
      </c>
      <c r="G65">
        <v>0.61</v>
      </c>
      <c r="H65">
        <v>4.2</v>
      </c>
      <c r="I65" s="4">
        <v>29746</v>
      </c>
      <c r="J65" t="s">
        <v>598</v>
      </c>
      <c r="K65" t="s">
        <v>599</v>
      </c>
      <c r="L65" t="s">
        <v>600</v>
      </c>
      <c r="M65" t="s">
        <v>601</v>
      </c>
      <c r="N65" t="s">
        <v>602</v>
      </c>
      <c r="O65" t="s">
        <v>603</v>
      </c>
      <c r="P65" t="s">
        <v>604</v>
      </c>
      <c r="Q65" t="s">
        <v>605</v>
      </c>
    </row>
    <row r="66" spans="1:17" x14ac:dyDescent="0.4">
      <c r="A66" t="s">
        <v>606</v>
      </c>
      <c r="B66" t="s">
        <v>607</v>
      </c>
      <c r="C66" t="s">
        <v>13076</v>
      </c>
      <c r="D66" s="5">
        <v>13999</v>
      </c>
      <c r="E66" s="5">
        <v>24999</v>
      </c>
      <c r="F66" s="5" t="str">
        <f t="shared" si="0"/>
        <v>&gt;500</v>
      </c>
      <c r="G66">
        <v>0.44</v>
      </c>
      <c r="H66">
        <v>4.2</v>
      </c>
      <c r="I66" s="4">
        <v>45238</v>
      </c>
      <c r="J66" t="s">
        <v>608</v>
      </c>
      <c r="K66" t="s">
        <v>609</v>
      </c>
      <c r="L66" t="s">
        <v>610</v>
      </c>
      <c r="M66" t="s">
        <v>611</v>
      </c>
      <c r="N66" t="s">
        <v>612</v>
      </c>
      <c r="O66" t="s">
        <v>613</v>
      </c>
      <c r="P66" t="s">
        <v>614</v>
      </c>
      <c r="Q66" t="s">
        <v>615</v>
      </c>
    </row>
    <row r="67" spans="1:17" x14ac:dyDescent="0.4">
      <c r="A67" t="s">
        <v>616</v>
      </c>
      <c r="B67" t="s">
        <v>617</v>
      </c>
      <c r="C67" t="s">
        <v>13076</v>
      </c>
      <c r="D67" s="5">
        <v>309</v>
      </c>
      <c r="E67" s="5">
        <v>1400</v>
      </c>
      <c r="F67" s="5" t="str">
        <f t="shared" ref="F67:F130" si="1">IF(E67&lt; 200, "&lt;200",IF(E67&lt;500,"200 - 500",IF(E67&gt;=500,"&gt;500")))</f>
        <v>&gt;500</v>
      </c>
      <c r="G67">
        <v>0.78</v>
      </c>
      <c r="H67">
        <v>4.4000000000000004</v>
      </c>
      <c r="I67" s="4">
        <v>426973</v>
      </c>
      <c r="J67" t="s">
        <v>618</v>
      </c>
      <c r="K67" t="s">
        <v>131</v>
      </c>
      <c r="L67" t="s">
        <v>132</v>
      </c>
      <c r="M67" t="s">
        <v>133</v>
      </c>
      <c r="N67" t="s">
        <v>134</v>
      </c>
      <c r="O67" t="s">
        <v>135</v>
      </c>
      <c r="P67" t="s">
        <v>619</v>
      </c>
      <c r="Q67" t="s">
        <v>620</v>
      </c>
    </row>
    <row r="68" spans="1:17" x14ac:dyDescent="0.4">
      <c r="A68" t="s">
        <v>621</v>
      </c>
      <c r="B68" t="s">
        <v>622</v>
      </c>
      <c r="C68" t="s">
        <v>13075</v>
      </c>
      <c r="D68" s="5">
        <v>263</v>
      </c>
      <c r="E68" s="5">
        <v>699</v>
      </c>
      <c r="F68" s="5" t="str">
        <f t="shared" si="1"/>
        <v>&gt;500</v>
      </c>
      <c r="G68">
        <v>0.62</v>
      </c>
      <c r="H68">
        <v>4.0999999999999996</v>
      </c>
      <c r="I68" s="4">
        <v>450</v>
      </c>
      <c r="J68" t="s">
        <v>623</v>
      </c>
      <c r="K68" t="s">
        <v>624</v>
      </c>
      <c r="L68" t="s">
        <v>625</v>
      </c>
      <c r="M68" t="s">
        <v>626</v>
      </c>
      <c r="N68" t="s">
        <v>627</v>
      </c>
      <c r="O68" t="s">
        <v>628</v>
      </c>
      <c r="P68" t="s">
        <v>629</v>
      </c>
      <c r="Q68" t="s">
        <v>630</v>
      </c>
    </row>
    <row r="69" spans="1:17" x14ac:dyDescent="0.4">
      <c r="A69" t="s">
        <v>631</v>
      </c>
      <c r="B69" t="s">
        <v>632</v>
      </c>
      <c r="C69" t="s">
        <v>13076</v>
      </c>
      <c r="D69" s="5">
        <v>7999</v>
      </c>
      <c r="E69" s="5">
        <v>14990</v>
      </c>
      <c r="F69" s="5" t="str">
        <f t="shared" si="1"/>
        <v>&gt;500</v>
      </c>
      <c r="G69">
        <v>0.47</v>
      </c>
      <c r="H69">
        <v>4.3</v>
      </c>
      <c r="I69" s="4">
        <v>457</v>
      </c>
      <c r="J69" t="s">
        <v>633</v>
      </c>
      <c r="K69" t="s">
        <v>634</v>
      </c>
      <c r="L69" t="s">
        <v>635</v>
      </c>
      <c r="M69" t="s">
        <v>636</v>
      </c>
      <c r="N69" t="s">
        <v>637</v>
      </c>
      <c r="O69" t="s">
        <v>638</v>
      </c>
      <c r="P69" t="s">
        <v>639</v>
      </c>
      <c r="Q69" t="s">
        <v>640</v>
      </c>
    </row>
    <row r="70" spans="1:17" x14ac:dyDescent="0.4">
      <c r="A70" t="s">
        <v>641</v>
      </c>
      <c r="B70" t="s">
        <v>642</v>
      </c>
      <c r="C70" t="s">
        <v>13076</v>
      </c>
      <c r="D70" s="5">
        <v>1599</v>
      </c>
      <c r="E70" s="5">
        <v>2999</v>
      </c>
      <c r="F70" s="5" t="str">
        <f t="shared" si="1"/>
        <v>&gt;500</v>
      </c>
      <c r="G70">
        <v>0.47</v>
      </c>
      <c r="H70">
        <v>4.2</v>
      </c>
      <c r="I70" s="4">
        <v>2727</v>
      </c>
      <c r="J70" t="s">
        <v>644</v>
      </c>
      <c r="K70" t="s">
        <v>645</v>
      </c>
      <c r="L70" t="s">
        <v>646</v>
      </c>
      <c r="M70" t="s">
        <v>647</v>
      </c>
      <c r="N70" t="s">
        <v>648</v>
      </c>
      <c r="O70" t="s">
        <v>649</v>
      </c>
      <c r="P70" t="s">
        <v>650</v>
      </c>
      <c r="Q70" t="s">
        <v>651</v>
      </c>
    </row>
    <row r="71" spans="1:17" x14ac:dyDescent="0.4">
      <c r="A71" t="s">
        <v>652</v>
      </c>
      <c r="B71" t="s">
        <v>653</v>
      </c>
      <c r="C71" t="s">
        <v>13075</v>
      </c>
      <c r="D71" s="5">
        <v>219</v>
      </c>
      <c r="E71" s="5">
        <v>700</v>
      </c>
      <c r="F71" s="5" t="str">
        <f t="shared" si="1"/>
        <v>&gt;500</v>
      </c>
      <c r="G71">
        <v>0.69</v>
      </c>
      <c r="H71">
        <v>4.3</v>
      </c>
      <c r="I71" s="4">
        <v>20053</v>
      </c>
      <c r="J71" t="s">
        <v>654</v>
      </c>
      <c r="K71" t="s">
        <v>655</v>
      </c>
      <c r="L71" t="s">
        <v>656</v>
      </c>
      <c r="M71" t="s">
        <v>657</v>
      </c>
      <c r="N71" t="s">
        <v>658</v>
      </c>
      <c r="O71" t="s">
        <v>659</v>
      </c>
      <c r="P71" t="s">
        <v>660</v>
      </c>
      <c r="Q71" t="s">
        <v>661</v>
      </c>
    </row>
    <row r="72" spans="1:17" x14ac:dyDescent="0.4">
      <c r="A72" t="s">
        <v>662</v>
      </c>
      <c r="B72" t="s">
        <v>663</v>
      </c>
      <c r="C72" t="s">
        <v>13075</v>
      </c>
      <c r="D72" s="5">
        <v>349</v>
      </c>
      <c r="E72" s="5">
        <v>899</v>
      </c>
      <c r="F72" s="5" t="str">
        <f t="shared" si="1"/>
        <v>&gt;500</v>
      </c>
      <c r="G72">
        <v>0.61</v>
      </c>
      <c r="H72">
        <v>4.5</v>
      </c>
      <c r="I72" s="4">
        <v>149</v>
      </c>
      <c r="J72" t="s">
        <v>664</v>
      </c>
      <c r="K72" t="s">
        <v>665</v>
      </c>
      <c r="L72" t="s">
        <v>666</v>
      </c>
      <c r="M72" t="s">
        <v>667</v>
      </c>
      <c r="N72" t="s">
        <v>668</v>
      </c>
      <c r="O72" t="s">
        <v>669</v>
      </c>
      <c r="P72" t="s">
        <v>670</v>
      </c>
      <c r="Q72" t="s">
        <v>671</v>
      </c>
    </row>
    <row r="73" spans="1:17" x14ac:dyDescent="0.4">
      <c r="A73" t="s">
        <v>672</v>
      </c>
      <c r="B73" t="s">
        <v>673</v>
      </c>
      <c r="C73" t="s">
        <v>13075</v>
      </c>
      <c r="D73" s="5">
        <v>349</v>
      </c>
      <c r="E73" s="5">
        <v>599</v>
      </c>
      <c r="F73" s="5" t="str">
        <f t="shared" si="1"/>
        <v>&gt;500</v>
      </c>
      <c r="G73">
        <v>0.42</v>
      </c>
      <c r="H73">
        <v>4.0999999999999996</v>
      </c>
      <c r="I73" s="4">
        <v>210</v>
      </c>
      <c r="J73" t="s">
        <v>674</v>
      </c>
      <c r="K73" t="s">
        <v>675</v>
      </c>
      <c r="L73" t="s">
        <v>676</v>
      </c>
      <c r="M73" t="s">
        <v>677</v>
      </c>
      <c r="N73" t="s">
        <v>678</v>
      </c>
      <c r="O73" t="s">
        <v>679</v>
      </c>
      <c r="P73" t="s">
        <v>680</v>
      </c>
      <c r="Q73" t="s">
        <v>681</v>
      </c>
    </row>
    <row r="74" spans="1:17" x14ac:dyDescent="0.4">
      <c r="A74" t="s">
        <v>682</v>
      </c>
      <c r="B74" t="s">
        <v>683</v>
      </c>
      <c r="C74" t="s">
        <v>13076</v>
      </c>
      <c r="D74" s="5">
        <v>26999</v>
      </c>
      <c r="E74" s="5">
        <v>42999</v>
      </c>
      <c r="F74" s="5" t="str">
        <f t="shared" si="1"/>
        <v>&gt;500</v>
      </c>
      <c r="G74">
        <v>0.37</v>
      </c>
      <c r="H74">
        <v>4.2</v>
      </c>
      <c r="I74" s="4">
        <v>45238</v>
      </c>
      <c r="J74" t="s">
        <v>684</v>
      </c>
      <c r="K74" t="s">
        <v>609</v>
      </c>
      <c r="L74" t="s">
        <v>610</v>
      </c>
      <c r="M74" t="s">
        <v>611</v>
      </c>
      <c r="N74" t="s">
        <v>612</v>
      </c>
      <c r="O74" t="s">
        <v>613</v>
      </c>
      <c r="P74" t="s">
        <v>685</v>
      </c>
      <c r="Q74" t="s">
        <v>686</v>
      </c>
    </row>
    <row r="75" spans="1:17" x14ac:dyDescent="0.4">
      <c r="A75" t="s">
        <v>687</v>
      </c>
      <c r="B75" t="s">
        <v>688</v>
      </c>
      <c r="C75" t="s">
        <v>13075</v>
      </c>
      <c r="D75" s="5">
        <v>115</v>
      </c>
      <c r="E75" s="5">
        <v>499</v>
      </c>
      <c r="F75" s="5" t="str">
        <f t="shared" si="1"/>
        <v>200 - 500</v>
      </c>
      <c r="G75">
        <v>0.77</v>
      </c>
      <c r="H75">
        <v>4</v>
      </c>
      <c r="I75" s="4">
        <v>7732</v>
      </c>
      <c r="J75" t="s">
        <v>689</v>
      </c>
      <c r="K75" t="s">
        <v>690</v>
      </c>
      <c r="L75" t="s">
        <v>691</v>
      </c>
      <c r="M75" t="s">
        <v>692</v>
      </c>
      <c r="N75" t="s">
        <v>693</v>
      </c>
      <c r="O75" t="s">
        <v>694</v>
      </c>
      <c r="P75" t="s">
        <v>695</v>
      </c>
      <c r="Q75" t="s">
        <v>696</v>
      </c>
    </row>
    <row r="76" spans="1:17" x14ac:dyDescent="0.4">
      <c r="A76" t="s">
        <v>697</v>
      </c>
      <c r="B76" t="s">
        <v>698</v>
      </c>
      <c r="C76" t="s">
        <v>13075</v>
      </c>
      <c r="D76" s="5">
        <v>399</v>
      </c>
      <c r="E76" s="5">
        <v>999</v>
      </c>
      <c r="F76" s="5" t="str">
        <f t="shared" si="1"/>
        <v>&gt;500</v>
      </c>
      <c r="G76">
        <v>0.6</v>
      </c>
      <c r="H76">
        <v>4.0999999999999996</v>
      </c>
      <c r="I76" s="4">
        <v>1780</v>
      </c>
      <c r="J76" t="s">
        <v>699</v>
      </c>
      <c r="K76" t="s">
        <v>700</v>
      </c>
      <c r="L76" t="s">
        <v>701</v>
      </c>
      <c r="M76" t="s">
        <v>702</v>
      </c>
      <c r="N76" t="s">
        <v>703</v>
      </c>
      <c r="O76" t="s">
        <v>704</v>
      </c>
      <c r="P76" t="s">
        <v>705</v>
      </c>
      <c r="Q76" t="s">
        <v>706</v>
      </c>
    </row>
    <row r="77" spans="1:17" x14ac:dyDescent="0.4">
      <c r="A77" t="s">
        <v>707</v>
      </c>
      <c r="B77" t="s">
        <v>708</v>
      </c>
      <c r="C77" t="s">
        <v>13075</v>
      </c>
      <c r="D77" s="5">
        <v>199</v>
      </c>
      <c r="E77" s="5">
        <v>499</v>
      </c>
      <c r="F77" s="5" t="str">
        <f t="shared" si="1"/>
        <v>200 - 500</v>
      </c>
      <c r="G77">
        <v>0.6</v>
      </c>
      <c r="H77">
        <v>4.0999999999999996</v>
      </c>
      <c r="I77" s="4">
        <v>602</v>
      </c>
      <c r="J77" t="s">
        <v>709</v>
      </c>
      <c r="K77" t="s">
        <v>710</v>
      </c>
      <c r="L77" t="s">
        <v>711</v>
      </c>
      <c r="M77" t="s">
        <v>712</v>
      </c>
      <c r="N77" t="s">
        <v>713</v>
      </c>
      <c r="O77" t="s">
        <v>714</v>
      </c>
      <c r="P77" t="s">
        <v>715</v>
      </c>
      <c r="Q77" t="s">
        <v>716</v>
      </c>
    </row>
    <row r="78" spans="1:17" x14ac:dyDescent="0.4">
      <c r="A78" t="s">
        <v>717</v>
      </c>
      <c r="B78" t="s">
        <v>718</v>
      </c>
      <c r="C78" t="s">
        <v>13075</v>
      </c>
      <c r="D78" s="5">
        <v>179</v>
      </c>
      <c r="E78" s="5">
        <v>399</v>
      </c>
      <c r="F78" s="5" t="str">
        <f t="shared" si="1"/>
        <v>200 - 500</v>
      </c>
      <c r="G78">
        <v>0.55000000000000004</v>
      </c>
      <c r="H78">
        <v>4</v>
      </c>
      <c r="I78" s="4">
        <v>1423</v>
      </c>
      <c r="J78" t="s">
        <v>719</v>
      </c>
      <c r="K78" t="s">
        <v>720</v>
      </c>
      <c r="L78" t="s">
        <v>721</v>
      </c>
      <c r="M78" t="s">
        <v>722</v>
      </c>
      <c r="N78" t="s">
        <v>723</v>
      </c>
      <c r="O78" t="s">
        <v>13029</v>
      </c>
      <c r="P78" t="s">
        <v>724</v>
      </c>
      <c r="Q78" t="s">
        <v>725</v>
      </c>
    </row>
    <row r="79" spans="1:17" x14ac:dyDescent="0.4">
      <c r="A79" t="s">
        <v>726</v>
      </c>
      <c r="B79" t="s">
        <v>727</v>
      </c>
      <c r="C79" t="s">
        <v>13076</v>
      </c>
      <c r="D79" s="5">
        <v>10901</v>
      </c>
      <c r="E79" s="5">
        <v>30990</v>
      </c>
      <c r="F79" s="5" t="str">
        <f t="shared" si="1"/>
        <v>&gt;500</v>
      </c>
      <c r="G79">
        <v>0.65</v>
      </c>
      <c r="H79">
        <v>4.0999999999999996</v>
      </c>
      <c r="I79" s="4">
        <v>398</v>
      </c>
      <c r="J79" t="s">
        <v>728</v>
      </c>
      <c r="K79" t="s">
        <v>729</v>
      </c>
      <c r="L79" t="s">
        <v>730</v>
      </c>
      <c r="M79" t="s">
        <v>731</v>
      </c>
      <c r="N79" t="s">
        <v>732</v>
      </c>
      <c r="O79" t="s">
        <v>733</v>
      </c>
      <c r="P79" t="s">
        <v>734</v>
      </c>
      <c r="Q79" t="s">
        <v>735</v>
      </c>
    </row>
    <row r="80" spans="1:17" x14ac:dyDescent="0.4">
      <c r="A80" t="s">
        <v>736</v>
      </c>
      <c r="B80" t="s">
        <v>737</v>
      </c>
      <c r="C80" t="s">
        <v>13075</v>
      </c>
      <c r="D80" s="5">
        <v>209</v>
      </c>
      <c r="E80" s="5">
        <v>499</v>
      </c>
      <c r="F80" s="5" t="str">
        <f t="shared" si="1"/>
        <v>200 - 500</v>
      </c>
      <c r="G80">
        <v>0.57999999999999996</v>
      </c>
      <c r="H80">
        <v>3.9</v>
      </c>
      <c r="I80" s="4">
        <v>536</v>
      </c>
      <c r="J80" t="s">
        <v>738</v>
      </c>
      <c r="K80" t="s">
        <v>739</v>
      </c>
      <c r="L80" t="s">
        <v>740</v>
      </c>
      <c r="M80" t="s">
        <v>741</v>
      </c>
      <c r="N80" t="s">
        <v>742</v>
      </c>
      <c r="O80" t="s">
        <v>743</v>
      </c>
      <c r="P80" t="s">
        <v>744</v>
      </c>
      <c r="Q80" t="s">
        <v>745</v>
      </c>
    </row>
    <row r="81" spans="1:17" x14ac:dyDescent="0.4">
      <c r="A81" t="s">
        <v>746</v>
      </c>
      <c r="B81" t="s">
        <v>747</v>
      </c>
      <c r="C81" t="s">
        <v>13076</v>
      </c>
      <c r="D81" s="5">
        <v>1434</v>
      </c>
      <c r="E81" s="5">
        <v>3999</v>
      </c>
      <c r="F81" s="5" t="str">
        <f t="shared" si="1"/>
        <v>&gt;500</v>
      </c>
      <c r="G81">
        <v>0.64</v>
      </c>
      <c r="H81">
        <v>4</v>
      </c>
      <c r="I81" s="4">
        <v>32</v>
      </c>
      <c r="J81" t="s">
        <v>748</v>
      </c>
      <c r="K81" t="s">
        <v>749</v>
      </c>
      <c r="L81" t="s">
        <v>750</v>
      </c>
      <c r="M81" t="s">
        <v>751</v>
      </c>
      <c r="N81" t="s">
        <v>752</v>
      </c>
      <c r="O81" t="s">
        <v>753</v>
      </c>
      <c r="P81" t="s">
        <v>754</v>
      </c>
      <c r="Q81" t="s">
        <v>755</v>
      </c>
    </row>
    <row r="82" spans="1:17" x14ac:dyDescent="0.4">
      <c r="A82" t="s">
        <v>756</v>
      </c>
      <c r="B82" t="s">
        <v>757</v>
      </c>
      <c r="C82" t="s">
        <v>13075</v>
      </c>
      <c r="D82" s="5">
        <v>399</v>
      </c>
      <c r="E82" s="5">
        <v>1099</v>
      </c>
      <c r="F82" s="5" t="str">
        <f t="shared" si="1"/>
        <v>&gt;500</v>
      </c>
      <c r="G82">
        <v>0.64</v>
      </c>
      <c r="H82">
        <v>4.2</v>
      </c>
      <c r="I82" s="4">
        <v>24269</v>
      </c>
      <c r="J82" t="s">
        <v>758</v>
      </c>
      <c r="K82" t="s">
        <v>20</v>
      </c>
      <c r="L82" t="s">
        <v>21</v>
      </c>
      <c r="M82" t="s">
        <v>22</v>
      </c>
      <c r="N82" t="s">
        <v>23</v>
      </c>
      <c r="O82" t="s">
        <v>759</v>
      </c>
      <c r="P82" t="s">
        <v>760</v>
      </c>
      <c r="Q82" t="s">
        <v>761</v>
      </c>
    </row>
    <row r="83" spans="1:17" x14ac:dyDescent="0.4">
      <c r="A83" t="s">
        <v>762</v>
      </c>
      <c r="B83" t="s">
        <v>763</v>
      </c>
      <c r="C83" t="s">
        <v>13075</v>
      </c>
      <c r="D83" s="5">
        <v>139</v>
      </c>
      <c r="E83" s="5">
        <v>249</v>
      </c>
      <c r="F83" s="5" t="str">
        <f t="shared" si="1"/>
        <v>200 - 500</v>
      </c>
      <c r="G83">
        <v>0.44</v>
      </c>
      <c r="H83">
        <v>4</v>
      </c>
      <c r="I83" s="4">
        <v>9378</v>
      </c>
      <c r="J83" t="s">
        <v>764</v>
      </c>
      <c r="K83" t="s">
        <v>236</v>
      </c>
      <c r="L83" t="s">
        <v>237</v>
      </c>
      <c r="M83" t="s">
        <v>238</v>
      </c>
      <c r="N83" t="s">
        <v>239</v>
      </c>
      <c r="O83" t="s">
        <v>765</v>
      </c>
      <c r="P83" t="s">
        <v>766</v>
      </c>
      <c r="Q83" t="s">
        <v>767</v>
      </c>
    </row>
    <row r="84" spans="1:17" x14ac:dyDescent="0.4">
      <c r="A84" t="s">
        <v>768</v>
      </c>
      <c r="B84" t="s">
        <v>769</v>
      </c>
      <c r="C84" t="s">
        <v>13076</v>
      </c>
      <c r="D84" s="5">
        <v>7299</v>
      </c>
      <c r="E84" s="5">
        <v>19125</v>
      </c>
      <c r="F84" s="5" t="str">
        <f t="shared" si="1"/>
        <v>&gt;500</v>
      </c>
      <c r="G84">
        <v>0.62</v>
      </c>
      <c r="H84">
        <v>3.4</v>
      </c>
      <c r="I84" s="4">
        <v>902</v>
      </c>
      <c r="J84" t="s">
        <v>770</v>
      </c>
      <c r="K84" t="s">
        <v>771</v>
      </c>
      <c r="L84" t="s">
        <v>772</v>
      </c>
      <c r="M84" t="s">
        <v>773</v>
      </c>
      <c r="N84" t="s">
        <v>774</v>
      </c>
      <c r="O84" t="s">
        <v>775</v>
      </c>
      <c r="P84" t="s">
        <v>776</v>
      </c>
      <c r="Q84" t="s">
        <v>777</v>
      </c>
    </row>
    <row r="85" spans="1:17" x14ac:dyDescent="0.4">
      <c r="A85" t="s">
        <v>778</v>
      </c>
      <c r="B85" t="s">
        <v>779</v>
      </c>
      <c r="C85" t="s">
        <v>13075</v>
      </c>
      <c r="D85" s="5">
        <v>299</v>
      </c>
      <c r="E85" s="5">
        <v>799</v>
      </c>
      <c r="F85" s="5" t="str">
        <f t="shared" si="1"/>
        <v>&gt;500</v>
      </c>
      <c r="G85">
        <v>0.63</v>
      </c>
      <c r="H85">
        <v>4.4000000000000004</v>
      </c>
      <c r="I85" s="4">
        <v>28791</v>
      </c>
      <c r="J85" t="s">
        <v>780</v>
      </c>
      <c r="K85" t="s">
        <v>781</v>
      </c>
      <c r="L85" t="s">
        <v>782</v>
      </c>
      <c r="M85" t="s">
        <v>783</v>
      </c>
      <c r="N85" t="s">
        <v>784</v>
      </c>
      <c r="O85" t="s">
        <v>785</v>
      </c>
      <c r="P85" t="s">
        <v>786</v>
      </c>
      <c r="Q85" t="s">
        <v>787</v>
      </c>
    </row>
    <row r="86" spans="1:17" x14ac:dyDescent="0.4">
      <c r="A86" t="s">
        <v>788</v>
      </c>
      <c r="B86" t="s">
        <v>789</v>
      </c>
      <c r="C86" t="s">
        <v>13075</v>
      </c>
      <c r="D86" s="5">
        <v>325</v>
      </c>
      <c r="E86" s="5">
        <v>1299</v>
      </c>
      <c r="F86" s="5" t="str">
        <f t="shared" si="1"/>
        <v>&gt;500</v>
      </c>
      <c r="G86">
        <v>0.75</v>
      </c>
      <c r="H86">
        <v>4.2</v>
      </c>
      <c r="I86" s="4">
        <v>10576</v>
      </c>
      <c r="J86" t="s">
        <v>790</v>
      </c>
      <c r="K86" t="s">
        <v>791</v>
      </c>
      <c r="L86" t="s">
        <v>792</v>
      </c>
      <c r="M86" t="s">
        <v>793</v>
      </c>
      <c r="N86" t="s">
        <v>794</v>
      </c>
      <c r="O86" t="s">
        <v>795</v>
      </c>
      <c r="P86" t="s">
        <v>796</v>
      </c>
      <c r="Q86" t="s">
        <v>797</v>
      </c>
    </row>
    <row r="87" spans="1:17" x14ac:dyDescent="0.4">
      <c r="A87" t="s">
        <v>798</v>
      </c>
      <c r="B87" t="s">
        <v>799</v>
      </c>
      <c r="C87" t="s">
        <v>13076</v>
      </c>
      <c r="D87" s="5">
        <v>29999</v>
      </c>
      <c r="E87" s="5">
        <v>39999</v>
      </c>
      <c r="F87" s="5" t="str">
        <f t="shared" si="1"/>
        <v>&gt;500</v>
      </c>
      <c r="G87">
        <v>0.25</v>
      </c>
      <c r="H87">
        <v>4.2</v>
      </c>
      <c r="I87" s="4">
        <v>7298</v>
      </c>
      <c r="J87" t="s">
        <v>800</v>
      </c>
      <c r="K87" t="s">
        <v>379</v>
      </c>
      <c r="L87" t="s">
        <v>380</v>
      </c>
      <c r="M87" t="s">
        <v>381</v>
      </c>
      <c r="N87" t="s">
        <v>382</v>
      </c>
      <c r="O87" t="s">
        <v>383</v>
      </c>
      <c r="P87" t="s">
        <v>801</v>
      </c>
      <c r="Q87" t="s">
        <v>802</v>
      </c>
    </row>
    <row r="88" spans="1:17" x14ac:dyDescent="0.4">
      <c r="A88" t="s">
        <v>803</v>
      </c>
      <c r="B88" t="s">
        <v>804</v>
      </c>
      <c r="C88" t="s">
        <v>13076</v>
      </c>
      <c r="D88" s="5">
        <v>27999</v>
      </c>
      <c r="E88" s="5">
        <v>40990</v>
      </c>
      <c r="F88" s="5" t="str">
        <f t="shared" si="1"/>
        <v>&gt;500</v>
      </c>
      <c r="G88">
        <v>0.32</v>
      </c>
      <c r="H88">
        <v>4.3</v>
      </c>
      <c r="I88" s="4">
        <v>4703</v>
      </c>
      <c r="J88" t="s">
        <v>805</v>
      </c>
      <c r="K88" t="s">
        <v>246</v>
      </c>
      <c r="L88" t="s">
        <v>247</v>
      </c>
      <c r="M88" t="s">
        <v>248</v>
      </c>
      <c r="N88" t="s">
        <v>249</v>
      </c>
      <c r="O88" t="s">
        <v>13024</v>
      </c>
      <c r="P88" t="s">
        <v>806</v>
      </c>
      <c r="Q88" t="s">
        <v>807</v>
      </c>
    </row>
    <row r="89" spans="1:17" x14ac:dyDescent="0.4">
      <c r="A89" t="s">
        <v>808</v>
      </c>
      <c r="B89" t="s">
        <v>809</v>
      </c>
      <c r="C89" t="s">
        <v>13076</v>
      </c>
      <c r="D89" s="5">
        <v>30990</v>
      </c>
      <c r="E89" s="5">
        <v>52900</v>
      </c>
      <c r="F89" s="5" t="str">
        <f t="shared" si="1"/>
        <v>&gt;500</v>
      </c>
      <c r="G89">
        <v>0.41</v>
      </c>
      <c r="H89">
        <v>4.3</v>
      </c>
      <c r="I89" s="4">
        <v>7109</v>
      </c>
      <c r="J89" t="s">
        <v>810</v>
      </c>
      <c r="K89" t="s">
        <v>579</v>
      </c>
      <c r="L89" t="s">
        <v>580</v>
      </c>
      <c r="M89" t="s">
        <v>581</v>
      </c>
      <c r="N89" t="s">
        <v>582</v>
      </c>
      <c r="O89" t="s">
        <v>583</v>
      </c>
      <c r="P89" t="s">
        <v>811</v>
      </c>
      <c r="Q89" t="s">
        <v>812</v>
      </c>
    </row>
    <row r="90" spans="1:17" x14ac:dyDescent="0.4">
      <c r="A90" t="s">
        <v>813</v>
      </c>
      <c r="B90" t="s">
        <v>814</v>
      </c>
      <c r="C90" t="s">
        <v>13075</v>
      </c>
      <c r="D90" s="5">
        <v>199</v>
      </c>
      <c r="E90" s="5">
        <v>999</v>
      </c>
      <c r="F90" s="5" t="str">
        <f t="shared" si="1"/>
        <v>&gt;500</v>
      </c>
      <c r="G90">
        <v>0.8</v>
      </c>
      <c r="H90">
        <v>4.5</v>
      </c>
      <c r="I90" s="4">
        <v>127</v>
      </c>
      <c r="J90" t="s">
        <v>815</v>
      </c>
      <c r="K90" t="s">
        <v>816</v>
      </c>
      <c r="L90" t="s">
        <v>817</v>
      </c>
      <c r="M90" t="s">
        <v>818</v>
      </c>
      <c r="N90" t="s">
        <v>819</v>
      </c>
      <c r="O90" t="s">
        <v>820</v>
      </c>
      <c r="P90" t="s">
        <v>821</v>
      </c>
      <c r="Q90" t="s">
        <v>822</v>
      </c>
    </row>
    <row r="91" spans="1:17" x14ac:dyDescent="0.4">
      <c r="A91" t="s">
        <v>823</v>
      </c>
      <c r="B91" t="s">
        <v>824</v>
      </c>
      <c r="C91" t="s">
        <v>13075</v>
      </c>
      <c r="D91" s="5">
        <v>649</v>
      </c>
      <c r="E91" s="5">
        <v>1999</v>
      </c>
      <c r="F91" s="5" t="str">
        <f t="shared" si="1"/>
        <v>&gt;500</v>
      </c>
      <c r="G91">
        <v>0.68</v>
      </c>
      <c r="H91">
        <v>4.2</v>
      </c>
      <c r="I91" s="4">
        <v>24269</v>
      </c>
      <c r="J91" t="s">
        <v>417</v>
      </c>
      <c r="K91" t="s">
        <v>20</v>
      </c>
      <c r="L91" t="s">
        <v>21</v>
      </c>
      <c r="M91" t="s">
        <v>22</v>
      </c>
      <c r="N91" t="s">
        <v>23</v>
      </c>
      <c r="O91" t="s">
        <v>825</v>
      </c>
      <c r="P91" t="s">
        <v>826</v>
      </c>
      <c r="Q91" t="s">
        <v>827</v>
      </c>
    </row>
    <row r="92" spans="1:17" x14ac:dyDescent="0.4">
      <c r="A92" t="s">
        <v>828</v>
      </c>
      <c r="B92" t="s">
        <v>829</v>
      </c>
      <c r="C92" t="s">
        <v>13075</v>
      </c>
      <c r="D92" s="5">
        <v>269</v>
      </c>
      <c r="E92" s="5">
        <v>800</v>
      </c>
      <c r="F92" s="5" t="str">
        <f t="shared" si="1"/>
        <v>&gt;500</v>
      </c>
      <c r="G92">
        <v>0.66</v>
      </c>
      <c r="H92">
        <v>3.6</v>
      </c>
      <c r="I92" s="4">
        <v>10134</v>
      </c>
      <c r="J92" t="s">
        <v>830</v>
      </c>
      <c r="K92" t="s">
        <v>831</v>
      </c>
      <c r="L92" t="s">
        <v>832</v>
      </c>
      <c r="M92" t="s">
        <v>833</v>
      </c>
      <c r="N92" t="s">
        <v>834</v>
      </c>
      <c r="O92" t="s">
        <v>835</v>
      </c>
      <c r="P92" t="s">
        <v>836</v>
      </c>
      <c r="Q92" t="s">
        <v>837</v>
      </c>
    </row>
    <row r="93" spans="1:17" x14ac:dyDescent="0.4">
      <c r="A93" t="s">
        <v>838</v>
      </c>
      <c r="B93" t="s">
        <v>839</v>
      </c>
      <c r="C93" t="s">
        <v>13076</v>
      </c>
      <c r="D93" s="5">
        <v>24999</v>
      </c>
      <c r="E93" s="5">
        <v>31999</v>
      </c>
      <c r="F93" s="5" t="str">
        <f t="shared" si="1"/>
        <v>&gt;500</v>
      </c>
      <c r="G93">
        <v>0.22</v>
      </c>
      <c r="H93">
        <v>4.2</v>
      </c>
      <c r="I93" s="4">
        <v>34899</v>
      </c>
      <c r="J93" t="s">
        <v>840</v>
      </c>
      <c r="K93" t="s">
        <v>265</v>
      </c>
      <c r="L93" t="s">
        <v>266</v>
      </c>
      <c r="M93" t="s">
        <v>267</v>
      </c>
      <c r="N93" t="s">
        <v>268</v>
      </c>
      <c r="O93" t="s">
        <v>269</v>
      </c>
      <c r="P93" t="s">
        <v>841</v>
      </c>
      <c r="Q93" t="s">
        <v>842</v>
      </c>
    </row>
    <row r="94" spans="1:17" x14ac:dyDescent="0.4">
      <c r="A94" t="s">
        <v>843</v>
      </c>
      <c r="B94" t="s">
        <v>844</v>
      </c>
      <c r="C94" t="s">
        <v>13075</v>
      </c>
      <c r="D94" s="5">
        <v>299</v>
      </c>
      <c r="E94" s="5">
        <v>699</v>
      </c>
      <c r="F94" s="5" t="str">
        <f t="shared" si="1"/>
        <v>&gt;500</v>
      </c>
      <c r="G94">
        <v>0.56999999999999995</v>
      </c>
      <c r="H94">
        <v>4.2</v>
      </c>
      <c r="I94" s="4">
        <v>94363</v>
      </c>
      <c r="J94" t="s">
        <v>49</v>
      </c>
      <c r="K94" t="s">
        <v>50</v>
      </c>
      <c r="L94" t="s">
        <v>51</v>
      </c>
      <c r="M94" t="s">
        <v>52</v>
      </c>
      <c r="N94" t="s">
        <v>53</v>
      </c>
      <c r="O94" t="s">
        <v>54</v>
      </c>
      <c r="P94" t="s">
        <v>845</v>
      </c>
      <c r="Q94" t="s">
        <v>846</v>
      </c>
    </row>
    <row r="95" spans="1:17" x14ac:dyDescent="0.4">
      <c r="A95" t="s">
        <v>847</v>
      </c>
      <c r="B95" t="s">
        <v>848</v>
      </c>
      <c r="C95" t="s">
        <v>13075</v>
      </c>
      <c r="D95" s="5">
        <v>199</v>
      </c>
      <c r="E95" s="5">
        <v>999</v>
      </c>
      <c r="F95" s="5" t="str">
        <f t="shared" si="1"/>
        <v>&gt;500</v>
      </c>
      <c r="G95">
        <v>0.8</v>
      </c>
      <c r="H95">
        <v>4.0999999999999996</v>
      </c>
      <c r="I95" s="4">
        <v>425</v>
      </c>
      <c r="J95" t="s">
        <v>849</v>
      </c>
      <c r="K95" t="s">
        <v>850</v>
      </c>
      <c r="L95" t="s">
        <v>851</v>
      </c>
      <c r="M95" t="s">
        <v>852</v>
      </c>
      <c r="N95" t="s">
        <v>853</v>
      </c>
      <c r="O95" t="s">
        <v>854</v>
      </c>
      <c r="P95" t="s">
        <v>855</v>
      </c>
      <c r="Q95" t="s">
        <v>856</v>
      </c>
    </row>
    <row r="96" spans="1:17" x14ac:dyDescent="0.4">
      <c r="A96" t="s">
        <v>857</v>
      </c>
      <c r="B96" t="s">
        <v>858</v>
      </c>
      <c r="C96" t="s">
        <v>13076</v>
      </c>
      <c r="D96" s="5">
        <v>18990</v>
      </c>
      <c r="E96" s="5">
        <v>40990</v>
      </c>
      <c r="F96" s="5" t="str">
        <f t="shared" si="1"/>
        <v>&gt;500</v>
      </c>
      <c r="G96">
        <v>0.54</v>
      </c>
      <c r="H96">
        <v>4.2</v>
      </c>
      <c r="I96" s="4">
        <v>6659</v>
      </c>
      <c r="J96" t="s">
        <v>859</v>
      </c>
      <c r="K96" t="s">
        <v>860</v>
      </c>
      <c r="L96" t="s">
        <v>861</v>
      </c>
      <c r="M96" t="s">
        <v>862</v>
      </c>
      <c r="N96" t="s">
        <v>863</v>
      </c>
      <c r="O96" t="s">
        <v>864</v>
      </c>
      <c r="P96" t="s">
        <v>865</v>
      </c>
      <c r="Q96" t="s">
        <v>866</v>
      </c>
    </row>
    <row r="97" spans="1:17" x14ac:dyDescent="0.4">
      <c r="A97" t="s">
        <v>867</v>
      </c>
      <c r="B97" t="s">
        <v>868</v>
      </c>
      <c r="C97" t="s">
        <v>13075</v>
      </c>
      <c r="D97" s="5">
        <v>290</v>
      </c>
      <c r="E97" s="5">
        <v>349</v>
      </c>
      <c r="F97" s="5" t="str">
        <f t="shared" si="1"/>
        <v>200 - 500</v>
      </c>
      <c r="G97">
        <v>0.17</v>
      </c>
      <c r="H97">
        <v>3.7</v>
      </c>
      <c r="I97" s="4">
        <v>1977</v>
      </c>
      <c r="J97" t="s">
        <v>869</v>
      </c>
      <c r="K97" t="s">
        <v>870</v>
      </c>
      <c r="L97" t="s">
        <v>871</v>
      </c>
      <c r="M97" t="s">
        <v>872</v>
      </c>
      <c r="N97" t="s">
        <v>873</v>
      </c>
      <c r="O97" t="s">
        <v>874</v>
      </c>
      <c r="P97" t="s">
        <v>875</v>
      </c>
      <c r="Q97" t="s">
        <v>876</v>
      </c>
    </row>
    <row r="98" spans="1:17" x14ac:dyDescent="0.4">
      <c r="A98" t="s">
        <v>877</v>
      </c>
      <c r="B98" t="s">
        <v>878</v>
      </c>
      <c r="C98" t="s">
        <v>13076</v>
      </c>
      <c r="D98" s="5">
        <v>249</v>
      </c>
      <c r="E98" s="5">
        <v>799</v>
      </c>
      <c r="F98" s="5" t="str">
        <f t="shared" si="1"/>
        <v>&gt;500</v>
      </c>
      <c r="G98">
        <v>0.69</v>
      </c>
      <c r="H98">
        <v>3.8</v>
      </c>
      <c r="I98" s="4">
        <v>1079</v>
      </c>
      <c r="J98" t="s">
        <v>879</v>
      </c>
      <c r="K98" t="s">
        <v>880</v>
      </c>
      <c r="L98" t="s">
        <v>881</v>
      </c>
      <c r="M98" t="s">
        <v>882</v>
      </c>
      <c r="N98" t="s">
        <v>883</v>
      </c>
      <c r="O98" t="s">
        <v>884</v>
      </c>
      <c r="P98" t="s">
        <v>885</v>
      </c>
      <c r="Q98" t="s">
        <v>886</v>
      </c>
    </row>
    <row r="99" spans="1:17" x14ac:dyDescent="0.4">
      <c r="A99" t="s">
        <v>887</v>
      </c>
      <c r="B99" t="s">
        <v>888</v>
      </c>
      <c r="C99" t="s">
        <v>13075</v>
      </c>
      <c r="D99" s="5">
        <v>345</v>
      </c>
      <c r="E99" s="5">
        <v>999</v>
      </c>
      <c r="F99" s="5" t="str">
        <f t="shared" si="1"/>
        <v>&gt;500</v>
      </c>
      <c r="G99">
        <v>0.65</v>
      </c>
      <c r="H99">
        <v>3.7</v>
      </c>
      <c r="I99" s="4">
        <v>1097</v>
      </c>
      <c r="J99" t="s">
        <v>889</v>
      </c>
      <c r="K99" t="s">
        <v>890</v>
      </c>
      <c r="L99" t="s">
        <v>891</v>
      </c>
      <c r="M99" t="s">
        <v>892</v>
      </c>
      <c r="N99" t="s">
        <v>893</v>
      </c>
      <c r="O99" t="s">
        <v>894</v>
      </c>
      <c r="P99" t="s">
        <v>895</v>
      </c>
      <c r="Q99" t="s">
        <v>896</v>
      </c>
    </row>
    <row r="100" spans="1:17" x14ac:dyDescent="0.4">
      <c r="A100" t="s">
        <v>897</v>
      </c>
      <c r="B100" t="s">
        <v>898</v>
      </c>
      <c r="C100" t="s">
        <v>13075</v>
      </c>
      <c r="D100" s="5">
        <v>1099</v>
      </c>
      <c r="E100" s="5">
        <v>1899</v>
      </c>
      <c r="F100" s="5" t="str">
        <f t="shared" si="1"/>
        <v>&gt;500</v>
      </c>
      <c r="G100">
        <v>0.42</v>
      </c>
      <c r="H100">
        <v>4.5</v>
      </c>
      <c r="I100" s="4">
        <v>22420</v>
      </c>
      <c r="J100" t="s">
        <v>899</v>
      </c>
      <c r="K100" t="s">
        <v>900</v>
      </c>
      <c r="L100" t="s">
        <v>901</v>
      </c>
      <c r="M100" t="s">
        <v>902</v>
      </c>
      <c r="N100" t="s">
        <v>903</v>
      </c>
      <c r="O100" t="s">
        <v>904</v>
      </c>
      <c r="P100" t="s">
        <v>905</v>
      </c>
      <c r="Q100" t="s">
        <v>906</v>
      </c>
    </row>
    <row r="101" spans="1:17" x14ac:dyDescent="0.4">
      <c r="A101" t="s">
        <v>907</v>
      </c>
      <c r="B101" t="s">
        <v>908</v>
      </c>
      <c r="C101" t="s">
        <v>13075</v>
      </c>
      <c r="D101" s="5">
        <v>719</v>
      </c>
      <c r="E101" s="5">
        <v>1499</v>
      </c>
      <c r="F101" s="5" t="str">
        <f t="shared" si="1"/>
        <v>&gt;500</v>
      </c>
      <c r="G101">
        <v>0.52</v>
      </c>
      <c r="H101">
        <v>4.0999999999999996</v>
      </c>
      <c r="I101" s="4">
        <v>1045</v>
      </c>
      <c r="J101" t="s">
        <v>909</v>
      </c>
      <c r="K101" t="s">
        <v>910</v>
      </c>
      <c r="L101" t="s">
        <v>911</v>
      </c>
      <c r="M101" t="s">
        <v>912</v>
      </c>
      <c r="N101" t="s">
        <v>913</v>
      </c>
      <c r="O101" t="s">
        <v>914</v>
      </c>
      <c r="P101" t="s">
        <v>915</v>
      </c>
      <c r="Q101" t="s">
        <v>916</v>
      </c>
    </row>
    <row r="102" spans="1:17" x14ac:dyDescent="0.4">
      <c r="A102" t="s">
        <v>917</v>
      </c>
      <c r="B102" t="s">
        <v>918</v>
      </c>
      <c r="C102" t="s">
        <v>13076</v>
      </c>
      <c r="D102" s="5">
        <v>349</v>
      </c>
      <c r="E102" s="5">
        <v>1499</v>
      </c>
      <c r="F102" s="5" t="str">
        <f t="shared" si="1"/>
        <v>&gt;500</v>
      </c>
      <c r="G102">
        <v>0.77</v>
      </c>
      <c r="H102">
        <v>4.3</v>
      </c>
      <c r="I102" s="4">
        <v>4145</v>
      </c>
      <c r="J102" t="s">
        <v>919</v>
      </c>
      <c r="K102" t="s">
        <v>920</v>
      </c>
      <c r="L102" t="s">
        <v>921</v>
      </c>
      <c r="M102" t="s">
        <v>922</v>
      </c>
      <c r="N102" t="s">
        <v>923</v>
      </c>
      <c r="O102" t="s">
        <v>924</v>
      </c>
      <c r="P102" t="s">
        <v>925</v>
      </c>
      <c r="Q102" t="s">
        <v>926</v>
      </c>
    </row>
    <row r="103" spans="1:17" x14ac:dyDescent="0.4">
      <c r="A103" t="s">
        <v>927</v>
      </c>
      <c r="B103" t="s">
        <v>928</v>
      </c>
      <c r="C103" t="s">
        <v>13075</v>
      </c>
      <c r="D103" s="5">
        <v>849</v>
      </c>
      <c r="E103" s="5">
        <v>1809</v>
      </c>
      <c r="F103" s="5" t="str">
        <f t="shared" si="1"/>
        <v>&gt;500</v>
      </c>
      <c r="G103">
        <v>0.53</v>
      </c>
      <c r="H103">
        <v>4.3</v>
      </c>
      <c r="I103" s="4">
        <v>6547</v>
      </c>
      <c r="J103" t="s">
        <v>498</v>
      </c>
      <c r="K103" t="s">
        <v>929</v>
      </c>
      <c r="L103" t="s">
        <v>930</v>
      </c>
      <c r="M103" t="s">
        <v>931</v>
      </c>
      <c r="N103" t="s">
        <v>932</v>
      </c>
      <c r="O103" t="s">
        <v>933</v>
      </c>
      <c r="P103" t="s">
        <v>504</v>
      </c>
      <c r="Q103" t="s">
        <v>934</v>
      </c>
    </row>
    <row r="104" spans="1:17" x14ac:dyDescent="0.4">
      <c r="A104" t="s">
        <v>935</v>
      </c>
      <c r="B104" t="s">
        <v>936</v>
      </c>
      <c r="C104" t="s">
        <v>13076</v>
      </c>
      <c r="D104" s="5">
        <v>299</v>
      </c>
      <c r="E104" s="5">
        <v>899</v>
      </c>
      <c r="F104" s="5" t="str">
        <f t="shared" si="1"/>
        <v>&gt;500</v>
      </c>
      <c r="G104">
        <v>0.67</v>
      </c>
      <c r="H104">
        <v>4</v>
      </c>
      <c r="I104" s="4">
        <v>1588</v>
      </c>
      <c r="J104" t="s">
        <v>937</v>
      </c>
      <c r="K104" t="s">
        <v>938</v>
      </c>
      <c r="L104" t="s">
        <v>939</v>
      </c>
      <c r="M104" t="s">
        <v>940</v>
      </c>
      <c r="N104" t="s">
        <v>941</v>
      </c>
      <c r="O104" t="s">
        <v>942</v>
      </c>
      <c r="P104" t="s">
        <v>943</v>
      </c>
      <c r="Q104" t="s">
        <v>944</v>
      </c>
    </row>
    <row r="105" spans="1:17" x14ac:dyDescent="0.4">
      <c r="A105" t="s">
        <v>945</v>
      </c>
      <c r="B105" t="s">
        <v>946</v>
      </c>
      <c r="C105" t="s">
        <v>13076</v>
      </c>
      <c r="D105" s="5">
        <v>21999</v>
      </c>
      <c r="E105" s="5">
        <v>29999</v>
      </c>
      <c r="F105" s="5" t="str">
        <f t="shared" si="1"/>
        <v>&gt;500</v>
      </c>
      <c r="G105">
        <v>0.27</v>
      </c>
      <c r="H105">
        <v>4.2</v>
      </c>
      <c r="I105" s="4">
        <v>32840</v>
      </c>
      <c r="J105" t="s">
        <v>947</v>
      </c>
      <c r="K105" t="s">
        <v>171</v>
      </c>
      <c r="L105" t="s">
        <v>172</v>
      </c>
      <c r="M105" t="s">
        <v>173</v>
      </c>
      <c r="N105" t="s">
        <v>174</v>
      </c>
      <c r="O105" t="s">
        <v>948</v>
      </c>
      <c r="P105" t="s">
        <v>949</v>
      </c>
      <c r="Q105" t="s">
        <v>950</v>
      </c>
    </row>
    <row r="106" spans="1:17" x14ac:dyDescent="0.4">
      <c r="A106" t="s">
        <v>951</v>
      </c>
      <c r="B106" t="s">
        <v>952</v>
      </c>
      <c r="C106" t="s">
        <v>13075</v>
      </c>
      <c r="D106" s="5">
        <v>349</v>
      </c>
      <c r="E106" s="5">
        <v>999</v>
      </c>
      <c r="F106" s="5" t="str">
        <f t="shared" si="1"/>
        <v>&gt;500</v>
      </c>
      <c r="G106">
        <v>0.65</v>
      </c>
      <c r="H106">
        <v>4.2</v>
      </c>
      <c r="I106" s="4">
        <v>13120</v>
      </c>
      <c r="J106" t="s">
        <v>953</v>
      </c>
      <c r="K106" t="s">
        <v>954</v>
      </c>
      <c r="L106" t="s">
        <v>955</v>
      </c>
      <c r="M106" t="s">
        <v>956</v>
      </c>
      <c r="N106" t="s">
        <v>957</v>
      </c>
      <c r="O106" t="s">
        <v>958</v>
      </c>
      <c r="P106" t="s">
        <v>959</v>
      </c>
      <c r="Q106" t="s">
        <v>960</v>
      </c>
    </row>
    <row r="107" spans="1:17" x14ac:dyDescent="0.4">
      <c r="A107" t="s">
        <v>961</v>
      </c>
      <c r="B107" t="s">
        <v>962</v>
      </c>
      <c r="C107" t="s">
        <v>13075</v>
      </c>
      <c r="D107" s="5">
        <v>399</v>
      </c>
      <c r="E107" s="5">
        <v>999</v>
      </c>
      <c r="F107" s="5" t="str">
        <f t="shared" si="1"/>
        <v>&gt;500</v>
      </c>
      <c r="G107">
        <v>0.6</v>
      </c>
      <c r="H107">
        <v>4.3</v>
      </c>
      <c r="I107" s="4">
        <v>2806</v>
      </c>
      <c r="J107" t="s">
        <v>963</v>
      </c>
      <c r="K107" t="s">
        <v>964</v>
      </c>
      <c r="L107" t="s">
        <v>965</v>
      </c>
      <c r="M107" t="s">
        <v>966</v>
      </c>
      <c r="N107" t="s">
        <v>967</v>
      </c>
      <c r="O107" t="s">
        <v>968</v>
      </c>
      <c r="P107" t="s">
        <v>969</v>
      </c>
      <c r="Q107" t="s">
        <v>970</v>
      </c>
    </row>
    <row r="108" spans="1:17" x14ac:dyDescent="0.4">
      <c r="A108" t="s">
        <v>971</v>
      </c>
      <c r="B108" t="s">
        <v>972</v>
      </c>
      <c r="C108" t="s">
        <v>13075</v>
      </c>
      <c r="D108" s="5">
        <v>449</v>
      </c>
      <c r="E108" s="5">
        <v>1299</v>
      </c>
      <c r="F108" s="5" t="str">
        <f t="shared" si="1"/>
        <v>&gt;500</v>
      </c>
      <c r="G108">
        <v>0.65</v>
      </c>
      <c r="H108">
        <v>4.2</v>
      </c>
      <c r="I108" s="4">
        <v>24269</v>
      </c>
      <c r="J108" t="s">
        <v>973</v>
      </c>
      <c r="K108" t="s">
        <v>20</v>
      </c>
      <c r="L108" t="s">
        <v>21</v>
      </c>
      <c r="M108" t="s">
        <v>22</v>
      </c>
      <c r="N108" t="s">
        <v>23</v>
      </c>
      <c r="O108" t="s">
        <v>24</v>
      </c>
      <c r="P108" t="s">
        <v>25</v>
      </c>
      <c r="Q108" t="s">
        <v>974</v>
      </c>
    </row>
    <row r="109" spans="1:17" x14ac:dyDescent="0.4">
      <c r="A109" t="s">
        <v>975</v>
      </c>
      <c r="B109" t="s">
        <v>976</v>
      </c>
      <c r="C109" t="s">
        <v>13075</v>
      </c>
      <c r="D109" s="5">
        <v>299</v>
      </c>
      <c r="E109" s="5">
        <v>999</v>
      </c>
      <c r="F109" s="5" t="str">
        <f t="shared" si="1"/>
        <v>&gt;500</v>
      </c>
      <c r="G109">
        <v>0.7</v>
      </c>
      <c r="H109">
        <v>4.3</v>
      </c>
      <c r="I109" s="4">
        <v>766</v>
      </c>
      <c r="J109" t="s">
        <v>977</v>
      </c>
      <c r="K109" t="s">
        <v>978</v>
      </c>
      <c r="L109" t="s">
        <v>979</v>
      </c>
      <c r="M109" t="s">
        <v>980</v>
      </c>
      <c r="N109" t="s">
        <v>981</v>
      </c>
      <c r="O109" t="s">
        <v>982</v>
      </c>
      <c r="P109" t="s">
        <v>983</v>
      </c>
      <c r="Q109" t="s">
        <v>984</v>
      </c>
    </row>
    <row r="110" spans="1:17" x14ac:dyDescent="0.4">
      <c r="A110" t="s">
        <v>985</v>
      </c>
      <c r="B110" t="s">
        <v>986</v>
      </c>
      <c r="C110" t="s">
        <v>13076</v>
      </c>
      <c r="D110" s="5">
        <v>37999</v>
      </c>
      <c r="E110" s="5">
        <v>65000</v>
      </c>
      <c r="F110" s="5" t="str">
        <f t="shared" si="1"/>
        <v>&gt;500</v>
      </c>
      <c r="G110">
        <v>0.42</v>
      </c>
      <c r="H110">
        <v>4.3</v>
      </c>
      <c r="I110" s="4">
        <v>3587</v>
      </c>
      <c r="J110" t="s">
        <v>987</v>
      </c>
      <c r="K110" t="s">
        <v>988</v>
      </c>
      <c r="L110" t="s">
        <v>989</v>
      </c>
      <c r="M110" t="s">
        <v>990</v>
      </c>
      <c r="N110" t="s">
        <v>991</v>
      </c>
      <c r="O110" t="s">
        <v>992</v>
      </c>
      <c r="P110" t="s">
        <v>993</v>
      </c>
      <c r="Q110" t="s">
        <v>994</v>
      </c>
    </row>
    <row r="111" spans="1:17" x14ac:dyDescent="0.4">
      <c r="A111" t="s">
        <v>995</v>
      </c>
      <c r="B111" t="s">
        <v>996</v>
      </c>
      <c r="C111" t="s">
        <v>13075</v>
      </c>
      <c r="D111" s="5">
        <v>99</v>
      </c>
      <c r="E111" s="5">
        <v>800</v>
      </c>
      <c r="F111" s="5" t="str">
        <f t="shared" si="1"/>
        <v>&gt;500</v>
      </c>
      <c r="G111">
        <v>0.88</v>
      </c>
      <c r="H111">
        <v>3.9</v>
      </c>
      <c r="I111" s="4">
        <v>24871</v>
      </c>
      <c r="J111" t="s">
        <v>997</v>
      </c>
      <c r="K111" t="s">
        <v>69</v>
      </c>
      <c r="L111" t="s">
        <v>70</v>
      </c>
      <c r="M111" t="s">
        <v>71</v>
      </c>
      <c r="N111" t="s">
        <v>72</v>
      </c>
      <c r="O111" t="s">
        <v>998</v>
      </c>
      <c r="P111" t="s">
        <v>999</v>
      </c>
      <c r="Q111" t="s">
        <v>1000</v>
      </c>
    </row>
    <row r="112" spans="1:17" x14ac:dyDescent="0.4">
      <c r="A112" t="s">
        <v>1001</v>
      </c>
      <c r="B112" t="s">
        <v>1002</v>
      </c>
      <c r="C112" t="s">
        <v>13076</v>
      </c>
      <c r="D112" s="5">
        <v>7390</v>
      </c>
      <c r="E112" s="5">
        <v>20000</v>
      </c>
      <c r="F112" s="5" t="str">
        <f t="shared" si="1"/>
        <v>&gt;500</v>
      </c>
      <c r="G112">
        <v>0.63</v>
      </c>
      <c r="H112">
        <v>4.0999999999999996</v>
      </c>
      <c r="I112" s="4">
        <v>2581</v>
      </c>
      <c r="J112" t="s">
        <v>1003</v>
      </c>
      <c r="K112" t="s">
        <v>1004</v>
      </c>
      <c r="L112" t="s">
        <v>1005</v>
      </c>
      <c r="M112" t="s">
        <v>1006</v>
      </c>
      <c r="N112" t="s">
        <v>1007</v>
      </c>
      <c r="O112" t="s">
        <v>1008</v>
      </c>
      <c r="P112" t="s">
        <v>1009</v>
      </c>
      <c r="Q112" t="s">
        <v>1010</v>
      </c>
    </row>
    <row r="113" spans="1:17" x14ac:dyDescent="0.4">
      <c r="A113" t="s">
        <v>1011</v>
      </c>
      <c r="B113" t="s">
        <v>1012</v>
      </c>
      <c r="C113" t="s">
        <v>13075</v>
      </c>
      <c r="D113" s="5">
        <v>273.10000000000002</v>
      </c>
      <c r="E113" s="5">
        <v>999</v>
      </c>
      <c r="F113" s="5" t="str">
        <f t="shared" si="1"/>
        <v>&gt;500</v>
      </c>
      <c r="G113">
        <v>0.73</v>
      </c>
      <c r="H113">
        <v>4.3</v>
      </c>
      <c r="I113" s="4">
        <v>20850</v>
      </c>
      <c r="J113" t="s">
        <v>1013</v>
      </c>
      <c r="K113" t="s">
        <v>295</v>
      </c>
      <c r="L113" t="s">
        <v>296</v>
      </c>
      <c r="M113" t="s">
        <v>297</v>
      </c>
      <c r="N113" t="s">
        <v>298</v>
      </c>
      <c r="O113" t="s">
        <v>299</v>
      </c>
      <c r="P113" t="s">
        <v>1014</v>
      </c>
      <c r="Q113" t="s">
        <v>1015</v>
      </c>
    </row>
    <row r="114" spans="1:17" x14ac:dyDescent="0.4">
      <c r="A114" t="s">
        <v>1016</v>
      </c>
      <c r="B114" t="s">
        <v>1017</v>
      </c>
      <c r="C114" t="s">
        <v>13076</v>
      </c>
      <c r="D114" s="5">
        <v>15990</v>
      </c>
      <c r="E114" s="5">
        <v>23990</v>
      </c>
      <c r="F114" s="5" t="str">
        <f t="shared" si="1"/>
        <v>&gt;500</v>
      </c>
      <c r="G114">
        <v>0.33</v>
      </c>
      <c r="H114">
        <v>4.3</v>
      </c>
      <c r="I114" s="4">
        <v>1035</v>
      </c>
      <c r="J114" t="s">
        <v>1018</v>
      </c>
      <c r="K114" t="s">
        <v>1019</v>
      </c>
      <c r="L114" t="s">
        <v>1020</v>
      </c>
      <c r="M114" t="s">
        <v>1021</v>
      </c>
      <c r="N114" t="s">
        <v>1022</v>
      </c>
      <c r="O114" t="s">
        <v>1023</v>
      </c>
      <c r="P114" t="s">
        <v>1024</v>
      </c>
      <c r="Q114" t="s">
        <v>1025</v>
      </c>
    </row>
    <row r="115" spans="1:17" x14ac:dyDescent="0.4">
      <c r="A115" t="s">
        <v>1026</v>
      </c>
      <c r="B115" t="s">
        <v>1027</v>
      </c>
      <c r="C115" t="s">
        <v>13075</v>
      </c>
      <c r="D115" s="5">
        <v>399</v>
      </c>
      <c r="E115" s="5">
        <v>999</v>
      </c>
      <c r="F115" s="5" t="str">
        <f t="shared" si="1"/>
        <v>&gt;500</v>
      </c>
      <c r="G115">
        <v>0.6</v>
      </c>
      <c r="H115">
        <v>4.0999999999999996</v>
      </c>
      <c r="I115" s="4">
        <v>1780</v>
      </c>
      <c r="J115" t="s">
        <v>1028</v>
      </c>
      <c r="K115" t="s">
        <v>700</v>
      </c>
      <c r="L115" t="s">
        <v>701</v>
      </c>
      <c r="M115" t="s">
        <v>702</v>
      </c>
      <c r="N115" t="s">
        <v>703</v>
      </c>
      <c r="O115" t="s">
        <v>704</v>
      </c>
      <c r="P115" t="s">
        <v>1029</v>
      </c>
      <c r="Q115" t="s">
        <v>1030</v>
      </c>
    </row>
    <row r="116" spans="1:17" x14ac:dyDescent="0.4">
      <c r="A116" t="s">
        <v>1031</v>
      </c>
      <c r="B116" t="s">
        <v>1032</v>
      </c>
      <c r="C116" t="s">
        <v>13076</v>
      </c>
      <c r="D116" s="5">
        <v>399</v>
      </c>
      <c r="E116" s="5">
        <v>1999</v>
      </c>
      <c r="F116" s="5" t="str">
        <f t="shared" si="1"/>
        <v>&gt;500</v>
      </c>
      <c r="G116">
        <v>0.8</v>
      </c>
      <c r="H116">
        <v>4.5</v>
      </c>
      <c r="I116" s="4">
        <v>505</v>
      </c>
      <c r="J116" t="s">
        <v>1033</v>
      </c>
      <c r="K116" t="s">
        <v>1034</v>
      </c>
      <c r="L116" t="s">
        <v>1035</v>
      </c>
      <c r="M116" t="s">
        <v>1036</v>
      </c>
      <c r="N116" t="s">
        <v>1037</v>
      </c>
      <c r="O116" t="s">
        <v>1038</v>
      </c>
      <c r="P116" t="s">
        <v>1039</v>
      </c>
      <c r="Q116" t="s">
        <v>1040</v>
      </c>
    </row>
    <row r="117" spans="1:17" x14ac:dyDescent="0.4">
      <c r="A117" t="s">
        <v>1041</v>
      </c>
      <c r="B117" t="s">
        <v>1042</v>
      </c>
      <c r="C117" t="s">
        <v>13075</v>
      </c>
      <c r="D117" s="5">
        <v>210</v>
      </c>
      <c r="E117" s="5">
        <v>399</v>
      </c>
      <c r="F117" s="5" t="str">
        <f t="shared" si="1"/>
        <v>200 - 500</v>
      </c>
      <c r="G117">
        <v>0.47</v>
      </c>
      <c r="H117">
        <v>4.0999999999999996</v>
      </c>
      <c r="I117" s="4">
        <v>1717</v>
      </c>
      <c r="J117" t="s">
        <v>1043</v>
      </c>
      <c r="K117" t="s">
        <v>1044</v>
      </c>
      <c r="L117" t="s">
        <v>1045</v>
      </c>
      <c r="M117" t="s">
        <v>1046</v>
      </c>
      <c r="N117" t="s">
        <v>1047</v>
      </c>
      <c r="O117" t="s">
        <v>1048</v>
      </c>
      <c r="P117" t="s">
        <v>1049</v>
      </c>
      <c r="Q117" t="s">
        <v>1050</v>
      </c>
    </row>
    <row r="118" spans="1:17" x14ac:dyDescent="0.4">
      <c r="A118" t="s">
        <v>1051</v>
      </c>
      <c r="B118" t="s">
        <v>1052</v>
      </c>
      <c r="C118" t="s">
        <v>13076</v>
      </c>
      <c r="D118" s="5">
        <v>1299</v>
      </c>
      <c r="E118" s="5">
        <v>1999</v>
      </c>
      <c r="F118" s="5" t="str">
        <f t="shared" si="1"/>
        <v>&gt;500</v>
      </c>
      <c r="G118">
        <v>0.35</v>
      </c>
      <c r="H118">
        <v>3.6</v>
      </c>
      <c r="I118" s="4">
        <v>590</v>
      </c>
      <c r="J118" t="s">
        <v>1053</v>
      </c>
      <c r="K118" t="s">
        <v>1054</v>
      </c>
      <c r="L118" t="s">
        <v>1055</v>
      </c>
      <c r="M118" t="s">
        <v>1056</v>
      </c>
      <c r="N118" t="s">
        <v>1057</v>
      </c>
      <c r="O118" t="s">
        <v>1058</v>
      </c>
      <c r="P118" t="s">
        <v>1059</v>
      </c>
      <c r="Q118" t="s">
        <v>1060</v>
      </c>
    </row>
    <row r="119" spans="1:17" x14ac:dyDescent="0.4">
      <c r="A119" t="s">
        <v>1061</v>
      </c>
      <c r="B119" t="s">
        <v>1062</v>
      </c>
      <c r="C119" t="s">
        <v>13075</v>
      </c>
      <c r="D119" s="5">
        <v>347</v>
      </c>
      <c r="E119" s="5">
        <v>999</v>
      </c>
      <c r="F119" s="5" t="str">
        <f t="shared" si="1"/>
        <v>&gt;500</v>
      </c>
      <c r="G119">
        <v>0.65</v>
      </c>
      <c r="H119">
        <v>3.5</v>
      </c>
      <c r="I119" s="4">
        <v>1121</v>
      </c>
      <c r="J119" t="s">
        <v>1063</v>
      </c>
      <c r="K119" t="s">
        <v>1064</v>
      </c>
      <c r="L119" t="s">
        <v>1065</v>
      </c>
      <c r="M119" t="s">
        <v>1066</v>
      </c>
      <c r="N119" t="s">
        <v>1067</v>
      </c>
      <c r="O119" t="s">
        <v>1068</v>
      </c>
      <c r="P119" t="s">
        <v>1069</v>
      </c>
      <c r="Q119" t="s">
        <v>1070</v>
      </c>
    </row>
    <row r="120" spans="1:17" x14ac:dyDescent="0.4">
      <c r="A120" t="s">
        <v>1071</v>
      </c>
      <c r="B120" t="s">
        <v>1072</v>
      </c>
      <c r="C120" t="s">
        <v>13075</v>
      </c>
      <c r="D120" s="5">
        <v>149</v>
      </c>
      <c r="E120" s="5">
        <v>999</v>
      </c>
      <c r="F120" s="5" t="str">
        <f t="shared" si="1"/>
        <v>&gt;500</v>
      </c>
      <c r="G120">
        <v>0.85</v>
      </c>
      <c r="H120">
        <v>4</v>
      </c>
      <c r="I120" s="4">
        <v>1313</v>
      </c>
      <c r="J120" t="s">
        <v>1073</v>
      </c>
      <c r="K120" t="s">
        <v>589</v>
      </c>
      <c r="L120" t="s">
        <v>590</v>
      </c>
      <c r="M120" t="s">
        <v>591</v>
      </c>
      <c r="N120" t="s">
        <v>592</v>
      </c>
      <c r="O120" t="s">
        <v>593</v>
      </c>
      <c r="P120" t="s">
        <v>1074</v>
      </c>
      <c r="Q120" t="s">
        <v>1075</v>
      </c>
    </row>
    <row r="121" spans="1:17" x14ac:dyDescent="0.4">
      <c r="A121" t="s">
        <v>1076</v>
      </c>
      <c r="B121" t="s">
        <v>1077</v>
      </c>
      <c r="C121" t="s">
        <v>13075</v>
      </c>
      <c r="D121" s="5">
        <v>228</v>
      </c>
      <c r="E121" s="5">
        <v>899</v>
      </c>
      <c r="F121" s="5" t="str">
        <f t="shared" si="1"/>
        <v>&gt;500</v>
      </c>
      <c r="G121">
        <v>0.75</v>
      </c>
      <c r="H121">
        <v>3.8</v>
      </c>
      <c r="I121" s="4">
        <v>132</v>
      </c>
      <c r="J121" t="s">
        <v>1078</v>
      </c>
      <c r="K121" t="s">
        <v>1079</v>
      </c>
      <c r="L121" t="s">
        <v>1080</v>
      </c>
      <c r="M121" t="s">
        <v>1081</v>
      </c>
      <c r="N121" t="s">
        <v>1082</v>
      </c>
      <c r="O121" t="s">
        <v>1083</v>
      </c>
      <c r="P121" t="s">
        <v>1084</v>
      </c>
      <c r="Q121" t="s">
        <v>1085</v>
      </c>
    </row>
    <row r="122" spans="1:17" x14ac:dyDescent="0.4">
      <c r="A122" t="s">
        <v>1086</v>
      </c>
      <c r="B122" t="s">
        <v>1087</v>
      </c>
      <c r="C122" t="s">
        <v>13075</v>
      </c>
      <c r="D122" s="5">
        <v>1599</v>
      </c>
      <c r="E122" s="5">
        <v>1999</v>
      </c>
      <c r="F122" s="5" t="str">
        <f t="shared" si="1"/>
        <v>&gt;500</v>
      </c>
      <c r="G122">
        <v>0.2</v>
      </c>
      <c r="H122">
        <v>4.4000000000000004</v>
      </c>
      <c r="I122" s="4">
        <v>1951</v>
      </c>
      <c r="J122" t="s">
        <v>1088</v>
      </c>
      <c r="K122" t="s">
        <v>1089</v>
      </c>
      <c r="L122" t="s">
        <v>1090</v>
      </c>
      <c r="M122" t="s">
        <v>1091</v>
      </c>
      <c r="N122" t="s">
        <v>1092</v>
      </c>
      <c r="O122" t="s">
        <v>1093</v>
      </c>
      <c r="P122" t="s">
        <v>1094</v>
      </c>
      <c r="Q122" t="s">
        <v>1095</v>
      </c>
    </row>
    <row r="123" spans="1:17" x14ac:dyDescent="0.4">
      <c r="A123" t="s">
        <v>1096</v>
      </c>
      <c r="B123" t="s">
        <v>1097</v>
      </c>
      <c r="C123" t="s">
        <v>13076</v>
      </c>
      <c r="D123" s="5">
        <v>1499</v>
      </c>
      <c r="E123" s="5">
        <v>3999</v>
      </c>
      <c r="F123" s="5" t="str">
        <f t="shared" si="1"/>
        <v>&gt;500</v>
      </c>
      <c r="G123">
        <v>0.63</v>
      </c>
      <c r="H123">
        <v>3.7</v>
      </c>
      <c r="I123" s="4">
        <v>37</v>
      </c>
      <c r="J123" t="s">
        <v>1098</v>
      </c>
      <c r="K123" t="s">
        <v>1099</v>
      </c>
      <c r="L123" t="s">
        <v>1100</v>
      </c>
      <c r="M123" t="s">
        <v>1101</v>
      </c>
      <c r="N123" t="s">
        <v>1102</v>
      </c>
      <c r="O123" t="s">
        <v>1103</v>
      </c>
      <c r="P123" t="s">
        <v>1104</v>
      </c>
      <c r="Q123" t="s">
        <v>1105</v>
      </c>
    </row>
    <row r="124" spans="1:17" x14ac:dyDescent="0.4">
      <c r="A124" t="s">
        <v>1106</v>
      </c>
      <c r="B124" t="s">
        <v>1107</v>
      </c>
      <c r="C124" t="s">
        <v>13076</v>
      </c>
      <c r="D124" s="5">
        <v>8499</v>
      </c>
      <c r="E124" s="5">
        <v>15999</v>
      </c>
      <c r="F124" s="5" t="str">
        <f t="shared" si="1"/>
        <v>&gt;500</v>
      </c>
      <c r="G124">
        <v>0.47</v>
      </c>
      <c r="H124">
        <v>4.3</v>
      </c>
      <c r="I124" s="4">
        <v>592</v>
      </c>
      <c r="J124" t="s">
        <v>1108</v>
      </c>
      <c r="K124" t="s">
        <v>1109</v>
      </c>
      <c r="L124" t="s">
        <v>1110</v>
      </c>
      <c r="M124" t="s">
        <v>1111</v>
      </c>
      <c r="N124" t="s">
        <v>1112</v>
      </c>
      <c r="O124" t="s">
        <v>1113</v>
      </c>
      <c r="P124" t="s">
        <v>1114</v>
      </c>
      <c r="Q124" t="s">
        <v>1115</v>
      </c>
    </row>
    <row r="125" spans="1:17" x14ac:dyDescent="0.4">
      <c r="A125" t="s">
        <v>1116</v>
      </c>
      <c r="B125" t="s">
        <v>1117</v>
      </c>
      <c r="C125" t="s">
        <v>13076</v>
      </c>
      <c r="D125" s="5">
        <v>20990</v>
      </c>
      <c r="E125" s="5">
        <v>44990</v>
      </c>
      <c r="F125" s="5" t="str">
        <f t="shared" si="1"/>
        <v>&gt;500</v>
      </c>
      <c r="G125">
        <v>0.53</v>
      </c>
      <c r="H125">
        <v>4.0999999999999996</v>
      </c>
      <c r="I125" s="4">
        <v>1259</v>
      </c>
      <c r="J125" t="s">
        <v>1118</v>
      </c>
      <c r="K125" t="s">
        <v>1119</v>
      </c>
      <c r="L125" t="s">
        <v>1120</v>
      </c>
      <c r="M125" t="s">
        <v>1121</v>
      </c>
      <c r="N125" t="s">
        <v>1122</v>
      </c>
      <c r="O125" t="s">
        <v>1123</v>
      </c>
      <c r="P125" t="s">
        <v>1124</v>
      </c>
      <c r="Q125" t="s">
        <v>1125</v>
      </c>
    </row>
    <row r="126" spans="1:17" x14ac:dyDescent="0.4">
      <c r="A126" t="s">
        <v>1126</v>
      </c>
      <c r="B126" t="s">
        <v>1127</v>
      </c>
      <c r="C126" t="s">
        <v>13076</v>
      </c>
      <c r="D126" s="5">
        <v>32999</v>
      </c>
      <c r="E126" s="5">
        <v>44999</v>
      </c>
      <c r="F126" s="5" t="str">
        <f t="shared" si="1"/>
        <v>&gt;500</v>
      </c>
      <c r="G126">
        <v>0.27</v>
      </c>
      <c r="H126">
        <v>4.2</v>
      </c>
      <c r="I126" s="4">
        <v>45238</v>
      </c>
      <c r="J126" t="s">
        <v>1128</v>
      </c>
      <c r="K126" t="s">
        <v>609</v>
      </c>
      <c r="L126" t="s">
        <v>610</v>
      </c>
      <c r="M126" t="s">
        <v>611</v>
      </c>
      <c r="N126" t="s">
        <v>612</v>
      </c>
      <c r="O126" t="s">
        <v>613</v>
      </c>
      <c r="P126" t="s">
        <v>1129</v>
      </c>
      <c r="Q126" t="s">
        <v>1130</v>
      </c>
    </row>
    <row r="127" spans="1:17" x14ac:dyDescent="0.4">
      <c r="A127" t="s">
        <v>1131</v>
      </c>
      <c r="B127" t="s">
        <v>1132</v>
      </c>
      <c r="C127" t="s">
        <v>13076</v>
      </c>
      <c r="D127" s="5">
        <v>799</v>
      </c>
      <c r="E127" s="5">
        <v>1700</v>
      </c>
      <c r="F127" s="5" t="str">
        <f t="shared" si="1"/>
        <v>&gt;500</v>
      </c>
      <c r="G127">
        <v>0.53</v>
      </c>
      <c r="H127">
        <v>4.0999999999999996</v>
      </c>
      <c r="I127" s="4">
        <v>28638</v>
      </c>
      <c r="J127" t="s">
        <v>1133</v>
      </c>
      <c r="K127" t="s">
        <v>1134</v>
      </c>
      <c r="L127" t="s">
        <v>1135</v>
      </c>
      <c r="M127" t="s">
        <v>1136</v>
      </c>
      <c r="N127" t="s">
        <v>1137</v>
      </c>
      <c r="O127" t="s">
        <v>1138</v>
      </c>
      <c r="P127" t="s">
        <v>1139</v>
      </c>
      <c r="Q127" t="s">
        <v>1140</v>
      </c>
    </row>
    <row r="128" spans="1:17" x14ac:dyDescent="0.4">
      <c r="A128" t="s">
        <v>1141</v>
      </c>
      <c r="B128" t="s">
        <v>1142</v>
      </c>
      <c r="C128" t="s">
        <v>13076</v>
      </c>
      <c r="D128" s="5">
        <v>229</v>
      </c>
      <c r="E128" s="5">
        <v>595</v>
      </c>
      <c r="F128" s="5" t="str">
        <f t="shared" si="1"/>
        <v>&gt;500</v>
      </c>
      <c r="G128">
        <v>0.62</v>
      </c>
      <c r="H128">
        <v>4.3</v>
      </c>
      <c r="I128" s="4">
        <v>12835</v>
      </c>
      <c r="J128" t="s">
        <v>1143</v>
      </c>
      <c r="K128" t="s">
        <v>1144</v>
      </c>
      <c r="L128" t="s">
        <v>1145</v>
      </c>
      <c r="M128" t="s">
        <v>1146</v>
      </c>
      <c r="N128" t="s">
        <v>1147</v>
      </c>
      <c r="O128" t="s">
        <v>1148</v>
      </c>
      <c r="P128" t="s">
        <v>1149</v>
      </c>
      <c r="Q128" t="s">
        <v>1150</v>
      </c>
    </row>
    <row r="129" spans="1:17" x14ac:dyDescent="0.4">
      <c r="A129" t="s">
        <v>1151</v>
      </c>
      <c r="B129" t="s">
        <v>1152</v>
      </c>
      <c r="C129" t="s">
        <v>13076</v>
      </c>
      <c r="D129" s="5">
        <v>9999</v>
      </c>
      <c r="E129" s="5">
        <v>27990</v>
      </c>
      <c r="F129" s="5" t="str">
        <f t="shared" si="1"/>
        <v>&gt;500</v>
      </c>
      <c r="G129">
        <v>0.64</v>
      </c>
      <c r="H129">
        <v>4.2</v>
      </c>
      <c r="I129" s="4">
        <v>1269</v>
      </c>
      <c r="J129" t="s">
        <v>1153</v>
      </c>
      <c r="K129" t="s">
        <v>1154</v>
      </c>
      <c r="L129" t="s">
        <v>1155</v>
      </c>
      <c r="M129" t="s">
        <v>1156</v>
      </c>
      <c r="N129" t="s">
        <v>1157</v>
      </c>
      <c r="O129" t="s">
        <v>1158</v>
      </c>
      <c r="P129" t="s">
        <v>1159</v>
      </c>
      <c r="Q129" t="s">
        <v>1160</v>
      </c>
    </row>
    <row r="130" spans="1:17" x14ac:dyDescent="0.4">
      <c r="A130" t="s">
        <v>1161</v>
      </c>
      <c r="B130" t="s">
        <v>1162</v>
      </c>
      <c r="C130" t="s">
        <v>13076</v>
      </c>
      <c r="D130" s="5">
        <v>349</v>
      </c>
      <c r="E130" s="5">
        <v>599</v>
      </c>
      <c r="F130" s="5" t="str">
        <f t="shared" si="1"/>
        <v>&gt;500</v>
      </c>
      <c r="G130">
        <v>0.42</v>
      </c>
      <c r="H130">
        <v>4.2</v>
      </c>
      <c r="I130" s="4">
        <v>284</v>
      </c>
      <c r="J130" t="s">
        <v>1163</v>
      </c>
      <c r="K130" t="s">
        <v>1164</v>
      </c>
      <c r="L130" t="s">
        <v>1165</v>
      </c>
      <c r="M130" t="s">
        <v>1166</v>
      </c>
      <c r="N130" t="s">
        <v>1167</v>
      </c>
      <c r="O130" t="s">
        <v>1168</v>
      </c>
      <c r="P130" t="s">
        <v>1169</v>
      </c>
      <c r="Q130" t="s">
        <v>1170</v>
      </c>
    </row>
    <row r="131" spans="1:17" x14ac:dyDescent="0.4">
      <c r="A131" t="s">
        <v>1171</v>
      </c>
      <c r="B131" t="s">
        <v>1172</v>
      </c>
      <c r="C131" t="s">
        <v>13076</v>
      </c>
      <c r="D131" s="5">
        <v>489</v>
      </c>
      <c r="E131" s="5">
        <v>1200</v>
      </c>
      <c r="F131" s="5" t="str">
        <f t="shared" ref="F131:F194" si="2">IF(E131&lt; 200, "&lt;200",IF(E131&lt;500,"200 - 500",IF(E131&gt;=500,"&gt;500")))</f>
        <v>&gt;500</v>
      </c>
      <c r="G131">
        <v>0.59</v>
      </c>
      <c r="H131">
        <v>4.4000000000000004</v>
      </c>
      <c r="I131" s="4">
        <v>69538</v>
      </c>
      <c r="J131" t="s">
        <v>1174</v>
      </c>
      <c r="K131" t="s">
        <v>1175</v>
      </c>
      <c r="L131" t="s">
        <v>1176</v>
      </c>
      <c r="M131" t="s">
        <v>1177</v>
      </c>
      <c r="N131" t="s">
        <v>1178</v>
      </c>
      <c r="O131" t="s">
        <v>1179</v>
      </c>
      <c r="P131" t="s">
        <v>1180</v>
      </c>
      <c r="Q131" t="s">
        <v>1181</v>
      </c>
    </row>
    <row r="132" spans="1:17" x14ac:dyDescent="0.4">
      <c r="A132" t="s">
        <v>1182</v>
      </c>
      <c r="B132" t="s">
        <v>1183</v>
      </c>
      <c r="C132" t="s">
        <v>13076</v>
      </c>
      <c r="D132" s="5">
        <v>23999</v>
      </c>
      <c r="E132" s="5">
        <v>34990</v>
      </c>
      <c r="F132" s="5" t="str">
        <f t="shared" si="2"/>
        <v>&gt;500</v>
      </c>
      <c r="G132">
        <v>0.31</v>
      </c>
      <c r="H132">
        <v>4.3</v>
      </c>
      <c r="I132" s="4">
        <v>4703</v>
      </c>
      <c r="J132" t="s">
        <v>805</v>
      </c>
      <c r="K132" t="s">
        <v>246</v>
      </c>
      <c r="L132" t="s">
        <v>247</v>
      </c>
      <c r="M132" t="s">
        <v>248</v>
      </c>
      <c r="N132" t="s">
        <v>249</v>
      </c>
      <c r="O132" t="s">
        <v>13024</v>
      </c>
      <c r="P132" t="s">
        <v>1184</v>
      </c>
      <c r="Q132" t="s">
        <v>1185</v>
      </c>
    </row>
    <row r="133" spans="1:17" x14ac:dyDescent="0.4">
      <c r="A133" t="s">
        <v>1186</v>
      </c>
      <c r="B133" t="s">
        <v>1187</v>
      </c>
      <c r="C133" t="s">
        <v>13075</v>
      </c>
      <c r="D133" s="5">
        <v>399</v>
      </c>
      <c r="E133" s="5">
        <v>999</v>
      </c>
      <c r="F133" s="5" t="str">
        <f t="shared" si="2"/>
        <v>&gt;500</v>
      </c>
      <c r="G133">
        <v>0.6</v>
      </c>
      <c r="H133">
        <v>4.3</v>
      </c>
      <c r="I133" s="4">
        <v>2806</v>
      </c>
      <c r="J133" t="s">
        <v>1188</v>
      </c>
      <c r="K133" t="s">
        <v>964</v>
      </c>
      <c r="L133" t="s">
        <v>965</v>
      </c>
      <c r="M133" t="s">
        <v>966</v>
      </c>
      <c r="N133" t="s">
        <v>967</v>
      </c>
      <c r="O133" t="s">
        <v>968</v>
      </c>
      <c r="P133" t="s">
        <v>1189</v>
      </c>
      <c r="Q133" t="s">
        <v>1190</v>
      </c>
    </row>
    <row r="134" spans="1:17" x14ac:dyDescent="0.4">
      <c r="A134" t="s">
        <v>1191</v>
      </c>
      <c r="B134" t="s">
        <v>1192</v>
      </c>
      <c r="C134" t="s">
        <v>13076</v>
      </c>
      <c r="D134" s="5">
        <v>349</v>
      </c>
      <c r="E134" s="5">
        <v>1299</v>
      </c>
      <c r="F134" s="5" t="str">
        <f t="shared" si="2"/>
        <v>&gt;500</v>
      </c>
      <c r="G134">
        <v>0.73</v>
      </c>
      <c r="H134">
        <v>4</v>
      </c>
      <c r="I134" s="4">
        <v>3295</v>
      </c>
      <c r="J134" t="s">
        <v>1194</v>
      </c>
      <c r="K134" t="s">
        <v>1195</v>
      </c>
      <c r="L134" t="s">
        <v>1196</v>
      </c>
      <c r="M134" t="s">
        <v>1197</v>
      </c>
      <c r="N134" t="s">
        <v>1198</v>
      </c>
      <c r="O134" t="s">
        <v>1199</v>
      </c>
      <c r="P134" t="s">
        <v>1200</v>
      </c>
      <c r="Q134" t="s">
        <v>1201</v>
      </c>
    </row>
    <row r="135" spans="1:17" x14ac:dyDescent="0.4">
      <c r="A135" t="s">
        <v>1202</v>
      </c>
      <c r="B135" t="s">
        <v>1203</v>
      </c>
      <c r="C135" t="s">
        <v>13075</v>
      </c>
      <c r="D135" s="5">
        <v>179</v>
      </c>
      <c r="E135" s="5">
        <v>299</v>
      </c>
      <c r="F135" s="5" t="str">
        <f t="shared" si="2"/>
        <v>200 - 500</v>
      </c>
      <c r="G135">
        <v>0.4</v>
      </c>
      <c r="H135">
        <v>3.9</v>
      </c>
      <c r="I135" s="4">
        <v>81</v>
      </c>
      <c r="J135" t="s">
        <v>1204</v>
      </c>
      <c r="K135" t="s">
        <v>1205</v>
      </c>
      <c r="L135" t="s">
        <v>1206</v>
      </c>
      <c r="M135" t="s">
        <v>1207</v>
      </c>
      <c r="N135" t="s">
        <v>1208</v>
      </c>
      <c r="O135" t="s">
        <v>1209</v>
      </c>
      <c r="P135" t="s">
        <v>1210</v>
      </c>
      <c r="Q135" t="s">
        <v>1211</v>
      </c>
    </row>
    <row r="136" spans="1:17" x14ac:dyDescent="0.4">
      <c r="A136" t="s">
        <v>1212</v>
      </c>
      <c r="B136" t="s">
        <v>1213</v>
      </c>
      <c r="C136" t="s">
        <v>13075</v>
      </c>
      <c r="D136" s="5">
        <v>689</v>
      </c>
      <c r="E136" s="5">
        <v>1500</v>
      </c>
      <c r="F136" s="5" t="str">
        <f t="shared" si="2"/>
        <v>&gt;500</v>
      </c>
      <c r="G136">
        <v>0.54</v>
      </c>
      <c r="H136">
        <v>4.2</v>
      </c>
      <c r="I136" s="4">
        <v>42301</v>
      </c>
      <c r="J136" t="s">
        <v>1214</v>
      </c>
      <c r="K136" t="s">
        <v>1215</v>
      </c>
      <c r="L136" t="s">
        <v>1216</v>
      </c>
      <c r="M136" t="s">
        <v>1217</v>
      </c>
      <c r="N136" t="s">
        <v>1218</v>
      </c>
      <c r="O136" t="s">
        <v>1219</v>
      </c>
      <c r="P136" t="s">
        <v>1220</v>
      </c>
      <c r="Q136" t="s">
        <v>1221</v>
      </c>
    </row>
    <row r="137" spans="1:17" x14ac:dyDescent="0.4">
      <c r="A137" t="s">
        <v>1222</v>
      </c>
      <c r="B137" t="s">
        <v>1223</v>
      </c>
      <c r="C137" t="s">
        <v>13076</v>
      </c>
      <c r="D137" s="5">
        <v>30990</v>
      </c>
      <c r="E137" s="5">
        <v>49990</v>
      </c>
      <c r="F137" s="5" t="str">
        <f t="shared" si="2"/>
        <v>&gt;500</v>
      </c>
      <c r="G137">
        <v>0.38</v>
      </c>
      <c r="H137">
        <v>4.3</v>
      </c>
      <c r="I137" s="4">
        <v>1376</v>
      </c>
      <c r="J137" t="s">
        <v>1224</v>
      </c>
      <c r="K137" t="s">
        <v>1225</v>
      </c>
      <c r="L137" t="s">
        <v>1226</v>
      </c>
      <c r="M137" t="s">
        <v>1227</v>
      </c>
      <c r="N137" t="s">
        <v>1228</v>
      </c>
      <c r="O137" t="s">
        <v>1229</v>
      </c>
      <c r="P137" t="s">
        <v>1230</v>
      </c>
      <c r="Q137" t="s">
        <v>1231</v>
      </c>
    </row>
    <row r="138" spans="1:17" x14ac:dyDescent="0.4">
      <c r="A138" t="s">
        <v>1232</v>
      </c>
      <c r="B138" t="s">
        <v>1233</v>
      </c>
      <c r="C138" t="s">
        <v>13075</v>
      </c>
      <c r="D138" s="5">
        <v>249</v>
      </c>
      <c r="E138" s="5">
        <v>931</v>
      </c>
      <c r="F138" s="5" t="str">
        <f t="shared" si="2"/>
        <v>&gt;500</v>
      </c>
      <c r="G138">
        <v>0.73</v>
      </c>
      <c r="H138">
        <v>3.9</v>
      </c>
      <c r="I138" s="4">
        <v>1075</v>
      </c>
      <c r="J138" t="s">
        <v>1234</v>
      </c>
      <c r="K138" t="s">
        <v>343</v>
      </c>
      <c r="L138" t="s">
        <v>344</v>
      </c>
      <c r="M138" t="s">
        <v>345</v>
      </c>
      <c r="N138" t="s">
        <v>346</v>
      </c>
      <c r="O138" t="s">
        <v>347</v>
      </c>
      <c r="P138" t="s">
        <v>1235</v>
      </c>
      <c r="Q138" t="s">
        <v>1236</v>
      </c>
    </row>
    <row r="139" spans="1:17" x14ac:dyDescent="0.4">
      <c r="A139" t="s">
        <v>1237</v>
      </c>
      <c r="B139" t="s">
        <v>1238</v>
      </c>
      <c r="C139" t="s">
        <v>13076</v>
      </c>
      <c r="D139" s="5">
        <v>999</v>
      </c>
      <c r="E139" s="5">
        <v>2399</v>
      </c>
      <c r="F139" s="5" t="str">
        <f t="shared" si="2"/>
        <v>&gt;500</v>
      </c>
      <c r="G139">
        <v>0.57999999999999996</v>
      </c>
      <c r="H139">
        <v>4.5999999999999996</v>
      </c>
      <c r="I139" s="4">
        <v>3664</v>
      </c>
      <c r="J139" t="s">
        <v>1239</v>
      </c>
      <c r="K139" t="s">
        <v>1240</v>
      </c>
      <c r="L139" t="s">
        <v>1241</v>
      </c>
      <c r="M139" t="s">
        <v>1242</v>
      </c>
      <c r="N139" t="s">
        <v>1243</v>
      </c>
      <c r="O139" t="s">
        <v>1244</v>
      </c>
      <c r="P139" t="s">
        <v>1245</v>
      </c>
      <c r="Q139" t="s">
        <v>1246</v>
      </c>
    </row>
    <row r="140" spans="1:17" x14ac:dyDescent="0.4">
      <c r="A140" t="s">
        <v>1247</v>
      </c>
      <c r="B140" t="s">
        <v>1248</v>
      </c>
      <c r="C140" t="s">
        <v>13076</v>
      </c>
      <c r="D140" s="5">
        <v>399</v>
      </c>
      <c r="E140" s="5">
        <v>399</v>
      </c>
      <c r="F140" s="5" t="str">
        <f t="shared" si="2"/>
        <v>200 - 500</v>
      </c>
      <c r="G140">
        <v>0</v>
      </c>
      <c r="H140">
        <v>3.9</v>
      </c>
      <c r="I140" s="4">
        <v>1951</v>
      </c>
      <c r="J140" t="s">
        <v>1249</v>
      </c>
      <c r="K140" t="s">
        <v>1250</v>
      </c>
      <c r="L140" t="s">
        <v>1251</v>
      </c>
      <c r="M140" t="s">
        <v>1252</v>
      </c>
      <c r="N140" t="s">
        <v>1253</v>
      </c>
      <c r="O140" t="s">
        <v>1254</v>
      </c>
      <c r="P140" t="s">
        <v>1255</v>
      </c>
      <c r="Q140" t="s">
        <v>1256</v>
      </c>
    </row>
    <row r="141" spans="1:17" x14ac:dyDescent="0.4">
      <c r="A141" t="s">
        <v>1257</v>
      </c>
      <c r="B141" t="s">
        <v>1258</v>
      </c>
      <c r="C141" t="s">
        <v>13075</v>
      </c>
      <c r="D141" s="5">
        <v>349</v>
      </c>
      <c r="E141" s="5">
        <v>699</v>
      </c>
      <c r="F141" s="5" t="str">
        <f t="shared" si="2"/>
        <v>&gt;500</v>
      </c>
      <c r="G141">
        <v>0.5</v>
      </c>
      <c r="H141">
        <v>4.3</v>
      </c>
      <c r="I141" s="4">
        <v>20850</v>
      </c>
      <c r="J141" t="s">
        <v>1259</v>
      </c>
      <c r="K141" t="s">
        <v>295</v>
      </c>
      <c r="L141" t="s">
        <v>296</v>
      </c>
      <c r="M141" t="s">
        <v>297</v>
      </c>
      <c r="N141" t="s">
        <v>298</v>
      </c>
      <c r="O141" t="s">
        <v>299</v>
      </c>
      <c r="P141" t="s">
        <v>1260</v>
      </c>
      <c r="Q141" t="s">
        <v>1261</v>
      </c>
    </row>
    <row r="142" spans="1:17" x14ac:dyDescent="0.4">
      <c r="A142" t="s">
        <v>1262</v>
      </c>
      <c r="B142" t="s">
        <v>1263</v>
      </c>
      <c r="C142" t="s">
        <v>13075</v>
      </c>
      <c r="D142" s="5">
        <v>399</v>
      </c>
      <c r="E142" s="5">
        <v>1099</v>
      </c>
      <c r="F142" s="5" t="str">
        <f t="shared" si="2"/>
        <v>&gt;500</v>
      </c>
      <c r="G142">
        <v>0.64</v>
      </c>
      <c r="H142">
        <v>4.0999999999999996</v>
      </c>
      <c r="I142" s="4">
        <v>2685</v>
      </c>
      <c r="J142" t="s">
        <v>1264</v>
      </c>
      <c r="K142" t="s">
        <v>1265</v>
      </c>
      <c r="L142" t="s">
        <v>1266</v>
      </c>
      <c r="M142" t="s">
        <v>1267</v>
      </c>
      <c r="N142" t="s">
        <v>1268</v>
      </c>
      <c r="O142" t="s">
        <v>1269</v>
      </c>
      <c r="P142" t="s">
        <v>1270</v>
      </c>
      <c r="Q142" t="s">
        <v>1271</v>
      </c>
    </row>
    <row r="143" spans="1:17" x14ac:dyDescent="0.4">
      <c r="A143" t="s">
        <v>1272</v>
      </c>
      <c r="B143" t="s">
        <v>1273</v>
      </c>
      <c r="C143" t="s">
        <v>13075</v>
      </c>
      <c r="D143" s="5">
        <v>1699</v>
      </c>
      <c r="E143" s="5">
        <v>2999</v>
      </c>
      <c r="F143" s="5" t="str">
        <f t="shared" si="2"/>
        <v>&gt;500</v>
      </c>
      <c r="G143">
        <v>0.43</v>
      </c>
      <c r="H143">
        <v>4.4000000000000004</v>
      </c>
      <c r="I143" s="4">
        <v>24780</v>
      </c>
      <c r="J143" t="s">
        <v>1274</v>
      </c>
      <c r="K143" t="s">
        <v>484</v>
      </c>
      <c r="L143" t="s">
        <v>485</v>
      </c>
      <c r="M143" t="s">
        <v>486</v>
      </c>
      <c r="N143" t="s">
        <v>487</v>
      </c>
      <c r="O143" t="s">
        <v>488</v>
      </c>
      <c r="P143" t="s">
        <v>1275</v>
      </c>
      <c r="Q143" t="s">
        <v>1276</v>
      </c>
    </row>
    <row r="144" spans="1:17" x14ac:dyDescent="0.4">
      <c r="A144" t="s">
        <v>1277</v>
      </c>
      <c r="B144" t="s">
        <v>1278</v>
      </c>
      <c r="C144" t="s">
        <v>13076</v>
      </c>
      <c r="D144" s="5">
        <v>655</v>
      </c>
      <c r="E144" s="5">
        <v>1099</v>
      </c>
      <c r="F144" s="5" t="str">
        <f t="shared" si="2"/>
        <v>&gt;500</v>
      </c>
      <c r="G144">
        <v>0.4</v>
      </c>
      <c r="H144">
        <v>3.2</v>
      </c>
      <c r="I144" s="4">
        <v>285</v>
      </c>
      <c r="J144" t="s">
        <v>1279</v>
      </c>
      <c r="K144" t="s">
        <v>1280</v>
      </c>
      <c r="L144" t="s">
        <v>1281</v>
      </c>
      <c r="M144" t="s">
        <v>1282</v>
      </c>
      <c r="N144" t="s">
        <v>1283</v>
      </c>
      <c r="O144" t="s">
        <v>1284</v>
      </c>
      <c r="P144" t="s">
        <v>1285</v>
      </c>
      <c r="Q144" t="s">
        <v>1286</v>
      </c>
    </row>
    <row r="145" spans="1:17" x14ac:dyDescent="0.4">
      <c r="A145" t="s">
        <v>1287</v>
      </c>
      <c r="B145" t="s">
        <v>1288</v>
      </c>
      <c r="C145" t="s">
        <v>13075</v>
      </c>
      <c r="D145" s="5">
        <v>749</v>
      </c>
      <c r="E145" s="5">
        <v>1339</v>
      </c>
      <c r="F145" s="5" t="str">
        <f t="shared" si="2"/>
        <v>&gt;500</v>
      </c>
      <c r="G145">
        <v>0.44</v>
      </c>
      <c r="H145">
        <v>4.2</v>
      </c>
      <c r="I145" s="4">
        <v>179692</v>
      </c>
      <c r="J145" t="s">
        <v>1289</v>
      </c>
      <c r="K145" t="s">
        <v>100</v>
      </c>
      <c r="L145" t="s">
        <v>101</v>
      </c>
      <c r="M145" t="s">
        <v>102</v>
      </c>
      <c r="N145" t="s">
        <v>103</v>
      </c>
      <c r="O145" t="s">
        <v>104</v>
      </c>
      <c r="P145" t="s">
        <v>1290</v>
      </c>
      <c r="Q145" t="s">
        <v>1291</v>
      </c>
    </row>
    <row r="146" spans="1:17" x14ac:dyDescent="0.4">
      <c r="A146" t="s">
        <v>1292</v>
      </c>
      <c r="B146" t="s">
        <v>1293</v>
      </c>
      <c r="C146" t="s">
        <v>13076</v>
      </c>
      <c r="D146" s="5">
        <v>9999</v>
      </c>
      <c r="E146" s="5">
        <v>12999</v>
      </c>
      <c r="F146" s="5" t="str">
        <f t="shared" si="2"/>
        <v>&gt;500</v>
      </c>
      <c r="G146">
        <v>0.23</v>
      </c>
      <c r="H146">
        <v>4.2</v>
      </c>
      <c r="I146" s="4">
        <v>6088</v>
      </c>
      <c r="J146" t="s">
        <v>1294</v>
      </c>
      <c r="K146" t="s">
        <v>1295</v>
      </c>
      <c r="L146" t="s">
        <v>1296</v>
      </c>
      <c r="M146" t="s">
        <v>1297</v>
      </c>
      <c r="N146" t="s">
        <v>1298</v>
      </c>
      <c r="O146" t="s">
        <v>1299</v>
      </c>
      <c r="P146" t="s">
        <v>1300</v>
      </c>
      <c r="Q146" t="s">
        <v>1301</v>
      </c>
    </row>
    <row r="147" spans="1:17" x14ac:dyDescent="0.4">
      <c r="A147" t="s">
        <v>1302</v>
      </c>
      <c r="B147" t="s">
        <v>1303</v>
      </c>
      <c r="C147" t="s">
        <v>13076</v>
      </c>
      <c r="D147" s="5">
        <v>195</v>
      </c>
      <c r="E147" s="5">
        <v>499</v>
      </c>
      <c r="F147" s="5" t="str">
        <f t="shared" si="2"/>
        <v>200 - 500</v>
      </c>
      <c r="G147">
        <v>0.61</v>
      </c>
      <c r="H147">
        <v>3.7</v>
      </c>
      <c r="I147" s="4">
        <v>1383</v>
      </c>
      <c r="J147" t="s">
        <v>1304</v>
      </c>
      <c r="K147" t="s">
        <v>1305</v>
      </c>
      <c r="L147" t="s">
        <v>1306</v>
      </c>
      <c r="M147" t="s">
        <v>1307</v>
      </c>
      <c r="N147" t="s">
        <v>1308</v>
      </c>
      <c r="O147" t="s">
        <v>1309</v>
      </c>
      <c r="P147" t="s">
        <v>1310</v>
      </c>
      <c r="Q147" t="s">
        <v>1311</v>
      </c>
    </row>
    <row r="148" spans="1:17" x14ac:dyDescent="0.4">
      <c r="A148" t="s">
        <v>1312</v>
      </c>
      <c r="B148" t="s">
        <v>1313</v>
      </c>
      <c r="C148" t="s">
        <v>13075</v>
      </c>
      <c r="D148" s="5">
        <v>999</v>
      </c>
      <c r="E148" s="5">
        <v>2100</v>
      </c>
      <c r="F148" s="5" t="str">
        <f t="shared" si="2"/>
        <v>&gt;500</v>
      </c>
      <c r="G148">
        <v>0.52</v>
      </c>
      <c r="H148">
        <v>4.5</v>
      </c>
      <c r="I148" s="4">
        <v>5492</v>
      </c>
      <c r="J148" t="s">
        <v>498</v>
      </c>
      <c r="K148" t="s">
        <v>1314</v>
      </c>
      <c r="L148" t="s">
        <v>1315</v>
      </c>
      <c r="M148" t="s">
        <v>1316</v>
      </c>
      <c r="N148" t="s">
        <v>1317</v>
      </c>
      <c r="O148" t="s">
        <v>1318</v>
      </c>
      <c r="P148" t="s">
        <v>1319</v>
      </c>
      <c r="Q148" t="s">
        <v>1320</v>
      </c>
    </row>
    <row r="149" spans="1:17" x14ac:dyDescent="0.4">
      <c r="A149" t="s">
        <v>1321</v>
      </c>
      <c r="B149" t="s">
        <v>1322</v>
      </c>
      <c r="C149" t="s">
        <v>13075</v>
      </c>
      <c r="D149" s="5">
        <v>499</v>
      </c>
      <c r="E149" s="5">
        <v>899</v>
      </c>
      <c r="F149" s="5" t="str">
        <f t="shared" si="2"/>
        <v>&gt;500</v>
      </c>
      <c r="G149">
        <v>0.44</v>
      </c>
      <c r="H149">
        <v>4.2</v>
      </c>
      <c r="I149" s="4">
        <v>919</v>
      </c>
      <c r="J149" t="s">
        <v>1323</v>
      </c>
      <c r="K149" t="s">
        <v>1324</v>
      </c>
      <c r="L149" t="s">
        <v>1325</v>
      </c>
      <c r="M149" t="s">
        <v>1326</v>
      </c>
      <c r="N149" t="s">
        <v>1327</v>
      </c>
      <c r="O149" t="s">
        <v>1328</v>
      </c>
      <c r="P149" t="s">
        <v>1329</v>
      </c>
      <c r="Q149" t="s">
        <v>1330</v>
      </c>
    </row>
    <row r="150" spans="1:17" x14ac:dyDescent="0.4">
      <c r="A150" t="s">
        <v>1331</v>
      </c>
      <c r="B150" t="s">
        <v>1332</v>
      </c>
      <c r="C150" t="s">
        <v>13076</v>
      </c>
      <c r="D150" s="5">
        <v>416</v>
      </c>
      <c r="E150" s="5">
        <v>599</v>
      </c>
      <c r="F150" s="5" t="str">
        <f t="shared" si="2"/>
        <v>&gt;500</v>
      </c>
      <c r="G150">
        <v>0.31</v>
      </c>
      <c r="H150">
        <v>4.2</v>
      </c>
      <c r="I150" s="4">
        <v>30023</v>
      </c>
      <c r="J150" t="s">
        <v>1334</v>
      </c>
      <c r="K150" t="s">
        <v>1335</v>
      </c>
      <c r="L150" t="s">
        <v>1336</v>
      </c>
      <c r="M150" t="s">
        <v>1337</v>
      </c>
      <c r="N150" t="s">
        <v>1338</v>
      </c>
      <c r="O150" t="s">
        <v>1339</v>
      </c>
      <c r="P150" t="s">
        <v>1340</v>
      </c>
      <c r="Q150" t="s">
        <v>1341</v>
      </c>
    </row>
    <row r="151" spans="1:17" x14ac:dyDescent="0.4">
      <c r="A151" t="s">
        <v>1342</v>
      </c>
      <c r="B151" t="s">
        <v>1343</v>
      </c>
      <c r="C151" t="s">
        <v>13075</v>
      </c>
      <c r="D151" s="5">
        <v>368</v>
      </c>
      <c r="E151" s="5">
        <v>699</v>
      </c>
      <c r="F151" s="5" t="str">
        <f t="shared" si="2"/>
        <v>&gt;500</v>
      </c>
      <c r="G151">
        <v>0.47</v>
      </c>
      <c r="H151">
        <v>4.2</v>
      </c>
      <c r="I151" s="4">
        <v>387</v>
      </c>
      <c r="J151" t="s">
        <v>1344</v>
      </c>
      <c r="K151" t="s">
        <v>1345</v>
      </c>
      <c r="L151" t="s">
        <v>1346</v>
      </c>
      <c r="M151" t="s">
        <v>1347</v>
      </c>
      <c r="N151" t="s">
        <v>1348</v>
      </c>
      <c r="O151" t="s">
        <v>1349</v>
      </c>
      <c r="P151" t="s">
        <v>1350</v>
      </c>
      <c r="Q151" t="s">
        <v>1351</v>
      </c>
    </row>
    <row r="152" spans="1:17" x14ac:dyDescent="0.4">
      <c r="A152" t="s">
        <v>1352</v>
      </c>
      <c r="B152" t="s">
        <v>1353</v>
      </c>
      <c r="C152" t="s">
        <v>13076</v>
      </c>
      <c r="D152" s="5">
        <v>29990</v>
      </c>
      <c r="E152" s="5">
        <v>65000</v>
      </c>
      <c r="F152" s="5" t="str">
        <f t="shared" si="2"/>
        <v>&gt;500</v>
      </c>
      <c r="G152">
        <v>0.54</v>
      </c>
      <c r="H152">
        <v>4.0999999999999996</v>
      </c>
      <c r="I152" s="4">
        <v>211</v>
      </c>
      <c r="J152" t="s">
        <v>1354</v>
      </c>
      <c r="K152" t="s">
        <v>1355</v>
      </c>
      <c r="L152" t="s">
        <v>1356</v>
      </c>
      <c r="M152" t="s">
        <v>1357</v>
      </c>
      <c r="N152" t="s">
        <v>1358</v>
      </c>
      <c r="O152" t="s">
        <v>1359</v>
      </c>
      <c r="P152" t="s">
        <v>1360</v>
      </c>
      <c r="Q152" t="s">
        <v>1361</v>
      </c>
    </row>
    <row r="153" spans="1:17" x14ac:dyDescent="0.4">
      <c r="A153" t="s">
        <v>1362</v>
      </c>
      <c r="B153" t="s">
        <v>1363</v>
      </c>
      <c r="C153" t="s">
        <v>13075</v>
      </c>
      <c r="D153" s="5">
        <v>339</v>
      </c>
      <c r="E153" s="5">
        <v>1099</v>
      </c>
      <c r="F153" s="5" t="str">
        <f t="shared" si="2"/>
        <v>&gt;500</v>
      </c>
      <c r="G153">
        <v>0.69</v>
      </c>
      <c r="H153">
        <v>4.3</v>
      </c>
      <c r="I153" s="4">
        <v>974</v>
      </c>
      <c r="J153" t="s">
        <v>1364</v>
      </c>
      <c r="K153" t="s">
        <v>323</v>
      </c>
      <c r="L153" t="s">
        <v>324</v>
      </c>
      <c r="M153" t="s">
        <v>325</v>
      </c>
      <c r="N153" t="s">
        <v>326</v>
      </c>
      <c r="O153" t="s">
        <v>327</v>
      </c>
      <c r="P153" t="s">
        <v>1365</v>
      </c>
      <c r="Q153" t="s">
        <v>1366</v>
      </c>
    </row>
    <row r="154" spans="1:17" x14ac:dyDescent="0.4">
      <c r="A154" t="s">
        <v>1367</v>
      </c>
      <c r="B154" t="s">
        <v>1368</v>
      </c>
      <c r="C154" t="s">
        <v>13076</v>
      </c>
      <c r="D154" s="5">
        <v>15490</v>
      </c>
      <c r="E154" s="5">
        <v>20900</v>
      </c>
      <c r="F154" s="5" t="str">
        <f t="shared" si="2"/>
        <v>&gt;500</v>
      </c>
      <c r="G154">
        <v>0.26</v>
      </c>
      <c r="H154">
        <v>4.3</v>
      </c>
      <c r="I154" s="4">
        <v>16299</v>
      </c>
      <c r="J154" t="s">
        <v>1369</v>
      </c>
      <c r="K154" t="s">
        <v>226</v>
      </c>
      <c r="L154" t="s">
        <v>227</v>
      </c>
      <c r="M154" t="s">
        <v>228</v>
      </c>
      <c r="N154" t="s">
        <v>229</v>
      </c>
      <c r="O154" t="s">
        <v>230</v>
      </c>
      <c r="P154" t="s">
        <v>1370</v>
      </c>
      <c r="Q154" t="s">
        <v>1371</v>
      </c>
    </row>
    <row r="155" spans="1:17" x14ac:dyDescent="0.4">
      <c r="A155" t="s">
        <v>1372</v>
      </c>
      <c r="B155" t="s">
        <v>1373</v>
      </c>
      <c r="C155" t="s">
        <v>13075</v>
      </c>
      <c r="D155" s="5">
        <v>499</v>
      </c>
      <c r="E155" s="5">
        <v>1299</v>
      </c>
      <c r="F155" s="5" t="str">
        <f t="shared" si="2"/>
        <v>&gt;500</v>
      </c>
      <c r="G155">
        <v>0.62</v>
      </c>
      <c r="H155">
        <v>4.3</v>
      </c>
      <c r="I155" s="4">
        <v>30411</v>
      </c>
      <c r="J155" t="s">
        <v>1374</v>
      </c>
      <c r="K155" t="s">
        <v>89</v>
      </c>
      <c r="L155" t="s">
        <v>90</v>
      </c>
      <c r="M155" t="s">
        <v>91</v>
      </c>
      <c r="N155" t="s">
        <v>92</v>
      </c>
      <c r="O155" t="s">
        <v>93</v>
      </c>
      <c r="P155" t="s">
        <v>1375</v>
      </c>
      <c r="Q155" t="s">
        <v>1376</v>
      </c>
    </row>
    <row r="156" spans="1:17" x14ac:dyDescent="0.4">
      <c r="A156" t="s">
        <v>1377</v>
      </c>
      <c r="B156" t="s">
        <v>1378</v>
      </c>
      <c r="C156" t="s">
        <v>13075</v>
      </c>
      <c r="D156" s="5">
        <v>249</v>
      </c>
      <c r="E156" s="5">
        <v>399</v>
      </c>
      <c r="F156" s="5" t="str">
        <f t="shared" si="2"/>
        <v>200 - 500</v>
      </c>
      <c r="G156">
        <v>0.38</v>
      </c>
      <c r="H156">
        <v>3.4</v>
      </c>
      <c r="I156" s="4">
        <v>4642</v>
      </c>
      <c r="J156" t="s">
        <v>1379</v>
      </c>
      <c r="K156" t="s">
        <v>1380</v>
      </c>
      <c r="L156" t="s">
        <v>1381</v>
      </c>
      <c r="M156" t="s">
        <v>1382</v>
      </c>
      <c r="N156" t="s">
        <v>1383</v>
      </c>
      <c r="O156" t="s">
        <v>1384</v>
      </c>
      <c r="P156" t="s">
        <v>1385</v>
      </c>
      <c r="Q156" t="s">
        <v>1386</v>
      </c>
    </row>
    <row r="157" spans="1:17" x14ac:dyDescent="0.4">
      <c r="A157" t="s">
        <v>1387</v>
      </c>
      <c r="B157" t="s">
        <v>1388</v>
      </c>
      <c r="C157" t="s">
        <v>13076</v>
      </c>
      <c r="D157" s="5">
        <v>399</v>
      </c>
      <c r="E157" s="5">
        <v>799</v>
      </c>
      <c r="F157" s="5" t="str">
        <f t="shared" si="2"/>
        <v>&gt;500</v>
      </c>
      <c r="G157">
        <v>0.5</v>
      </c>
      <c r="H157">
        <v>4.3</v>
      </c>
      <c r="I157" s="4">
        <v>12</v>
      </c>
      <c r="J157" t="s">
        <v>1389</v>
      </c>
      <c r="K157" t="s">
        <v>1390</v>
      </c>
      <c r="L157" t="s">
        <v>1391</v>
      </c>
      <c r="M157" t="s">
        <v>1392</v>
      </c>
      <c r="N157" t="s">
        <v>1393</v>
      </c>
      <c r="O157" t="s">
        <v>1394</v>
      </c>
      <c r="P157" t="s">
        <v>1395</v>
      </c>
      <c r="Q157" t="s">
        <v>1396</v>
      </c>
    </row>
    <row r="158" spans="1:17" x14ac:dyDescent="0.4">
      <c r="A158" t="s">
        <v>1397</v>
      </c>
      <c r="B158" t="s">
        <v>1398</v>
      </c>
      <c r="C158" t="s">
        <v>13075</v>
      </c>
      <c r="D158" s="5">
        <v>1499</v>
      </c>
      <c r="E158" s="5">
        <v>1999</v>
      </c>
      <c r="F158" s="5" t="str">
        <f t="shared" si="2"/>
        <v>&gt;500</v>
      </c>
      <c r="G158">
        <v>0.25</v>
      </c>
      <c r="H158">
        <v>4.4000000000000004</v>
      </c>
      <c r="I158" s="4">
        <v>1951</v>
      </c>
      <c r="J158" t="s">
        <v>1399</v>
      </c>
      <c r="K158" t="s">
        <v>1089</v>
      </c>
      <c r="L158" t="s">
        <v>1090</v>
      </c>
      <c r="M158" t="s">
        <v>1091</v>
      </c>
      <c r="N158" t="s">
        <v>1092</v>
      </c>
      <c r="O158" t="s">
        <v>1093</v>
      </c>
      <c r="P158" t="s">
        <v>1400</v>
      </c>
      <c r="Q158" t="s">
        <v>1401</v>
      </c>
    </row>
    <row r="159" spans="1:17" x14ac:dyDescent="0.4">
      <c r="A159" t="s">
        <v>1402</v>
      </c>
      <c r="B159" t="s">
        <v>1403</v>
      </c>
      <c r="C159" t="s">
        <v>13076</v>
      </c>
      <c r="D159" s="5">
        <v>9490</v>
      </c>
      <c r="E159" s="5">
        <v>15990</v>
      </c>
      <c r="F159" s="5" t="str">
        <f t="shared" si="2"/>
        <v>&gt;500</v>
      </c>
      <c r="G159">
        <v>0.41</v>
      </c>
      <c r="H159">
        <v>3.9</v>
      </c>
      <c r="I159" s="4">
        <v>10480</v>
      </c>
      <c r="J159" t="s">
        <v>1405</v>
      </c>
      <c r="K159" t="s">
        <v>1406</v>
      </c>
      <c r="L159" t="s">
        <v>1407</v>
      </c>
      <c r="M159" t="s">
        <v>1408</v>
      </c>
      <c r="N159" t="s">
        <v>1409</v>
      </c>
      <c r="O159" t="s">
        <v>1410</v>
      </c>
      <c r="P159" t="s">
        <v>1411</v>
      </c>
      <c r="Q159" t="s">
        <v>1412</v>
      </c>
    </row>
    <row r="160" spans="1:17" x14ac:dyDescent="0.4">
      <c r="A160" t="s">
        <v>1413</v>
      </c>
      <c r="B160" t="s">
        <v>1414</v>
      </c>
      <c r="C160" t="s">
        <v>13076</v>
      </c>
      <c r="D160" s="5">
        <v>637</v>
      </c>
      <c r="E160" s="5">
        <v>1499</v>
      </c>
      <c r="F160" s="5" t="str">
        <f t="shared" si="2"/>
        <v>&gt;500</v>
      </c>
      <c r="G160">
        <v>0.57999999999999996</v>
      </c>
      <c r="H160">
        <v>4.0999999999999996</v>
      </c>
      <c r="I160" s="4">
        <v>24</v>
      </c>
      <c r="J160" t="s">
        <v>1415</v>
      </c>
      <c r="K160" t="s">
        <v>1416</v>
      </c>
      <c r="L160" t="s">
        <v>1417</v>
      </c>
      <c r="M160" t="s">
        <v>1418</v>
      </c>
      <c r="N160" t="s">
        <v>1419</v>
      </c>
      <c r="O160" t="s">
        <v>1420</v>
      </c>
      <c r="P160" t="s">
        <v>1421</v>
      </c>
      <c r="Q160" t="s">
        <v>1422</v>
      </c>
    </row>
    <row r="161" spans="1:17" x14ac:dyDescent="0.4">
      <c r="A161" t="s">
        <v>1423</v>
      </c>
      <c r="B161" t="s">
        <v>1424</v>
      </c>
      <c r="C161" t="s">
        <v>13076</v>
      </c>
      <c r="D161" s="5">
        <v>399</v>
      </c>
      <c r="E161" s="5">
        <v>899</v>
      </c>
      <c r="F161" s="5" t="str">
        <f t="shared" si="2"/>
        <v>&gt;500</v>
      </c>
      <c r="G161">
        <v>0.56000000000000005</v>
      </c>
      <c r="H161">
        <v>3.9</v>
      </c>
      <c r="I161" s="4">
        <v>254</v>
      </c>
      <c r="J161" t="s">
        <v>1425</v>
      </c>
      <c r="K161" t="s">
        <v>1426</v>
      </c>
      <c r="L161" t="s">
        <v>1427</v>
      </c>
      <c r="M161" t="s">
        <v>1428</v>
      </c>
      <c r="N161" t="s">
        <v>1429</v>
      </c>
      <c r="O161" t="s">
        <v>1430</v>
      </c>
      <c r="P161" t="s">
        <v>1431</v>
      </c>
      <c r="Q161" t="s">
        <v>1432</v>
      </c>
    </row>
    <row r="162" spans="1:17" x14ac:dyDescent="0.4">
      <c r="A162" t="s">
        <v>1433</v>
      </c>
      <c r="B162" t="s">
        <v>1434</v>
      </c>
      <c r="C162" t="s">
        <v>13076</v>
      </c>
      <c r="D162" s="5">
        <v>1089</v>
      </c>
      <c r="E162" s="5">
        <v>1600</v>
      </c>
      <c r="F162" s="5" t="str">
        <f t="shared" si="2"/>
        <v>&gt;500</v>
      </c>
      <c r="G162">
        <v>0.32</v>
      </c>
      <c r="H162">
        <v>4</v>
      </c>
      <c r="I162" s="4">
        <v>3565</v>
      </c>
      <c r="J162" t="s">
        <v>1435</v>
      </c>
      <c r="K162" t="s">
        <v>1436</v>
      </c>
      <c r="L162" t="s">
        <v>1437</v>
      </c>
      <c r="M162" t="s">
        <v>1438</v>
      </c>
      <c r="N162" t="s">
        <v>1439</v>
      </c>
      <c r="O162" t="s">
        <v>1440</v>
      </c>
      <c r="P162" t="s">
        <v>1441</v>
      </c>
      <c r="Q162" t="s">
        <v>1442</v>
      </c>
    </row>
    <row r="163" spans="1:17" x14ac:dyDescent="0.4">
      <c r="A163" t="s">
        <v>1443</v>
      </c>
      <c r="B163" t="s">
        <v>1444</v>
      </c>
      <c r="C163" t="s">
        <v>13075</v>
      </c>
      <c r="D163" s="5">
        <v>339</v>
      </c>
      <c r="E163" s="5">
        <v>999</v>
      </c>
      <c r="F163" s="5" t="str">
        <f t="shared" si="2"/>
        <v>&gt;500</v>
      </c>
      <c r="G163">
        <v>0.66</v>
      </c>
      <c r="H163">
        <v>4.3</v>
      </c>
      <c r="I163" s="4">
        <v>6255</v>
      </c>
      <c r="J163" t="s">
        <v>1445</v>
      </c>
      <c r="K163" t="s">
        <v>1446</v>
      </c>
      <c r="L163" t="s">
        <v>1447</v>
      </c>
      <c r="M163" t="s">
        <v>1448</v>
      </c>
      <c r="N163" t="s">
        <v>1449</v>
      </c>
      <c r="O163" t="s">
        <v>13030</v>
      </c>
      <c r="P163" t="s">
        <v>1450</v>
      </c>
      <c r="Q163" t="s">
        <v>1451</v>
      </c>
    </row>
    <row r="164" spans="1:17" x14ac:dyDescent="0.4">
      <c r="A164" t="s">
        <v>1452</v>
      </c>
      <c r="B164" t="s">
        <v>1453</v>
      </c>
      <c r="C164" t="s">
        <v>13075</v>
      </c>
      <c r="D164" s="5">
        <v>149</v>
      </c>
      <c r="E164" s="5">
        <v>499</v>
      </c>
      <c r="F164" s="5" t="str">
        <f t="shared" si="2"/>
        <v>200 - 500</v>
      </c>
      <c r="G164">
        <v>0.7</v>
      </c>
      <c r="H164">
        <v>4</v>
      </c>
      <c r="I164" s="4">
        <v>7732</v>
      </c>
      <c r="J164" t="s">
        <v>1454</v>
      </c>
      <c r="K164" t="s">
        <v>690</v>
      </c>
      <c r="L164" t="s">
        <v>691</v>
      </c>
      <c r="M164" t="s">
        <v>692</v>
      </c>
      <c r="N164" t="s">
        <v>693</v>
      </c>
      <c r="O164" t="s">
        <v>694</v>
      </c>
      <c r="P164" t="s">
        <v>1455</v>
      </c>
      <c r="Q164" t="s">
        <v>1456</v>
      </c>
    </row>
    <row r="165" spans="1:17" x14ac:dyDescent="0.4">
      <c r="A165" t="s">
        <v>1457</v>
      </c>
      <c r="B165" t="s">
        <v>1458</v>
      </c>
      <c r="C165" t="s">
        <v>13075</v>
      </c>
      <c r="D165" s="5">
        <v>149</v>
      </c>
      <c r="E165" s="5">
        <v>399</v>
      </c>
      <c r="F165" s="5" t="str">
        <f t="shared" si="2"/>
        <v>200 - 500</v>
      </c>
      <c r="G165">
        <v>0.63</v>
      </c>
      <c r="H165">
        <v>3.9</v>
      </c>
      <c r="I165" s="4">
        <v>57</v>
      </c>
      <c r="J165" t="s">
        <v>1459</v>
      </c>
      <c r="K165" t="s">
        <v>1460</v>
      </c>
      <c r="L165" t="s">
        <v>1461</v>
      </c>
      <c r="M165" t="s">
        <v>1462</v>
      </c>
      <c r="N165" t="s">
        <v>13031</v>
      </c>
      <c r="O165" t="s">
        <v>1463</v>
      </c>
      <c r="P165" t="s">
        <v>1464</v>
      </c>
      <c r="Q165" t="s">
        <v>1465</v>
      </c>
    </row>
    <row r="166" spans="1:17" x14ac:dyDescent="0.4">
      <c r="A166" t="s">
        <v>1466</v>
      </c>
      <c r="B166" t="s">
        <v>1467</v>
      </c>
      <c r="C166" t="s">
        <v>13075</v>
      </c>
      <c r="D166" s="5">
        <v>599</v>
      </c>
      <c r="E166" s="5">
        <v>849</v>
      </c>
      <c r="F166" s="5" t="str">
        <f t="shared" si="2"/>
        <v>&gt;500</v>
      </c>
      <c r="G166">
        <v>0.28999999999999998</v>
      </c>
      <c r="H166">
        <v>4.5</v>
      </c>
      <c r="I166" s="4">
        <v>577</v>
      </c>
      <c r="J166" t="s">
        <v>1468</v>
      </c>
      <c r="K166" t="s">
        <v>1469</v>
      </c>
      <c r="L166" t="s">
        <v>1470</v>
      </c>
      <c r="M166" t="s">
        <v>1471</v>
      </c>
      <c r="N166" t="s">
        <v>1472</v>
      </c>
      <c r="O166" t="s">
        <v>1473</v>
      </c>
      <c r="P166" t="s">
        <v>1474</v>
      </c>
      <c r="Q166" t="s">
        <v>1475</v>
      </c>
    </row>
    <row r="167" spans="1:17" x14ac:dyDescent="0.4">
      <c r="A167" t="s">
        <v>1476</v>
      </c>
      <c r="B167" t="s">
        <v>1477</v>
      </c>
      <c r="C167" t="s">
        <v>13076</v>
      </c>
      <c r="D167" s="5">
        <v>299</v>
      </c>
      <c r="E167" s="5">
        <v>1199</v>
      </c>
      <c r="F167" s="5" t="str">
        <f t="shared" si="2"/>
        <v>&gt;500</v>
      </c>
      <c r="G167">
        <v>0.75</v>
      </c>
      <c r="H167">
        <v>3.9</v>
      </c>
      <c r="I167" s="4">
        <v>1193</v>
      </c>
      <c r="J167" t="s">
        <v>1478</v>
      </c>
      <c r="K167" t="s">
        <v>1479</v>
      </c>
      <c r="L167" t="s">
        <v>1480</v>
      </c>
      <c r="M167" t="s">
        <v>1481</v>
      </c>
      <c r="N167" t="s">
        <v>1482</v>
      </c>
      <c r="O167" t="s">
        <v>1483</v>
      </c>
      <c r="P167" t="s">
        <v>1484</v>
      </c>
      <c r="Q167" t="s">
        <v>1485</v>
      </c>
    </row>
    <row r="168" spans="1:17" x14ac:dyDescent="0.4">
      <c r="A168" t="s">
        <v>1486</v>
      </c>
      <c r="B168" t="s">
        <v>1487</v>
      </c>
      <c r="C168" t="s">
        <v>13075</v>
      </c>
      <c r="D168" s="5">
        <v>399</v>
      </c>
      <c r="E168" s="5">
        <v>1299</v>
      </c>
      <c r="F168" s="5" t="str">
        <f t="shared" si="2"/>
        <v>&gt;500</v>
      </c>
      <c r="G168">
        <v>0.69</v>
      </c>
      <c r="H168">
        <v>4.2</v>
      </c>
      <c r="I168" s="4">
        <v>13120</v>
      </c>
      <c r="J168" t="s">
        <v>1488</v>
      </c>
      <c r="K168" t="s">
        <v>954</v>
      </c>
      <c r="L168" t="s">
        <v>955</v>
      </c>
      <c r="M168" t="s">
        <v>956</v>
      </c>
      <c r="N168" t="s">
        <v>957</v>
      </c>
      <c r="O168" t="s">
        <v>958</v>
      </c>
      <c r="P168" t="s">
        <v>1489</v>
      </c>
      <c r="Q168" t="s">
        <v>1490</v>
      </c>
    </row>
    <row r="169" spans="1:17" x14ac:dyDescent="0.4">
      <c r="A169" t="s">
        <v>1491</v>
      </c>
      <c r="B169" t="s">
        <v>1492</v>
      </c>
      <c r="C169" t="s">
        <v>13076</v>
      </c>
      <c r="D169" s="5">
        <v>339</v>
      </c>
      <c r="E169" s="5">
        <v>1999</v>
      </c>
      <c r="F169" s="5" t="str">
        <f t="shared" si="2"/>
        <v>&gt;500</v>
      </c>
      <c r="G169">
        <v>0.83</v>
      </c>
      <c r="H169">
        <v>4</v>
      </c>
      <c r="I169" s="4">
        <v>343</v>
      </c>
      <c r="J169" t="s">
        <v>1493</v>
      </c>
      <c r="K169" t="s">
        <v>1494</v>
      </c>
      <c r="L169" t="s">
        <v>1495</v>
      </c>
      <c r="M169" t="s">
        <v>1496</v>
      </c>
      <c r="N169" t="s">
        <v>1497</v>
      </c>
      <c r="O169" t="s">
        <v>1498</v>
      </c>
      <c r="P169" t="s">
        <v>1499</v>
      </c>
      <c r="Q169" t="s">
        <v>1500</v>
      </c>
    </row>
    <row r="170" spans="1:17" x14ac:dyDescent="0.4">
      <c r="A170" t="s">
        <v>1501</v>
      </c>
      <c r="B170" t="s">
        <v>1502</v>
      </c>
      <c r="C170" t="s">
        <v>13076</v>
      </c>
      <c r="D170" s="5">
        <v>12499</v>
      </c>
      <c r="E170" s="5">
        <v>22990</v>
      </c>
      <c r="F170" s="5" t="str">
        <f t="shared" si="2"/>
        <v>&gt;500</v>
      </c>
      <c r="G170">
        <v>0.46</v>
      </c>
      <c r="H170">
        <v>4.3</v>
      </c>
      <c r="I170" s="4">
        <v>1611</v>
      </c>
      <c r="J170" t="s">
        <v>1503</v>
      </c>
      <c r="K170" t="s">
        <v>1504</v>
      </c>
      <c r="L170" t="s">
        <v>1505</v>
      </c>
      <c r="M170" t="s">
        <v>1506</v>
      </c>
      <c r="N170" t="s">
        <v>1507</v>
      </c>
      <c r="O170" t="s">
        <v>1508</v>
      </c>
      <c r="P170" t="s">
        <v>1509</v>
      </c>
      <c r="Q170" t="s">
        <v>1510</v>
      </c>
    </row>
    <row r="171" spans="1:17" x14ac:dyDescent="0.4">
      <c r="A171" t="s">
        <v>1511</v>
      </c>
      <c r="B171" t="s">
        <v>1512</v>
      </c>
      <c r="C171" t="s">
        <v>13075</v>
      </c>
      <c r="D171" s="5">
        <v>249</v>
      </c>
      <c r="E171" s="5">
        <v>399</v>
      </c>
      <c r="F171" s="5" t="str">
        <f t="shared" si="2"/>
        <v>200 - 500</v>
      </c>
      <c r="G171">
        <v>0.38</v>
      </c>
      <c r="H171">
        <v>4</v>
      </c>
      <c r="I171" s="4">
        <v>6558</v>
      </c>
      <c r="J171" t="s">
        <v>1513</v>
      </c>
      <c r="K171" t="s">
        <v>1514</v>
      </c>
      <c r="L171" t="s">
        <v>1515</v>
      </c>
      <c r="M171" t="s">
        <v>1516</v>
      </c>
      <c r="N171" t="s">
        <v>1517</v>
      </c>
      <c r="O171" t="s">
        <v>1518</v>
      </c>
      <c r="P171" t="s">
        <v>1519</v>
      </c>
      <c r="Q171" t="s">
        <v>1520</v>
      </c>
    </row>
    <row r="172" spans="1:17" x14ac:dyDescent="0.4">
      <c r="A172" t="s">
        <v>1521</v>
      </c>
      <c r="B172" t="s">
        <v>1522</v>
      </c>
      <c r="C172" t="s">
        <v>13075</v>
      </c>
      <c r="D172" s="5">
        <v>1399</v>
      </c>
      <c r="E172" s="5">
        <v>2499</v>
      </c>
      <c r="F172" s="5" t="str">
        <f t="shared" si="2"/>
        <v>&gt;500</v>
      </c>
      <c r="G172">
        <v>0.44</v>
      </c>
      <c r="H172">
        <v>4.4000000000000004</v>
      </c>
      <c r="I172" s="4">
        <v>23169</v>
      </c>
      <c r="J172" t="s">
        <v>1523</v>
      </c>
      <c r="K172" t="s">
        <v>1524</v>
      </c>
      <c r="L172" t="s">
        <v>1525</v>
      </c>
      <c r="M172" t="s">
        <v>1526</v>
      </c>
      <c r="N172" t="s">
        <v>1527</v>
      </c>
      <c r="O172" t="s">
        <v>1528</v>
      </c>
      <c r="P172" t="s">
        <v>1529</v>
      </c>
      <c r="Q172" t="s">
        <v>1530</v>
      </c>
    </row>
    <row r="173" spans="1:17" x14ac:dyDescent="0.4">
      <c r="A173" t="s">
        <v>1531</v>
      </c>
      <c r="B173" t="s">
        <v>1532</v>
      </c>
      <c r="C173" t="s">
        <v>13076</v>
      </c>
      <c r="D173" s="5">
        <v>32999</v>
      </c>
      <c r="E173" s="5">
        <v>47990</v>
      </c>
      <c r="F173" s="5" t="str">
        <f t="shared" si="2"/>
        <v>&gt;500</v>
      </c>
      <c r="G173">
        <v>0.31</v>
      </c>
      <c r="H173">
        <v>4.3</v>
      </c>
      <c r="I173" s="4">
        <v>4703</v>
      </c>
      <c r="J173" t="s">
        <v>805</v>
      </c>
      <c r="K173" t="s">
        <v>246</v>
      </c>
      <c r="L173" t="s">
        <v>247</v>
      </c>
      <c r="M173" t="s">
        <v>248</v>
      </c>
      <c r="N173" t="s">
        <v>249</v>
      </c>
      <c r="O173" t="s">
        <v>13024</v>
      </c>
      <c r="P173" t="s">
        <v>1533</v>
      </c>
      <c r="Q173" t="s">
        <v>1534</v>
      </c>
    </row>
    <row r="174" spans="1:17" x14ac:dyDescent="0.4">
      <c r="A174" t="s">
        <v>1535</v>
      </c>
      <c r="B174" t="s">
        <v>1536</v>
      </c>
      <c r="C174" t="s">
        <v>13075</v>
      </c>
      <c r="D174" s="5">
        <v>149</v>
      </c>
      <c r="E174" s="5">
        <v>399</v>
      </c>
      <c r="F174" s="5" t="str">
        <f t="shared" si="2"/>
        <v>200 - 500</v>
      </c>
      <c r="G174">
        <v>0.63</v>
      </c>
      <c r="H174">
        <v>4</v>
      </c>
      <c r="I174" s="4">
        <v>1423</v>
      </c>
      <c r="J174" t="s">
        <v>1537</v>
      </c>
      <c r="K174" t="s">
        <v>720</v>
      </c>
      <c r="L174" t="s">
        <v>721</v>
      </c>
      <c r="M174" t="s">
        <v>722</v>
      </c>
      <c r="N174" t="s">
        <v>723</v>
      </c>
      <c r="O174" t="s">
        <v>13029</v>
      </c>
      <c r="P174" t="s">
        <v>1538</v>
      </c>
      <c r="Q174" t="s">
        <v>1539</v>
      </c>
    </row>
    <row r="175" spans="1:17" x14ac:dyDescent="0.4">
      <c r="A175" t="s">
        <v>1540</v>
      </c>
      <c r="B175" t="s">
        <v>1541</v>
      </c>
      <c r="C175" t="s">
        <v>13075</v>
      </c>
      <c r="D175" s="5">
        <v>325</v>
      </c>
      <c r="E175" s="5">
        <v>999</v>
      </c>
      <c r="F175" s="5" t="str">
        <f t="shared" si="2"/>
        <v>&gt;500</v>
      </c>
      <c r="G175">
        <v>0.67</v>
      </c>
      <c r="H175">
        <v>4.3</v>
      </c>
      <c r="I175" s="4">
        <v>2651</v>
      </c>
      <c r="J175" t="s">
        <v>1542</v>
      </c>
      <c r="K175" t="s">
        <v>1543</v>
      </c>
      <c r="L175" t="s">
        <v>1544</v>
      </c>
      <c r="M175" t="s">
        <v>1545</v>
      </c>
      <c r="N175" t="s">
        <v>1546</v>
      </c>
      <c r="O175" t="s">
        <v>1547</v>
      </c>
      <c r="P175" t="s">
        <v>1548</v>
      </c>
      <c r="Q175" t="s">
        <v>1549</v>
      </c>
    </row>
    <row r="176" spans="1:17" x14ac:dyDescent="0.4">
      <c r="A176" t="s">
        <v>1550</v>
      </c>
      <c r="B176" t="s">
        <v>1551</v>
      </c>
      <c r="C176" t="s">
        <v>13075</v>
      </c>
      <c r="D176" s="5">
        <v>399</v>
      </c>
      <c r="E176" s="5">
        <v>1999</v>
      </c>
      <c r="F176" s="5" t="str">
        <f t="shared" si="2"/>
        <v>&gt;500</v>
      </c>
      <c r="G176">
        <v>0.8</v>
      </c>
      <c r="H176">
        <v>5</v>
      </c>
      <c r="I176" s="4">
        <v>5</v>
      </c>
      <c r="J176" t="s">
        <v>1552</v>
      </c>
      <c r="K176" t="s">
        <v>1553</v>
      </c>
      <c r="L176" t="s">
        <v>1554</v>
      </c>
      <c r="M176" t="s">
        <v>1555</v>
      </c>
      <c r="N176" t="s">
        <v>1556</v>
      </c>
      <c r="O176" t="s">
        <v>1557</v>
      </c>
      <c r="P176" t="s">
        <v>1558</v>
      </c>
      <c r="Q176" t="s">
        <v>1559</v>
      </c>
    </row>
    <row r="177" spans="1:17" x14ac:dyDescent="0.4">
      <c r="A177" t="s">
        <v>1560</v>
      </c>
      <c r="B177" t="s">
        <v>1561</v>
      </c>
      <c r="C177" t="s">
        <v>13075</v>
      </c>
      <c r="D177" s="5">
        <v>199</v>
      </c>
      <c r="E177" s="5">
        <v>499</v>
      </c>
      <c r="F177" s="5" t="str">
        <f t="shared" si="2"/>
        <v>200 - 500</v>
      </c>
      <c r="G177">
        <v>0.6</v>
      </c>
      <c r="H177">
        <v>3.7</v>
      </c>
      <c r="I177" s="4">
        <v>612</v>
      </c>
      <c r="J177" t="s">
        <v>1562</v>
      </c>
      <c r="K177" t="s">
        <v>1563</v>
      </c>
      <c r="L177" t="s">
        <v>1564</v>
      </c>
      <c r="M177" t="s">
        <v>1565</v>
      </c>
      <c r="N177" t="s">
        <v>1566</v>
      </c>
      <c r="O177" t="s">
        <v>1567</v>
      </c>
      <c r="P177" t="s">
        <v>1568</v>
      </c>
      <c r="Q177" t="s">
        <v>1569</v>
      </c>
    </row>
    <row r="178" spans="1:17" x14ac:dyDescent="0.4">
      <c r="A178" t="s">
        <v>1570</v>
      </c>
      <c r="B178" t="s">
        <v>1571</v>
      </c>
      <c r="C178" t="s">
        <v>13075</v>
      </c>
      <c r="D178" s="5">
        <v>88</v>
      </c>
      <c r="E178" s="5">
        <v>299</v>
      </c>
      <c r="F178" s="5" t="str">
        <f t="shared" si="2"/>
        <v>200 - 500</v>
      </c>
      <c r="G178">
        <v>0.71</v>
      </c>
      <c r="H178">
        <v>4</v>
      </c>
      <c r="I178" s="4">
        <v>9378</v>
      </c>
      <c r="J178" t="s">
        <v>1572</v>
      </c>
      <c r="K178" t="s">
        <v>236</v>
      </c>
      <c r="L178" t="s">
        <v>237</v>
      </c>
      <c r="M178" t="s">
        <v>238</v>
      </c>
      <c r="N178" t="s">
        <v>239</v>
      </c>
      <c r="O178" t="s">
        <v>1573</v>
      </c>
      <c r="P178" t="s">
        <v>1574</v>
      </c>
      <c r="Q178" t="s">
        <v>1575</v>
      </c>
    </row>
    <row r="179" spans="1:17" x14ac:dyDescent="0.4">
      <c r="A179" t="s">
        <v>1576</v>
      </c>
      <c r="B179" t="s">
        <v>1577</v>
      </c>
      <c r="C179" t="s">
        <v>13075</v>
      </c>
      <c r="D179" s="5">
        <v>399</v>
      </c>
      <c r="E179" s="5">
        <v>1099</v>
      </c>
      <c r="F179" s="5" t="str">
        <f t="shared" si="2"/>
        <v>&gt;500</v>
      </c>
      <c r="G179">
        <v>0.64</v>
      </c>
      <c r="H179">
        <v>4.0999999999999996</v>
      </c>
      <c r="I179" s="4">
        <v>2685</v>
      </c>
      <c r="J179" t="s">
        <v>1578</v>
      </c>
      <c r="K179" t="s">
        <v>1265</v>
      </c>
      <c r="L179" t="s">
        <v>1266</v>
      </c>
      <c r="M179" t="s">
        <v>1267</v>
      </c>
      <c r="N179" t="s">
        <v>1268</v>
      </c>
      <c r="O179" t="s">
        <v>1269</v>
      </c>
      <c r="P179" t="s">
        <v>1579</v>
      </c>
      <c r="Q179" t="s">
        <v>1580</v>
      </c>
    </row>
    <row r="180" spans="1:17" x14ac:dyDescent="0.4">
      <c r="A180" t="s">
        <v>1581</v>
      </c>
      <c r="B180" t="s">
        <v>1582</v>
      </c>
      <c r="C180" t="s">
        <v>13075</v>
      </c>
      <c r="D180" s="5">
        <v>57.89</v>
      </c>
      <c r="E180" s="5">
        <v>199</v>
      </c>
      <c r="F180" s="5" t="str">
        <f t="shared" si="2"/>
        <v>&lt;200</v>
      </c>
      <c r="G180">
        <v>0.71</v>
      </c>
      <c r="H180">
        <v>4</v>
      </c>
      <c r="I180" s="4">
        <v>9378</v>
      </c>
      <c r="J180" t="s">
        <v>1583</v>
      </c>
      <c r="K180" t="s">
        <v>236</v>
      </c>
      <c r="L180" t="s">
        <v>237</v>
      </c>
      <c r="M180" t="s">
        <v>238</v>
      </c>
      <c r="N180" t="s">
        <v>239</v>
      </c>
      <c r="O180" t="s">
        <v>240</v>
      </c>
      <c r="P180" t="s">
        <v>1584</v>
      </c>
      <c r="Q180" t="s">
        <v>1585</v>
      </c>
    </row>
    <row r="181" spans="1:17" x14ac:dyDescent="0.4">
      <c r="A181" t="s">
        <v>1586</v>
      </c>
      <c r="B181" t="s">
        <v>1587</v>
      </c>
      <c r="C181" t="s">
        <v>13076</v>
      </c>
      <c r="D181" s="5">
        <v>799</v>
      </c>
      <c r="E181" s="5">
        <v>1999</v>
      </c>
      <c r="F181" s="5" t="str">
        <f t="shared" si="2"/>
        <v>&gt;500</v>
      </c>
      <c r="G181">
        <v>0.6</v>
      </c>
      <c r="H181">
        <v>3.3</v>
      </c>
      <c r="I181" s="4">
        <v>576</v>
      </c>
      <c r="J181" t="s">
        <v>1588</v>
      </c>
      <c r="K181" t="s">
        <v>1589</v>
      </c>
      <c r="L181" t="s">
        <v>1590</v>
      </c>
      <c r="M181" t="s">
        <v>1591</v>
      </c>
      <c r="N181" t="s">
        <v>1592</v>
      </c>
      <c r="O181" t="s">
        <v>1593</v>
      </c>
      <c r="P181" t="s">
        <v>1594</v>
      </c>
      <c r="Q181" t="s">
        <v>1595</v>
      </c>
    </row>
    <row r="182" spans="1:17" x14ac:dyDescent="0.4">
      <c r="A182" t="s">
        <v>1596</v>
      </c>
      <c r="B182" t="s">
        <v>1597</v>
      </c>
      <c r="C182" t="s">
        <v>13076</v>
      </c>
      <c r="D182" s="5">
        <v>205</v>
      </c>
      <c r="E182" s="5">
        <v>499</v>
      </c>
      <c r="F182" s="5" t="str">
        <f t="shared" si="2"/>
        <v>200 - 500</v>
      </c>
      <c r="G182">
        <v>0.59</v>
      </c>
      <c r="H182">
        <v>3.8</v>
      </c>
      <c r="I182" s="4">
        <v>313</v>
      </c>
      <c r="J182" t="s">
        <v>1598</v>
      </c>
      <c r="K182" t="s">
        <v>1599</v>
      </c>
      <c r="L182" t="s">
        <v>1600</v>
      </c>
      <c r="M182" t="s">
        <v>1601</v>
      </c>
      <c r="N182" t="s">
        <v>1602</v>
      </c>
      <c r="O182" t="s">
        <v>1603</v>
      </c>
      <c r="P182" t="s">
        <v>1604</v>
      </c>
      <c r="Q182" t="s">
        <v>1605</v>
      </c>
    </row>
    <row r="183" spans="1:17" x14ac:dyDescent="0.4">
      <c r="A183" t="s">
        <v>1606</v>
      </c>
      <c r="B183" t="s">
        <v>1607</v>
      </c>
      <c r="C183" t="s">
        <v>13075</v>
      </c>
      <c r="D183" s="5">
        <v>299</v>
      </c>
      <c r="E183" s="5">
        <v>699</v>
      </c>
      <c r="F183" s="5" t="str">
        <f t="shared" si="2"/>
        <v>&gt;500</v>
      </c>
      <c r="G183">
        <v>0.56999999999999995</v>
      </c>
      <c r="H183">
        <v>4.0999999999999996</v>
      </c>
      <c r="I183" s="4">
        <v>2957</v>
      </c>
      <c r="J183" t="s">
        <v>1608</v>
      </c>
      <c r="K183" t="s">
        <v>1609</v>
      </c>
      <c r="L183" t="s">
        <v>1610</v>
      </c>
      <c r="M183" t="s">
        <v>1611</v>
      </c>
      <c r="N183" t="s">
        <v>1612</v>
      </c>
      <c r="O183" t="s">
        <v>1613</v>
      </c>
      <c r="P183" t="s">
        <v>1614</v>
      </c>
      <c r="Q183" t="s">
        <v>1615</v>
      </c>
    </row>
    <row r="184" spans="1:17" x14ac:dyDescent="0.4">
      <c r="A184" t="s">
        <v>1616</v>
      </c>
      <c r="B184" t="s">
        <v>1617</v>
      </c>
      <c r="C184" t="s">
        <v>13075</v>
      </c>
      <c r="D184" s="5">
        <v>849</v>
      </c>
      <c r="E184" s="5">
        <v>999</v>
      </c>
      <c r="F184" s="5" t="str">
        <f t="shared" si="2"/>
        <v>&gt;500</v>
      </c>
      <c r="G184">
        <v>0.15</v>
      </c>
      <c r="H184">
        <v>4.0999999999999996</v>
      </c>
      <c r="I184" s="4">
        <v>6736</v>
      </c>
      <c r="J184" t="s">
        <v>1618</v>
      </c>
      <c r="K184" t="s">
        <v>1619</v>
      </c>
      <c r="L184" t="s">
        <v>1620</v>
      </c>
      <c r="M184" t="s">
        <v>1621</v>
      </c>
      <c r="N184" t="s">
        <v>1622</v>
      </c>
      <c r="O184" t="s">
        <v>1623</v>
      </c>
      <c r="P184" t="s">
        <v>1624</v>
      </c>
      <c r="Q184" t="s">
        <v>1625</v>
      </c>
    </row>
    <row r="185" spans="1:17" x14ac:dyDescent="0.4">
      <c r="A185" t="s">
        <v>1626</v>
      </c>
      <c r="B185" t="s">
        <v>1627</v>
      </c>
      <c r="C185" t="s">
        <v>13075</v>
      </c>
      <c r="D185" s="5">
        <v>949</v>
      </c>
      <c r="E185" s="5">
        <v>1999</v>
      </c>
      <c r="F185" s="5" t="str">
        <f t="shared" si="2"/>
        <v>&gt;500</v>
      </c>
      <c r="G185">
        <v>0.53</v>
      </c>
      <c r="H185">
        <v>4.4000000000000004</v>
      </c>
      <c r="I185" s="4">
        <v>13552</v>
      </c>
      <c r="J185" t="s">
        <v>1628</v>
      </c>
      <c r="K185" t="s">
        <v>359</v>
      </c>
      <c r="L185" t="s">
        <v>360</v>
      </c>
      <c r="M185" t="s">
        <v>361</v>
      </c>
      <c r="N185" t="s">
        <v>362</v>
      </c>
      <c r="O185" t="s">
        <v>363</v>
      </c>
      <c r="P185" t="s">
        <v>1629</v>
      </c>
      <c r="Q185" t="s">
        <v>1630</v>
      </c>
    </row>
    <row r="186" spans="1:17" x14ac:dyDescent="0.4">
      <c r="A186" t="s">
        <v>1631</v>
      </c>
      <c r="B186" t="s">
        <v>1632</v>
      </c>
      <c r="C186" t="s">
        <v>13075</v>
      </c>
      <c r="D186" s="5">
        <v>499</v>
      </c>
      <c r="E186" s="5">
        <v>1200</v>
      </c>
      <c r="F186" s="5" t="str">
        <f t="shared" si="2"/>
        <v>&gt;500</v>
      </c>
      <c r="G186">
        <v>0.57999999999999996</v>
      </c>
      <c r="H186">
        <v>4.3</v>
      </c>
      <c r="I186" s="4">
        <v>5451</v>
      </c>
      <c r="J186" t="s">
        <v>1633</v>
      </c>
      <c r="K186" t="s">
        <v>1634</v>
      </c>
      <c r="L186" t="s">
        <v>1635</v>
      </c>
      <c r="M186" t="s">
        <v>1636</v>
      </c>
      <c r="N186" t="s">
        <v>1637</v>
      </c>
      <c r="O186" t="s">
        <v>1638</v>
      </c>
      <c r="P186" t="s">
        <v>1639</v>
      </c>
      <c r="Q186" t="s">
        <v>1640</v>
      </c>
    </row>
    <row r="187" spans="1:17" x14ac:dyDescent="0.4">
      <c r="A187" t="s">
        <v>1641</v>
      </c>
      <c r="B187" t="s">
        <v>1642</v>
      </c>
      <c r="C187" t="s">
        <v>13075</v>
      </c>
      <c r="D187" s="5">
        <v>299</v>
      </c>
      <c r="E187" s="5">
        <v>485</v>
      </c>
      <c r="F187" s="5" t="str">
        <f t="shared" si="2"/>
        <v>200 - 500</v>
      </c>
      <c r="G187">
        <v>0.38</v>
      </c>
      <c r="H187">
        <v>4.3</v>
      </c>
      <c r="I187" s="4">
        <v>10911</v>
      </c>
      <c r="J187" t="s">
        <v>1643</v>
      </c>
      <c r="K187" t="s">
        <v>1644</v>
      </c>
      <c r="L187" t="s">
        <v>1645</v>
      </c>
      <c r="M187" t="s">
        <v>1646</v>
      </c>
      <c r="N187" t="s">
        <v>1647</v>
      </c>
      <c r="O187" t="s">
        <v>1648</v>
      </c>
      <c r="P187" t="s">
        <v>1649</v>
      </c>
      <c r="Q187" t="s">
        <v>1650</v>
      </c>
    </row>
    <row r="188" spans="1:17" x14ac:dyDescent="0.4">
      <c r="A188" t="s">
        <v>1651</v>
      </c>
      <c r="B188" t="s">
        <v>1652</v>
      </c>
      <c r="C188" t="s">
        <v>13075</v>
      </c>
      <c r="D188" s="5">
        <v>949</v>
      </c>
      <c r="E188" s="5">
        <v>1999</v>
      </c>
      <c r="F188" s="5" t="str">
        <f t="shared" si="2"/>
        <v>&gt;500</v>
      </c>
      <c r="G188">
        <v>0.53</v>
      </c>
      <c r="H188">
        <v>4.4000000000000004</v>
      </c>
      <c r="I188" s="4">
        <v>13552</v>
      </c>
      <c r="J188" t="s">
        <v>1653</v>
      </c>
      <c r="K188" t="s">
        <v>359</v>
      </c>
      <c r="L188" t="s">
        <v>360</v>
      </c>
      <c r="M188" t="s">
        <v>361</v>
      </c>
      <c r="N188" t="s">
        <v>362</v>
      </c>
      <c r="O188" t="s">
        <v>363</v>
      </c>
      <c r="P188" t="s">
        <v>1654</v>
      </c>
      <c r="Q188" t="s">
        <v>1655</v>
      </c>
    </row>
    <row r="189" spans="1:17" x14ac:dyDescent="0.4">
      <c r="A189" t="s">
        <v>1656</v>
      </c>
      <c r="B189" t="s">
        <v>1657</v>
      </c>
      <c r="C189" t="s">
        <v>13075</v>
      </c>
      <c r="D189" s="5">
        <v>379</v>
      </c>
      <c r="E189" s="5">
        <v>1099</v>
      </c>
      <c r="F189" s="5" t="str">
        <f t="shared" si="2"/>
        <v>&gt;500</v>
      </c>
      <c r="G189">
        <v>0.66</v>
      </c>
      <c r="H189">
        <v>4.3</v>
      </c>
      <c r="I189" s="4">
        <v>2806</v>
      </c>
      <c r="J189" t="s">
        <v>1658</v>
      </c>
      <c r="K189" t="s">
        <v>964</v>
      </c>
      <c r="L189" t="s">
        <v>965</v>
      </c>
      <c r="M189" t="s">
        <v>966</v>
      </c>
      <c r="N189" t="s">
        <v>967</v>
      </c>
      <c r="O189" t="s">
        <v>968</v>
      </c>
      <c r="P189" t="s">
        <v>1659</v>
      </c>
      <c r="Q189" t="s">
        <v>1660</v>
      </c>
    </row>
    <row r="190" spans="1:17" x14ac:dyDescent="0.4">
      <c r="A190" t="s">
        <v>1661</v>
      </c>
      <c r="B190" t="s">
        <v>1662</v>
      </c>
      <c r="C190" t="s">
        <v>13076</v>
      </c>
      <c r="D190" s="5">
        <v>8990</v>
      </c>
      <c r="E190" s="5">
        <v>18990</v>
      </c>
      <c r="F190" s="5" t="str">
        <f t="shared" si="2"/>
        <v>&gt;500</v>
      </c>
      <c r="G190">
        <v>0.53</v>
      </c>
      <c r="H190">
        <v>3.9</v>
      </c>
      <c r="I190" s="4">
        <v>350</v>
      </c>
      <c r="J190" t="s">
        <v>1663</v>
      </c>
      <c r="K190" t="s">
        <v>1664</v>
      </c>
      <c r="L190" t="s">
        <v>1665</v>
      </c>
      <c r="M190" t="s">
        <v>1666</v>
      </c>
      <c r="N190" t="s">
        <v>1667</v>
      </c>
      <c r="O190" t="s">
        <v>1668</v>
      </c>
      <c r="P190" t="s">
        <v>1669</v>
      </c>
      <c r="Q190" t="s">
        <v>1670</v>
      </c>
    </row>
    <row r="191" spans="1:17" x14ac:dyDescent="0.4">
      <c r="A191" t="s">
        <v>1671</v>
      </c>
      <c r="B191" t="s">
        <v>1672</v>
      </c>
      <c r="C191" t="s">
        <v>13076</v>
      </c>
      <c r="D191" s="5">
        <v>486</v>
      </c>
      <c r="E191" s="5">
        <v>1999</v>
      </c>
      <c r="F191" s="5" t="str">
        <f t="shared" si="2"/>
        <v>&gt;500</v>
      </c>
      <c r="G191">
        <v>0.76</v>
      </c>
      <c r="H191">
        <v>4.2</v>
      </c>
      <c r="I191" s="4">
        <v>30023</v>
      </c>
      <c r="J191" t="s">
        <v>1673</v>
      </c>
      <c r="K191" t="s">
        <v>1335</v>
      </c>
      <c r="L191" t="s">
        <v>1336</v>
      </c>
      <c r="M191" t="s">
        <v>1337</v>
      </c>
      <c r="N191" t="s">
        <v>1338</v>
      </c>
      <c r="O191" t="s">
        <v>1339</v>
      </c>
      <c r="P191" t="s">
        <v>1674</v>
      </c>
      <c r="Q191" t="s">
        <v>1675</v>
      </c>
    </row>
    <row r="192" spans="1:17" x14ac:dyDescent="0.4">
      <c r="A192" t="s">
        <v>1676</v>
      </c>
      <c r="B192" t="s">
        <v>1677</v>
      </c>
      <c r="C192" t="s">
        <v>13076</v>
      </c>
      <c r="D192" s="5">
        <v>5699</v>
      </c>
      <c r="E192" s="5">
        <v>11000</v>
      </c>
      <c r="F192" s="5" t="str">
        <f t="shared" si="2"/>
        <v>&gt;500</v>
      </c>
      <c r="G192">
        <v>0.48</v>
      </c>
      <c r="H192">
        <v>4.2</v>
      </c>
      <c r="I192" s="4">
        <v>4003</v>
      </c>
      <c r="J192" t="s">
        <v>1678</v>
      </c>
      <c r="K192" t="s">
        <v>510</v>
      </c>
      <c r="L192" t="s">
        <v>511</v>
      </c>
      <c r="M192" t="s">
        <v>512</v>
      </c>
      <c r="N192" t="s">
        <v>513</v>
      </c>
      <c r="O192" t="s">
        <v>13032</v>
      </c>
      <c r="P192" t="s">
        <v>1679</v>
      </c>
      <c r="Q192" t="s">
        <v>1680</v>
      </c>
    </row>
    <row r="193" spans="1:17" x14ac:dyDescent="0.4">
      <c r="A193" t="s">
        <v>1681</v>
      </c>
      <c r="B193" t="s">
        <v>1682</v>
      </c>
      <c r="C193" t="s">
        <v>13075</v>
      </c>
      <c r="D193" s="5">
        <v>709</v>
      </c>
      <c r="E193" s="5">
        <v>1999</v>
      </c>
      <c r="F193" s="5" t="str">
        <f t="shared" si="2"/>
        <v>&gt;500</v>
      </c>
      <c r="G193">
        <v>0.65</v>
      </c>
      <c r="H193">
        <v>4.0999999999999996</v>
      </c>
      <c r="I193" s="4">
        <v>178817</v>
      </c>
      <c r="J193" t="s">
        <v>1683</v>
      </c>
      <c r="K193" t="s">
        <v>1684</v>
      </c>
      <c r="L193" t="s">
        <v>1685</v>
      </c>
      <c r="M193" t="s">
        <v>1686</v>
      </c>
      <c r="N193" t="s">
        <v>1687</v>
      </c>
      <c r="O193" t="s">
        <v>13033</v>
      </c>
      <c r="P193" t="s">
        <v>1688</v>
      </c>
      <c r="Q193" t="s">
        <v>1689</v>
      </c>
    </row>
    <row r="194" spans="1:17" x14ac:dyDescent="0.4">
      <c r="A194" t="s">
        <v>1690</v>
      </c>
      <c r="B194" t="s">
        <v>1691</v>
      </c>
      <c r="C194" t="s">
        <v>13076</v>
      </c>
      <c r="D194" s="5">
        <v>47990</v>
      </c>
      <c r="E194" s="5">
        <v>70900</v>
      </c>
      <c r="F194" s="5" t="str">
        <f t="shared" si="2"/>
        <v>&gt;500</v>
      </c>
      <c r="G194">
        <v>0.32</v>
      </c>
      <c r="H194">
        <v>4.3</v>
      </c>
      <c r="I194" s="4">
        <v>7109</v>
      </c>
      <c r="J194" t="s">
        <v>578</v>
      </c>
      <c r="K194" t="s">
        <v>579</v>
      </c>
      <c r="L194" t="s">
        <v>580</v>
      </c>
      <c r="M194" t="s">
        <v>581</v>
      </c>
      <c r="N194" t="s">
        <v>582</v>
      </c>
      <c r="O194" t="s">
        <v>583</v>
      </c>
      <c r="P194" t="s">
        <v>1692</v>
      </c>
      <c r="Q194" t="s">
        <v>1693</v>
      </c>
    </row>
    <row r="195" spans="1:17" x14ac:dyDescent="0.4">
      <c r="A195" t="s">
        <v>1694</v>
      </c>
      <c r="B195" t="s">
        <v>1695</v>
      </c>
      <c r="C195" t="s">
        <v>13076</v>
      </c>
      <c r="D195" s="5">
        <v>299</v>
      </c>
      <c r="E195" s="5">
        <v>1199</v>
      </c>
      <c r="F195" s="5" t="str">
        <f t="shared" ref="F195:F258" si="3">IF(E195&lt; 200, "&lt;200",IF(E195&lt;500,"200 - 500",IF(E195&gt;=500,"&gt;500")))</f>
        <v>&gt;500</v>
      </c>
      <c r="G195">
        <v>0.75</v>
      </c>
      <c r="H195">
        <v>3.7</v>
      </c>
      <c r="I195" s="4">
        <v>490</v>
      </c>
      <c r="J195" t="s">
        <v>1696</v>
      </c>
      <c r="K195" t="s">
        <v>1697</v>
      </c>
      <c r="L195" t="s">
        <v>1698</v>
      </c>
      <c r="M195" t="s">
        <v>1699</v>
      </c>
      <c r="N195" t="s">
        <v>1700</v>
      </c>
      <c r="O195" t="s">
        <v>1701</v>
      </c>
      <c r="P195" t="s">
        <v>1702</v>
      </c>
      <c r="Q195" t="s">
        <v>1703</v>
      </c>
    </row>
    <row r="196" spans="1:17" x14ac:dyDescent="0.4">
      <c r="A196" t="s">
        <v>1704</v>
      </c>
      <c r="B196" t="s">
        <v>1705</v>
      </c>
      <c r="C196" t="s">
        <v>13075</v>
      </c>
      <c r="D196" s="5">
        <v>320</v>
      </c>
      <c r="E196" s="5">
        <v>599</v>
      </c>
      <c r="F196" s="5" t="str">
        <f t="shared" si="3"/>
        <v>&gt;500</v>
      </c>
      <c r="G196">
        <v>0.47</v>
      </c>
      <c r="H196">
        <v>4.0999999999999996</v>
      </c>
      <c r="I196" s="4">
        <v>491</v>
      </c>
      <c r="J196" t="s">
        <v>1706</v>
      </c>
      <c r="K196" t="s">
        <v>1707</v>
      </c>
      <c r="L196" t="s">
        <v>1708</v>
      </c>
      <c r="M196" t="s">
        <v>1709</v>
      </c>
      <c r="N196" t="s">
        <v>1710</v>
      </c>
      <c r="O196" t="s">
        <v>1711</v>
      </c>
      <c r="P196" t="s">
        <v>1712</v>
      </c>
      <c r="Q196" t="s">
        <v>1713</v>
      </c>
    </row>
    <row r="197" spans="1:17" x14ac:dyDescent="0.4">
      <c r="A197" t="s">
        <v>1714</v>
      </c>
      <c r="B197" t="s">
        <v>1715</v>
      </c>
      <c r="C197" t="s">
        <v>13075</v>
      </c>
      <c r="D197" s="5">
        <v>139</v>
      </c>
      <c r="E197" s="5">
        <v>549</v>
      </c>
      <c r="F197" s="5" t="str">
        <f t="shared" si="3"/>
        <v>&gt;500</v>
      </c>
      <c r="G197">
        <v>0.75</v>
      </c>
      <c r="H197">
        <v>3.9</v>
      </c>
      <c r="I197" s="4">
        <v>61</v>
      </c>
      <c r="J197" t="s">
        <v>1716</v>
      </c>
      <c r="K197" t="s">
        <v>1717</v>
      </c>
      <c r="L197" t="s">
        <v>1718</v>
      </c>
      <c r="M197" t="s">
        <v>1719</v>
      </c>
      <c r="N197" t="s">
        <v>1720</v>
      </c>
      <c r="O197" t="s">
        <v>1721</v>
      </c>
      <c r="P197" t="s">
        <v>1722</v>
      </c>
      <c r="Q197" t="s">
        <v>1723</v>
      </c>
    </row>
    <row r="198" spans="1:17" x14ac:dyDescent="0.4">
      <c r="A198" t="s">
        <v>1724</v>
      </c>
      <c r="B198" t="s">
        <v>1725</v>
      </c>
      <c r="C198" t="s">
        <v>13075</v>
      </c>
      <c r="D198" s="5">
        <v>129</v>
      </c>
      <c r="E198" s="5">
        <v>249</v>
      </c>
      <c r="F198" s="5" t="str">
        <f t="shared" si="3"/>
        <v>200 - 500</v>
      </c>
      <c r="G198">
        <v>0.48</v>
      </c>
      <c r="H198">
        <v>4</v>
      </c>
      <c r="I198" s="4">
        <v>9378</v>
      </c>
      <c r="J198" t="s">
        <v>1726</v>
      </c>
      <c r="K198" t="s">
        <v>236</v>
      </c>
      <c r="L198" t="s">
        <v>237</v>
      </c>
      <c r="M198" t="s">
        <v>238</v>
      </c>
      <c r="N198" t="s">
        <v>239</v>
      </c>
      <c r="O198" t="s">
        <v>240</v>
      </c>
      <c r="P198" t="s">
        <v>1727</v>
      </c>
      <c r="Q198" t="s">
        <v>1728</v>
      </c>
    </row>
    <row r="199" spans="1:17" x14ac:dyDescent="0.4">
      <c r="A199" t="s">
        <v>1729</v>
      </c>
      <c r="B199" t="s">
        <v>1730</v>
      </c>
      <c r="C199" t="s">
        <v>13076</v>
      </c>
      <c r="D199" s="5">
        <v>24999</v>
      </c>
      <c r="E199" s="5">
        <v>35999</v>
      </c>
      <c r="F199" s="5" t="str">
        <f t="shared" si="3"/>
        <v>&gt;500</v>
      </c>
      <c r="G199">
        <v>0.31</v>
      </c>
      <c r="H199">
        <v>4.2</v>
      </c>
      <c r="I199" s="4">
        <v>32840</v>
      </c>
      <c r="J199" t="s">
        <v>947</v>
      </c>
      <c r="K199" t="s">
        <v>171</v>
      </c>
      <c r="L199" t="s">
        <v>172</v>
      </c>
      <c r="M199" t="s">
        <v>173</v>
      </c>
      <c r="N199" t="s">
        <v>174</v>
      </c>
      <c r="O199" t="s">
        <v>1731</v>
      </c>
      <c r="P199" t="s">
        <v>1732</v>
      </c>
      <c r="Q199" t="s">
        <v>1733</v>
      </c>
    </row>
    <row r="200" spans="1:17" x14ac:dyDescent="0.4">
      <c r="A200" t="s">
        <v>1734</v>
      </c>
      <c r="B200" t="s">
        <v>1735</v>
      </c>
      <c r="C200" t="s">
        <v>13075</v>
      </c>
      <c r="D200" s="5">
        <v>999</v>
      </c>
      <c r="E200" s="5">
        <v>1699</v>
      </c>
      <c r="F200" s="5" t="str">
        <f t="shared" si="3"/>
        <v>&gt;500</v>
      </c>
      <c r="G200">
        <v>0.41</v>
      </c>
      <c r="H200">
        <v>4.4000000000000004</v>
      </c>
      <c r="I200" s="4">
        <v>7318</v>
      </c>
      <c r="J200" t="s">
        <v>1736</v>
      </c>
      <c r="K200" t="s">
        <v>1737</v>
      </c>
      <c r="L200" t="s">
        <v>1738</v>
      </c>
      <c r="M200" t="s">
        <v>1739</v>
      </c>
      <c r="N200" t="s">
        <v>1740</v>
      </c>
      <c r="O200" t="s">
        <v>1741</v>
      </c>
      <c r="P200" t="s">
        <v>1742</v>
      </c>
      <c r="Q200" t="s">
        <v>1743</v>
      </c>
    </row>
    <row r="201" spans="1:17" x14ac:dyDescent="0.4">
      <c r="A201" t="s">
        <v>1744</v>
      </c>
      <c r="B201" t="s">
        <v>1745</v>
      </c>
      <c r="C201" t="s">
        <v>13075</v>
      </c>
      <c r="D201" s="5">
        <v>225</v>
      </c>
      <c r="E201" s="5">
        <v>499</v>
      </c>
      <c r="F201" s="5" t="str">
        <f t="shared" si="3"/>
        <v>200 - 500</v>
      </c>
      <c r="G201">
        <v>0.55000000000000004</v>
      </c>
      <c r="H201">
        <v>4.0999999999999996</v>
      </c>
      <c r="I201" s="4">
        <v>789</v>
      </c>
      <c r="J201" t="s">
        <v>1746</v>
      </c>
      <c r="K201" t="s">
        <v>1747</v>
      </c>
      <c r="L201" t="s">
        <v>1748</v>
      </c>
      <c r="M201" t="s">
        <v>1749</v>
      </c>
      <c r="N201" t="s">
        <v>1750</v>
      </c>
      <c r="O201" t="s">
        <v>1751</v>
      </c>
      <c r="P201" t="s">
        <v>1752</v>
      </c>
      <c r="Q201" t="s">
        <v>1753</v>
      </c>
    </row>
    <row r="202" spans="1:17" x14ac:dyDescent="0.4">
      <c r="A202" t="s">
        <v>1754</v>
      </c>
      <c r="B202" t="s">
        <v>1755</v>
      </c>
      <c r="C202" t="s">
        <v>13076</v>
      </c>
      <c r="D202" s="5">
        <v>547</v>
      </c>
      <c r="E202" s="5">
        <v>2999</v>
      </c>
      <c r="F202" s="5" t="str">
        <f t="shared" si="3"/>
        <v>&gt;500</v>
      </c>
      <c r="G202">
        <v>0.82</v>
      </c>
      <c r="H202">
        <v>4.3</v>
      </c>
      <c r="I202" s="4">
        <v>407</v>
      </c>
      <c r="J202" t="s">
        <v>1756</v>
      </c>
      <c r="K202" t="s">
        <v>1757</v>
      </c>
      <c r="L202" t="s">
        <v>1758</v>
      </c>
      <c r="M202" t="s">
        <v>1759</v>
      </c>
      <c r="N202" t="s">
        <v>1760</v>
      </c>
      <c r="O202" t="s">
        <v>1761</v>
      </c>
      <c r="P202" t="s">
        <v>1762</v>
      </c>
      <c r="Q202" t="s">
        <v>1763</v>
      </c>
    </row>
    <row r="203" spans="1:17" x14ac:dyDescent="0.4">
      <c r="A203" t="s">
        <v>1764</v>
      </c>
      <c r="B203" t="s">
        <v>1765</v>
      </c>
      <c r="C203" t="s">
        <v>13075</v>
      </c>
      <c r="D203" s="5">
        <v>259</v>
      </c>
      <c r="E203" s="5">
        <v>699</v>
      </c>
      <c r="F203" s="5" t="str">
        <f t="shared" si="3"/>
        <v>&gt;500</v>
      </c>
      <c r="G203">
        <v>0.63</v>
      </c>
      <c r="H203">
        <v>3.8</v>
      </c>
      <c r="I203" s="4">
        <v>2399</v>
      </c>
      <c r="J203" t="s">
        <v>1766</v>
      </c>
      <c r="K203" t="s">
        <v>1767</v>
      </c>
      <c r="L203" t="s">
        <v>1768</v>
      </c>
      <c r="M203" t="s">
        <v>1769</v>
      </c>
      <c r="N203" t="s">
        <v>1770</v>
      </c>
      <c r="O203" t="s">
        <v>1771</v>
      </c>
      <c r="P203" t="s">
        <v>1772</v>
      </c>
      <c r="Q203" t="s">
        <v>1773</v>
      </c>
    </row>
    <row r="204" spans="1:17" x14ac:dyDescent="0.4">
      <c r="A204" t="s">
        <v>1774</v>
      </c>
      <c r="B204" t="s">
        <v>1775</v>
      </c>
      <c r="C204" t="s">
        <v>13076</v>
      </c>
      <c r="D204" s="5">
        <v>239</v>
      </c>
      <c r="E204" s="5">
        <v>699</v>
      </c>
      <c r="F204" s="5" t="str">
        <f t="shared" si="3"/>
        <v>&gt;500</v>
      </c>
      <c r="G204">
        <v>0.66</v>
      </c>
      <c r="H204">
        <v>4.4000000000000004</v>
      </c>
      <c r="I204" s="4">
        <v>2640</v>
      </c>
      <c r="J204" t="s">
        <v>1776</v>
      </c>
      <c r="K204" t="s">
        <v>1777</v>
      </c>
      <c r="L204" t="s">
        <v>1778</v>
      </c>
      <c r="M204" t="s">
        <v>1779</v>
      </c>
      <c r="N204" t="s">
        <v>1780</v>
      </c>
      <c r="O204" t="s">
        <v>1781</v>
      </c>
      <c r="P204" t="s">
        <v>1782</v>
      </c>
      <c r="Q204" t="s">
        <v>1783</v>
      </c>
    </row>
    <row r="205" spans="1:17" x14ac:dyDescent="0.4">
      <c r="A205" t="s">
        <v>1784</v>
      </c>
      <c r="B205" t="s">
        <v>1785</v>
      </c>
      <c r="C205" t="s">
        <v>13076</v>
      </c>
      <c r="D205" s="5">
        <v>349</v>
      </c>
      <c r="E205" s="5">
        <v>999</v>
      </c>
      <c r="F205" s="5" t="str">
        <f t="shared" si="3"/>
        <v>&gt;500</v>
      </c>
      <c r="G205">
        <v>0.65</v>
      </c>
      <c r="H205">
        <v>4</v>
      </c>
      <c r="I205" s="4">
        <v>839</v>
      </c>
      <c r="J205" t="s">
        <v>1786</v>
      </c>
      <c r="K205" t="s">
        <v>1787</v>
      </c>
      <c r="L205" t="s">
        <v>1788</v>
      </c>
      <c r="M205" t="s">
        <v>1789</v>
      </c>
      <c r="N205" t="s">
        <v>1790</v>
      </c>
      <c r="O205" t="s">
        <v>1791</v>
      </c>
      <c r="P205" t="s">
        <v>1792</v>
      </c>
      <c r="Q205" t="s">
        <v>1793</v>
      </c>
    </row>
    <row r="206" spans="1:17" x14ac:dyDescent="0.4">
      <c r="A206" t="s">
        <v>1794</v>
      </c>
      <c r="B206" t="s">
        <v>1795</v>
      </c>
      <c r="C206" t="s">
        <v>13076</v>
      </c>
      <c r="D206" s="5">
        <v>467</v>
      </c>
      <c r="E206" s="5">
        <v>599</v>
      </c>
      <c r="F206" s="5" t="str">
        <f t="shared" si="3"/>
        <v>&gt;500</v>
      </c>
      <c r="G206">
        <v>0.22</v>
      </c>
      <c r="H206">
        <v>4.4000000000000004</v>
      </c>
      <c r="I206" s="4">
        <v>44054</v>
      </c>
      <c r="J206" t="s">
        <v>1796</v>
      </c>
      <c r="K206" t="s">
        <v>1797</v>
      </c>
      <c r="L206" t="s">
        <v>1798</v>
      </c>
      <c r="M206" t="s">
        <v>1799</v>
      </c>
      <c r="N206" t="s">
        <v>1800</v>
      </c>
      <c r="O206" t="s">
        <v>1801</v>
      </c>
      <c r="P206" t="s">
        <v>1802</v>
      </c>
      <c r="Q206" t="s">
        <v>1803</v>
      </c>
    </row>
    <row r="207" spans="1:17" x14ac:dyDescent="0.4">
      <c r="A207" t="s">
        <v>1804</v>
      </c>
      <c r="B207" t="s">
        <v>1805</v>
      </c>
      <c r="C207" t="s">
        <v>13075</v>
      </c>
      <c r="D207" s="5">
        <v>449</v>
      </c>
      <c r="E207" s="5">
        <v>599</v>
      </c>
      <c r="F207" s="5" t="str">
        <f t="shared" si="3"/>
        <v>&gt;500</v>
      </c>
      <c r="G207">
        <v>0.25</v>
      </c>
      <c r="H207">
        <v>4</v>
      </c>
      <c r="I207" s="4">
        <v>3231</v>
      </c>
      <c r="J207" t="s">
        <v>1806</v>
      </c>
      <c r="K207" t="s">
        <v>1807</v>
      </c>
      <c r="L207" t="s">
        <v>1808</v>
      </c>
      <c r="M207" t="s">
        <v>1809</v>
      </c>
      <c r="N207" t="s">
        <v>1810</v>
      </c>
      <c r="O207" t="s">
        <v>1811</v>
      </c>
      <c r="P207" t="s">
        <v>1812</v>
      </c>
      <c r="Q207" t="s">
        <v>1813</v>
      </c>
    </row>
    <row r="208" spans="1:17" x14ac:dyDescent="0.4">
      <c r="A208" t="s">
        <v>1814</v>
      </c>
      <c r="B208" t="s">
        <v>1815</v>
      </c>
      <c r="C208" t="s">
        <v>13076</v>
      </c>
      <c r="D208" s="5">
        <v>11990</v>
      </c>
      <c r="E208" s="5">
        <v>31990</v>
      </c>
      <c r="F208" s="5" t="str">
        <f t="shared" si="3"/>
        <v>&gt;500</v>
      </c>
      <c r="G208">
        <v>0.63</v>
      </c>
      <c r="H208">
        <v>4.2</v>
      </c>
      <c r="I208" s="4">
        <v>64</v>
      </c>
      <c r="J208" t="s">
        <v>728</v>
      </c>
      <c r="K208" t="s">
        <v>1816</v>
      </c>
      <c r="L208" t="s">
        <v>1817</v>
      </c>
      <c r="M208" t="s">
        <v>1818</v>
      </c>
      <c r="N208" t="s">
        <v>1819</v>
      </c>
      <c r="O208" t="s">
        <v>1820</v>
      </c>
      <c r="P208" t="s">
        <v>1821</v>
      </c>
      <c r="Q208" t="s">
        <v>1822</v>
      </c>
    </row>
    <row r="209" spans="1:17" x14ac:dyDescent="0.4">
      <c r="A209" t="s">
        <v>1823</v>
      </c>
      <c r="B209" t="s">
        <v>1824</v>
      </c>
      <c r="C209" t="s">
        <v>13075</v>
      </c>
      <c r="D209" s="5">
        <v>350</v>
      </c>
      <c r="E209" s="5">
        <v>599</v>
      </c>
      <c r="F209" s="5" t="str">
        <f t="shared" si="3"/>
        <v>&gt;500</v>
      </c>
      <c r="G209">
        <v>0.42</v>
      </c>
      <c r="H209">
        <v>3.9</v>
      </c>
      <c r="I209" s="4">
        <v>8314</v>
      </c>
      <c r="J209" t="s">
        <v>1825</v>
      </c>
      <c r="K209" t="s">
        <v>1826</v>
      </c>
      <c r="L209" t="s">
        <v>1827</v>
      </c>
      <c r="M209" t="s">
        <v>1828</v>
      </c>
      <c r="N209" t="s">
        <v>1829</v>
      </c>
      <c r="O209" t="s">
        <v>1830</v>
      </c>
      <c r="P209" t="s">
        <v>1831</v>
      </c>
      <c r="Q209" t="s">
        <v>1832</v>
      </c>
    </row>
    <row r="210" spans="1:17" x14ac:dyDescent="0.4">
      <c r="A210" t="s">
        <v>1833</v>
      </c>
      <c r="B210" t="s">
        <v>1834</v>
      </c>
      <c r="C210" t="s">
        <v>13075</v>
      </c>
      <c r="D210" s="5">
        <v>252</v>
      </c>
      <c r="E210" s="5">
        <v>999</v>
      </c>
      <c r="F210" s="5" t="str">
        <f t="shared" si="3"/>
        <v>&gt;500</v>
      </c>
      <c r="G210">
        <v>0.75</v>
      </c>
      <c r="H210">
        <v>3.7</v>
      </c>
      <c r="I210" s="4">
        <v>2249</v>
      </c>
      <c r="J210" t="s">
        <v>1835</v>
      </c>
      <c r="K210" t="s">
        <v>1836</v>
      </c>
      <c r="L210" t="s">
        <v>1837</v>
      </c>
      <c r="M210" t="s">
        <v>1838</v>
      </c>
      <c r="N210" t="s">
        <v>1839</v>
      </c>
      <c r="O210" t="s">
        <v>1840</v>
      </c>
      <c r="P210" t="s">
        <v>1841</v>
      </c>
      <c r="Q210" t="s">
        <v>1842</v>
      </c>
    </row>
    <row r="211" spans="1:17" x14ac:dyDescent="0.4">
      <c r="A211" t="s">
        <v>1843</v>
      </c>
      <c r="B211" t="s">
        <v>1844</v>
      </c>
      <c r="C211" t="s">
        <v>13076</v>
      </c>
      <c r="D211" s="5">
        <v>204</v>
      </c>
      <c r="E211" s="5">
        <v>599</v>
      </c>
      <c r="F211" s="5" t="str">
        <f t="shared" si="3"/>
        <v>&gt;500</v>
      </c>
      <c r="G211">
        <v>0.66</v>
      </c>
      <c r="H211">
        <v>3.6</v>
      </c>
      <c r="I211" s="4">
        <v>339</v>
      </c>
      <c r="J211" t="s">
        <v>1845</v>
      </c>
      <c r="K211" t="s">
        <v>1846</v>
      </c>
      <c r="L211" t="s">
        <v>1847</v>
      </c>
      <c r="M211" t="s">
        <v>1848</v>
      </c>
      <c r="N211" t="s">
        <v>1849</v>
      </c>
      <c r="O211" t="s">
        <v>1850</v>
      </c>
      <c r="P211" t="s">
        <v>1851</v>
      </c>
      <c r="Q211" t="s">
        <v>1852</v>
      </c>
    </row>
    <row r="212" spans="1:17" x14ac:dyDescent="0.4">
      <c r="A212" t="s">
        <v>1853</v>
      </c>
      <c r="B212" t="s">
        <v>1854</v>
      </c>
      <c r="C212" t="s">
        <v>13076</v>
      </c>
      <c r="D212" s="5">
        <v>6490</v>
      </c>
      <c r="E212" s="5">
        <v>9990</v>
      </c>
      <c r="F212" s="5" t="str">
        <f t="shared" si="3"/>
        <v>&gt;500</v>
      </c>
      <c r="G212">
        <v>0.35</v>
      </c>
      <c r="H212">
        <v>4</v>
      </c>
      <c r="I212" s="4">
        <v>27</v>
      </c>
      <c r="J212" t="s">
        <v>1855</v>
      </c>
      <c r="K212" t="s">
        <v>1856</v>
      </c>
      <c r="L212" t="s">
        <v>1857</v>
      </c>
      <c r="M212" t="s">
        <v>1858</v>
      </c>
      <c r="N212" t="s">
        <v>1859</v>
      </c>
      <c r="O212" t="s">
        <v>1860</v>
      </c>
      <c r="P212" t="s">
        <v>1861</v>
      </c>
      <c r="Q212" t="s">
        <v>1862</v>
      </c>
    </row>
    <row r="213" spans="1:17" x14ac:dyDescent="0.4">
      <c r="A213" t="s">
        <v>1863</v>
      </c>
      <c r="B213" t="s">
        <v>1864</v>
      </c>
      <c r="C213" t="s">
        <v>13076</v>
      </c>
      <c r="D213" s="5">
        <v>235</v>
      </c>
      <c r="E213" s="5">
        <v>599</v>
      </c>
      <c r="F213" s="5" t="str">
        <f t="shared" si="3"/>
        <v>&gt;500</v>
      </c>
      <c r="G213">
        <v>0.61</v>
      </c>
      <c r="H213">
        <v>3.5</v>
      </c>
      <c r="I213" s="4">
        <v>197</v>
      </c>
      <c r="J213" t="s">
        <v>1865</v>
      </c>
      <c r="K213" t="s">
        <v>1866</v>
      </c>
      <c r="L213" t="s">
        <v>1867</v>
      </c>
      <c r="M213" t="s">
        <v>1868</v>
      </c>
      <c r="N213" t="s">
        <v>1869</v>
      </c>
      <c r="O213" t="s">
        <v>1870</v>
      </c>
      <c r="P213" t="s">
        <v>1871</v>
      </c>
      <c r="Q213" t="s">
        <v>1872</v>
      </c>
    </row>
    <row r="214" spans="1:17" x14ac:dyDescent="0.4">
      <c r="A214" t="s">
        <v>1873</v>
      </c>
      <c r="B214" t="s">
        <v>1874</v>
      </c>
      <c r="C214" t="s">
        <v>13075</v>
      </c>
      <c r="D214" s="5">
        <v>299</v>
      </c>
      <c r="E214" s="5">
        <v>800</v>
      </c>
      <c r="F214" s="5" t="str">
        <f t="shared" si="3"/>
        <v>&gt;500</v>
      </c>
      <c r="G214">
        <v>0.63</v>
      </c>
      <c r="H214">
        <v>4.5</v>
      </c>
      <c r="I214" s="4">
        <v>74977</v>
      </c>
      <c r="J214" t="s">
        <v>1875</v>
      </c>
      <c r="K214" t="s">
        <v>305</v>
      </c>
      <c r="L214" t="s">
        <v>306</v>
      </c>
      <c r="M214" t="s">
        <v>307</v>
      </c>
      <c r="N214" t="s">
        <v>308</v>
      </c>
      <c r="O214" t="s">
        <v>309</v>
      </c>
      <c r="P214" t="s">
        <v>1876</v>
      </c>
      <c r="Q214" t="s">
        <v>1877</v>
      </c>
    </row>
    <row r="215" spans="1:17" x14ac:dyDescent="0.4">
      <c r="A215" t="s">
        <v>1878</v>
      </c>
      <c r="B215" t="s">
        <v>1879</v>
      </c>
      <c r="C215" t="s">
        <v>13075</v>
      </c>
      <c r="D215" s="5">
        <v>799</v>
      </c>
      <c r="E215" s="5">
        <v>1999</v>
      </c>
      <c r="F215" s="5" t="str">
        <f t="shared" si="3"/>
        <v>&gt;500</v>
      </c>
      <c r="G215">
        <v>0.6</v>
      </c>
      <c r="H215">
        <v>4.2</v>
      </c>
      <c r="I215" s="4">
        <v>8583</v>
      </c>
      <c r="J215" t="s">
        <v>1880</v>
      </c>
      <c r="K215" t="s">
        <v>1881</v>
      </c>
      <c r="L215" t="s">
        <v>1882</v>
      </c>
      <c r="M215" t="s">
        <v>1883</v>
      </c>
      <c r="N215" t="s">
        <v>1884</v>
      </c>
      <c r="O215" t="s">
        <v>1885</v>
      </c>
      <c r="P215" t="s">
        <v>1886</v>
      </c>
      <c r="Q215" t="s">
        <v>1887</v>
      </c>
    </row>
    <row r="216" spans="1:17" x14ac:dyDescent="0.4">
      <c r="A216" t="s">
        <v>1888</v>
      </c>
      <c r="B216" t="s">
        <v>1889</v>
      </c>
      <c r="C216" t="s">
        <v>13076</v>
      </c>
      <c r="D216" s="5">
        <v>299</v>
      </c>
      <c r="E216" s="5">
        <v>999</v>
      </c>
      <c r="F216" s="5" t="str">
        <f t="shared" si="3"/>
        <v>&gt;500</v>
      </c>
      <c r="G216">
        <v>0.7</v>
      </c>
      <c r="H216">
        <v>3.8</v>
      </c>
      <c r="I216" s="4">
        <v>928</v>
      </c>
      <c r="J216" t="s">
        <v>1890</v>
      </c>
      <c r="K216" t="s">
        <v>1891</v>
      </c>
      <c r="L216" t="s">
        <v>1892</v>
      </c>
      <c r="M216" t="s">
        <v>1893</v>
      </c>
      <c r="N216" t="s">
        <v>1894</v>
      </c>
      <c r="O216" t="s">
        <v>1895</v>
      </c>
      <c r="P216" t="s">
        <v>1896</v>
      </c>
      <c r="Q216" t="s">
        <v>1897</v>
      </c>
    </row>
    <row r="217" spans="1:17" x14ac:dyDescent="0.4">
      <c r="A217" t="s">
        <v>1898</v>
      </c>
      <c r="B217" t="s">
        <v>1899</v>
      </c>
      <c r="C217" t="s">
        <v>13076</v>
      </c>
      <c r="D217" s="5">
        <v>6999</v>
      </c>
      <c r="E217" s="5">
        <v>16990</v>
      </c>
      <c r="F217" s="5" t="str">
        <f t="shared" si="3"/>
        <v>&gt;500</v>
      </c>
      <c r="G217">
        <v>0.59</v>
      </c>
      <c r="H217">
        <v>3.8</v>
      </c>
      <c r="I217" s="4">
        <v>110</v>
      </c>
      <c r="J217" t="s">
        <v>1900</v>
      </c>
      <c r="K217" t="s">
        <v>1901</v>
      </c>
      <c r="L217" t="s">
        <v>1902</v>
      </c>
      <c r="M217" t="s">
        <v>1903</v>
      </c>
      <c r="N217" t="s">
        <v>1904</v>
      </c>
      <c r="O217" t="s">
        <v>1905</v>
      </c>
      <c r="P217" t="s">
        <v>1906</v>
      </c>
      <c r="Q217" t="s">
        <v>1907</v>
      </c>
    </row>
    <row r="218" spans="1:17" x14ac:dyDescent="0.4">
      <c r="A218" t="s">
        <v>1908</v>
      </c>
      <c r="B218" t="s">
        <v>1909</v>
      </c>
      <c r="C218" t="s">
        <v>13076</v>
      </c>
      <c r="D218" s="5">
        <v>42999</v>
      </c>
      <c r="E218" s="5">
        <v>59999</v>
      </c>
      <c r="F218" s="5" t="str">
        <f t="shared" si="3"/>
        <v>&gt;500</v>
      </c>
      <c r="G218">
        <v>0.28000000000000003</v>
      </c>
      <c r="H218">
        <v>4.0999999999999996</v>
      </c>
      <c r="I218" s="4">
        <v>6753</v>
      </c>
      <c r="J218" t="s">
        <v>1910</v>
      </c>
      <c r="K218" t="s">
        <v>1911</v>
      </c>
      <c r="L218" t="s">
        <v>1912</v>
      </c>
      <c r="M218" t="s">
        <v>1913</v>
      </c>
      <c r="N218" t="s">
        <v>1914</v>
      </c>
      <c r="O218" t="s">
        <v>1915</v>
      </c>
      <c r="P218" t="s">
        <v>1916</v>
      </c>
      <c r="Q218" t="s">
        <v>1917</v>
      </c>
    </row>
    <row r="219" spans="1:17" x14ac:dyDescent="0.4">
      <c r="A219" t="s">
        <v>1918</v>
      </c>
      <c r="B219" t="s">
        <v>1919</v>
      </c>
      <c r="C219" t="s">
        <v>13076</v>
      </c>
      <c r="D219" s="5">
        <v>173</v>
      </c>
      <c r="E219" s="5">
        <v>999</v>
      </c>
      <c r="F219" s="5" t="str">
        <f t="shared" si="3"/>
        <v>&gt;500</v>
      </c>
      <c r="G219">
        <v>0.83</v>
      </c>
      <c r="H219">
        <v>4.3</v>
      </c>
      <c r="I219" s="4">
        <v>1237</v>
      </c>
      <c r="J219" t="s">
        <v>1920</v>
      </c>
      <c r="K219" t="s">
        <v>1921</v>
      </c>
      <c r="L219" t="s">
        <v>1922</v>
      </c>
      <c r="M219" t="s">
        <v>1923</v>
      </c>
      <c r="N219" t="s">
        <v>1924</v>
      </c>
      <c r="O219" t="s">
        <v>1925</v>
      </c>
      <c r="P219" t="s">
        <v>1926</v>
      </c>
      <c r="Q219" t="s">
        <v>1927</v>
      </c>
    </row>
    <row r="220" spans="1:17" x14ac:dyDescent="0.4">
      <c r="A220" t="s">
        <v>1928</v>
      </c>
      <c r="B220" t="s">
        <v>1929</v>
      </c>
      <c r="C220" t="s">
        <v>13076</v>
      </c>
      <c r="D220" s="5">
        <v>209</v>
      </c>
      <c r="E220" s="5">
        <v>600</v>
      </c>
      <c r="F220" s="5" t="str">
        <f t="shared" si="3"/>
        <v>&gt;500</v>
      </c>
      <c r="G220">
        <v>0.65</v>
      </c>
      <c r="H220">
        <v>4.4000000000000004</v>
      </c>
      <c r="I220" s="4">
        <v>18872</v>
      </c>
      <c r="J220" t="s">
        <v>1931</v>
      </c>
      <c r="K220" t="s">
        <v>1932</v>
      </c>
      <c r="L220" t="s">
        <v>1933</v>
      </c>
      <c r="M220" t="s">
        <v>1934</v>
      </c>
      <c r="N220" t="s">
        <v>1935</v>
      </c>
      <c r="O220" t="s">
        <v>1936</v>
      </c>
      <c r="P220" t="s">
        <v>1937</v>
      </c>
      <c r="Q220" t="s">
        <v>1938</v>
      </c>
    </row>
    <row r="221" spans="1:17" x14ac:dyDescent="0.4">
      <c r="A221" t="s">
        <v>1939</v>
      </c>
      <c r="B221" t="s">
        <v>1940</v>
      </c>
      <c r="C221" t="s">
        <v>13075</v>
      </c>
      <c r="D221" s="5">
        <v>848.99</v>
      </c>
      <c r="E221" s="5">
        <v>1490</v>
      </c>
      <c r="F221" s="5" t="str">
        <f t="shared" si="3"/>
        <v>&gt;500</v>
      </c>
      <c r="G221">
        <v>0.43</v>
      </c>
      <c r="H221">
        <v>3.9</v>
      </c>
      <c r="I221" s="4">
        <v>356</v>
      </c>
      <c r="J221" t="s">
        <v>1941</v>
      </c>
      <c r="K221" t="s">
        <v>1942</v>
      </c>
      <c r="L221" t="s">
        <v>1943</v>
      </c>
      <c r="M221" t="s">
        <v>1944</v>
      </c>
      <c r="N221" t="s">
        <v>1945</v>
      </c>
      <c r="O221" t="s">
        <v>1946</v>
      </c>
      <c r="P221" t="s">
        <v>1947</v>
      </c>
      <c r="Q221" t="s">
        <v>1948</v>
      </c>
    </row>
    <row r="222" spans="1:17" x14ac:dyDescent="0.4">
      <c r="A222" t="s">
        <v>1949</v>
      </c>
      <c r="B222" t="s">
        <v>1950</v>
      </c>
      <c r="C222" t="s">
        <v>13075</v>
      </c>
      <c r="D222" s="5">
        <v>649</v>
      </c>
      <c r="E222" s="5">
        <v>1999</v>
      </c>
      <c r="F222" s="5" t="str">
        <f t="shared" si="3"/>
        <v>&gt;500</v>
      </c>
      <c r="G222">
        <v>0.68</v>
      </c>
      <c r="H222">
        <v>4.2</v>
      </c>
      <c r="I222" s="4">
        <v>24269</v>
      </c>
      <c r="J222" t="s">
        <v>1951</v>
      </c>
      <c r="K222" t="s">
        <v>20</v>
      </c>
      <c r="L222" t="s">
        <v>21</v>
      </c>
      <c r="M222" t="s">
        <v>22</v>
      </c>
      <c r="N222" t="s">
        <v>23</v>
      </c>
      <c r="O222" t="s">
        <v>825</v>
      </c>
      <c r="P222" t="s">
        <v>1952</v>
      </c>
      <c r="Q222" t="s">
        <v>1953</v>
      </c>
    </row>
    <row r="223" spans="1:17" x14ac:dyDescent="0.4">
      <c r="A223" t="s">
        <v>1954</v>
      </c>
      <c r="B223" t="s">
        <v>1955</v>
      </c>
      <c r="C223" t="s">
        <v>13076</v>
      </c>
      <c r="D223" s="5">
        <v>299</v>
      </c>
      <c r="E223" s="5">
        <v>899</v>
      </c>
      <c r="F223" s="5" t="str">
        <f t="shared" si="3"/>
        <v>&gt;500</v>
      </c>
      <c r="G223">
        <v>0.67</v>
      </c>
      <c r="H223">
        <v>3.8</v>
      </c>
      <c r="I223" s="4">
        <v>425</v>
      </c>
      <c r="J223" t="s">
        <v>1956</v>
      </c>
      <c r="K223" t="s">
        <v>1957</v>
      </c>
      <c r="L223" t="s">
        <v>1958</v>
      </c>
      <c r="M223" t="s">
        <v>1959</v>
      </c>
      <c r="N223" t="s">
        <v>1960</v>
      </c>
      <c r="O223" t="s">
        <v>1961</v>
      </c>
      <c r="P223" t="s">
        <v>1962</v>
      </c>
      <c r="Q223" t="s">
        <v>1963</v>
      </c>
    </row>
    <row r="224" spans="1:17" x14ac:dyDescent="0.4">
      <c r="A224" t="s">
        <v>1964</v>
      </c>
      <c r="B224" t="s">
        <v>1965</v>
      </c>
      <c r="C224" t="s">
        <v>13076</v>
      </c>
      <c r="D224" s="5">
        <v>399</v>
      </c>
      <c r="E224" s="5">
        <v>799</v>
      </c>
      <c r="F224" s="5" t="str">
        <f t="shared" si="3"/>
        <v>&gt;500</v>
      </c>
      <c r="G224">
        <v>0.5</v>
      </c>
      <c r="H224">
        <v>4.0999999999999996</v>
      </c>
      <c r="I224" s="4">
        <v>1161</v>
      </c>
      <c r="J224" t="s">
        <v>1966</v>
      </c>
      <c r="K224" t="s">
        <v>1967</v>
      </c>
      <c r="L224" t="s">
        <v>1968</v>
      </c>
      <c r="M224" t="s">
        <v>1969</v>
      </c>
      <c r="N224" t="s">
        <v>1970</v>
      </c>
      <c r="O224" t="s">
        <v>1971</v>
      </c>
      <c r="P224" t="s">
        <v>1972</v>
      </c>
      <c r="Q224" t="s">
        <v>1973</v>
      </c>
    </row>
    <row r="225" spans="1:17" x14ac:dyDescent="0.4">
      <c r="A225" t="s">
        <v>1974</v>
      </c>
      <c r="B225" t="s">
        <v>1975</v>
      </c>
      <c r="C225" t="s">
        <v>13075</v>
      </c>
      <c r="D225" s="5">
        <v>249</v>
      </c>
      <c r="E225" s="5">
        <v>499</v>
      </c>
      <c r="F225" s="5" t="str">
        <f t="shared" si="3"/>
        <v>200 - 500</v>
      </c>
      <c r="G225">
        <v>0.5</v>
      </c>
      <c r="H225">
        <v>4.0999999999999996</v>
      </c>
      <c r="I225" s="4">
        <v>1508</v>
      </c>
      <c r="J225" t="s">
        <v>1976</v>
      </c>
      <c r="K225" t="s">
        <v>1977</v>
      </c>
      <c r="L225" t="s">
        <v>1978</v>
      </c>
      <c r="M225" t="s">
        <v>1979</v>
      </c>
      <c r="N225" t="s">
        <v>1980</v>
      </c>
      <c r="O225" t="s">
        <v>13034</v>
      </c>
      <c r="P225" t="s">
        <v>1981</v>
      </c>
      <c r="Q225" t="s">
        <v>1982</v>
      </c>
    </row>
    <row r="226" spans="1:17" x14ac:dyDescent="0.4">
      <c r="A226" t="s">
        <v>1983</v>
      </c>
      <c r="B226" t="s">
        <v>1984</v>
      </c>
      <c r="C226" t="s">
        <v>13076</v>
      </c>
      <c r="D226" s="5">
        <v>1249</v>
      </c>
      <c r="E226" s="5">
        <v>2299</v>
      </c>
      <c r="F226" s="5" t="str">
        <f t="shared" si="3"/>
        <v>&gt;500</v>
      </c>
      <c r="G226">
        <v>0.46</v>
      </c>
      <c r="H226">
        <v>4.3</v>
      </c>
      <c r="I226" s="4">
        <v>7636</v>
      </c>
      <c r="J226" t="s">
        <v>1986</v>
      </c>
      <c r="K226" t="s">
        <v>1987</v>
      </c>
      <c r="L226" t="s">
        <v>1988</v>
      </c>
      <c r="M226" t="s">
        <v>1989</v>
      </c>
      <c r="N226" t="s">
        <v>1990</v>
      </c>
      <c r="O226" t="s">
        <v>1991</v>
      </c>
      <c r="P226" t="s">
        <v>1992</v>
      </c>
      <c r="Q226" t="s">
        <v>1993</v>
      </c>
    </row>
    <row r="227" spans="1:17" x14ac:dyDescent="0.4">
      <c r="A227" t="s">
        <v>1994</v>
      </c>
      <c r="B227" t="s">
        <v>1995</v>
      </c>
      <c r="C227" t="s">
        <v>13076</v>
      </c>
      <c r="D227" s="5">
        <v>213</v>
      </c>
      <c r="E227" s="5">
        <v>499</v>
      </c>
      <c r="F227" s="5" t="str">
        <f t="shared" si="3"/>
        <v>200 - 500</v>
      </c>
      <c r="G227">
        <v>0.56999999999999995</v>
      </c>
      <c r="H227">
        <v>3.7</v>
      </c>
      <c r="I227" s="4">
        <v>246</v>
      </c>
      <c r="J227" t="s">
        <v>1996</v>
      </c>
      <c r="K227" t="s">
        <v>1997</v>
      </c>
      <c r="L227" t="s">
        <v>1998</v>
      </c>
      <c r="M227" t="s">
        <v>1999</v>
      </c>
      <c r="N227" t="s">
        <v>2000</v>
      </c>
      <c r="O227" t="s">
        <v>2001</v>
      </c>
      <c r="P227" t="s">
        <v>2002</v>
      </c>
      <c r="Q227" t="s">
        <v>2003</v>
      </c>
    </row>
    <row r="228" spans="1:17" x14ac:dyDescent="0.4">
      <c r="A228" t="s">
        <v>2004</v>
      </c>
      <c r="B228" t="s">
        <v>2005</v>
      </c>
      <c r="C228" t="s">
        <v>13076</v>
      </c>
      <c r="D228" s="5">
        <v>209</v>
      </c>
      <c r="E228" s="5">
        <v>499</v>
      </c>
      <c r="F228" s="5" t="str">
        <f t="shared" si="3"/>
        <v>200 - 500</v>
      </c>
      <c r="G228">
        <v>0.57999999999999996</v>
      </c>
      <c r="H228">
        <v>4</v>
      </c>
      <c r="I228" s="4">
        <v>479</v>
      </c>
      <c r="J228" t="s">
        <v>2006</v>
      </c>
      <c r="K228" t="s">
        <v>2007</v>
      </c>
      <c r="L228" t="s">
        <v>2008</v>
      </c>
      <c r="M228" t="s">
        <v>2009</v>
      </c>
      <c r="N228" t="s">
        <v>2010</v>
      </c>
      <c r="O228" t="s">
        <v>2011</v>
      </c>
      <c r="P228" t="s">
        <v>2012</v>
      </c>
      <c r="Q228" t="s">
        <v>2013</v>
      </c>
    </row>
    <row r="229" spans="1:17" x14ac:dyDescent="0.4">
      <c r="A229" t="s">
        <v>2014</v>
      </c>
      <c r="B229" t="s">
        <v>2015</v>
      </c>
      <c r="C229" t="s">
        <v>13076</v>
      </c>
      <c r="D229" s="5">
        <v>598</v>
      </c>
      <c r="E229" s="5">
        <v>4999</v>
      </c>
      <c r="F229" s="5" t="str">
        <f t="shared" si="3"/>
        <v>&gt;500</v>
      </c>
      <c r="G229">
        <v>0.88</v>
      </c>
      <c r="H229">
        <v>4.2</v>
      </c>
      <c r="I229" s="4">
        <v>910</v>
      </c>
      <c r="J229" t="s">
        <v>2016</v>
      </c>
      <c r="K229" t="s">
        <v>2017</v>
      </c>
      <c r="L229" t="s">
        <v>2018</v>
      </c>
      <c r="M229" t="s">
        <v>2019</v>
      </c>
      <c r="N229" t="s">
        <v>2020</v>
      </c>
      <c r="O229" t="s">
        <v>2021</v>
      </c>
      <c r="P229" t="s">
        <v>2022</v>
      </c>
      <c r="Q229" t="s">
        <v>2023</v>
      </c>
    </row>
    <row r="230" spans="1:17" x14ac:dyDescent="0.4">
      <c r="A230" t="s">
        <v>2024</v>
      </c>
      <c r="B230" t="s">
        <v>2025</v>
      </c>
      <c r="C230" t="s">
        <v>13075</v>
      </c>
      <c r="D230" s="5">
        <v>799</v>
      </c>
      <c r="E230" s="5">
        <v>1749</v>
      </c>
      <c r="F230" s="5" t="str">
        <f t="shared" si="3"/>
        <v>&gt;500</v>
      </c>
      <c r="G230">
        <v>0.54</v>
      </c>
      <c r="H230">
        <v>4.0999999999999996</v>
      </c>
      <c r="I230" s="4">
        <v>5626</v>
      </c>
      <c r="J230" t="s">
        <v>2026</v>
      </c>
      <c r="K230" t="s">
        <v>2027</v>
      </c>
      <c r="L230" t="s">
        <v>2028</v>
      </c>
      <c r="M230" t="s">
        <v>2029</v>
      </c>
      <c r="N230" t="s">
        <v>2030</v>
      </c>
      <c r="O230" t="s">
        <v>2031</v>
      </c>
      <c r="P230" t="s">
        <v>2032</v>
      </c>
      <c r="Q230" t="s">
        <v>2033</v>
      </c>
    </row>
    <row r="231" spans="1:17" x14ac:dyDescent="0.4">
      <c r="A231" t="s">
        <v>2034</v>
      </c>
      <c r="B231" t="s">
        <v>2035</v>
      </c>
      <c r="C231" t="s">
        <v>13075</v>
      </c>
      <c r="D231" s="5">
        <v>159</v>
      </c>
      <c r="E231" s="5">
        <v>595</v>
      </c>
      <c r="F231" s="5" t="str">
        <f t="shared" si="3"/>
        <v>&gt;500</v>
      </c>
      <c r="G231">
        <v>0.73</v>
      </c>
      <c r="H231">
        <v>4.3</v>
      </c>
      <c r="I231" s="4">
        <v>14184</v>
      </c>
      <c r="J231" t="s">
        <v>2036</v>
      </c>
      <c r="K231" t="s">
        <v>2037</v>
      </c>
      <c r="L231" t="s">
        <v>2038</v>
      </c>
      <c r="M231" t="s">
        <v>2039</v>
      </c>
      <c r="N231" t="s">
        <v>2040</v>
      </c>
      <c r="O231" t="s">
        <v>2041</v>
      </c>
      <c r="P231" t="s">
        <v>2042</v>
      </c>
      <c r="Q231" t="s">
        <v>2043</v>
      </c>
    </row>
    <row r="232" spans="1:17" x14ac:dyDescent="0.4">
      <c r="A232" t="s">
        <v>2044</v>
      </c>
      <c r="B232" t="s">
        <v>2045</v>
      </c>
      <c r="C232" t="s">
        <v>13075</v>
      </c>
      <c r="D232" s="5">
        <v>499</v>
      </c>
      <c r="E232" s="5">
        <v>1100</v>
      </c>
      <c r="F232" s="5" t="str">
        <f t="shared" si="3"/>
        <v>&gt;500</v>
      </c>
      <c r="G232">
        <v>0.55000000000000004</v>
      </c>
      <c r="H232">
        <v>4.4000000000000004</v>
      </c>
      <c r="I232" s="4">
        <v>25177</v>
      </c>
      <c r="J232" t="s">
        <v>2047</v>
      </c>
      <c r="K232" t="s">
        <v>2048</v>
      </c>
      <c r="L232" t="s">
        <v>2049</v>
      </c>
      <c r="M232" t="s">
        <v>2050</v>
      </c>
      <c r="N232" t="s">
        <v>2051</v>
      </c>
      <c r="O232" t="s">
        <v>2052</v>
      </c>
      <c r="P232" t="s">
        <v>2053</v>
      </c>
      <c r="Q232" t="s">
        <v>2054</v>
      </c>
    </row>
    <row r="233" spans="1:17" x14ac:dyDescent="0.4">
      <c r="A233" t="s">
        <v>2055</v>
      </c>
      <c r="B233" t="s">
        <v>2056</v>
      </c>
      <c r="C233" t="s">
        <v>13076</v>
      </c>
      <c r="D233" s="5">
        <v>31999</v>
      </c>
      <c r="E233" s="5">
        <v>49999</v>
      </c>
      <c r="F233" s="5" t="str">
        <f t="shared" si="3"/>
        <v>&gt;500</v>
      </c>
      <c r="G233">
        <v>0.36</v>
      </c>
      <c r="H233">
        <v>4.3</v>
      </c>
      <c r="I233" s="4">
        <v>21252</v>
      </c>
      <c r="J233" t="s">
        <v>2057</v>
      </c>
      <c r="K233" t="s">
        <v>2058</v>
      </c>
      <c r="L233" t="s">
        <v>2059</v>
      </c>
      <c r="M233" t="s">
        <v>2060</v>
      </c>
      <c r="N233" t="s">
        <v>2061</v>
      </c>
      <c r="O233" t="s">
        <v>2062</v>
      </c>
      <c r="P233" t="s">
        <v>2063</v>
      </c>
      <c r="Q233" t="s">
        <v>2064</v>
      </c>
    </row>
    <row r="234" spans="1:17" x14ac:dyDescent="0.4">
      <c r="A234" t="s">
        <v>2065</v>
      </c>
      <c r="B234" t="s">
        <v>2066</v>
      </c>
      <c r="C234" t="s">
        <v>13076</v>
      </c>
      <c r="D234" s="5">
        <v>32990</v>
      </c>
      <c r="E234" s="5">
        <v>56790</v>
      </c>
      <c r="F234" s="5" t="str">
        <f t="shared" si="3"/>
        <v>&gt;500</v>
      </c>
      <c r="G234">
        <v>0.42</v>
      </c>
      <c r="H234">
        <v>4.3</v>
      </c>
      <c r="I234" s="4">
        <v>567</v>
      </c>
      <c r="J234" t="s">
        <v>2067</v>
      </c>
      <c r="K234" t="s">
        <v>2068</v>
      </c>
      <c r="L234" t="s">
        <v>2069</v>
      </c>
      <c r="M234" t="s">
        <v>2070</v>
      </c>
      <c r="N234" t="s">
        <v>2071</v>
      </c>
      <c r="O234" t="s">
        <v>2072</v>
      </c>
      <c r="P234" t="s">
        <v>2073</v>
      </c>
      <c r="Q234" t="s">
        <v>2074</v>
      </c>
    </row>
    <row r="235" spans="1:17" x14ac:dyDescent="0.4">
      <c r="A235" t="s">
        <v>2075</v>
      </c>
      <c r="B235" t="s">
        <v>2076</v>
      </c>
      <c r="C235" t="s">
        <v>13076</v>
      </c>
      <c r="D235" s="5">
        <v>299</v>
      </c>
      <c r="E235" s="5">
        <v>1199</v>
      </c>
      <c r="F235" s="5" t="str">
        <f t="shared" si="3"/>
        <v>&gt;500</v>
      </c>
      <c r="G235">
        <v>0.75</v>
      </c>
      <c r="H235">
        <v>3.5</v>
      </c>
      <c r="I235" s="4">
        <v>466</v>
      </c>
      <c r="J235" t="s">
        <v>2077</v>
      </c>
      <c r="K235" t="s">
        <v>2078</v>
      </c>
      <c r="L235" t="s">
        <v>2079</v>
      </c>
      <c r="M235" t="s">
        <v>2080</v>
      </c>
      <c r="N235" t="s">
        <v>2081</v>
      </c>
      <c r="O235" t="s">
        <v>2082</v>
      </c>
      <c r="P235" t="s">
        <v>2083</v>
      </c>
      <c r="Q235" t="s">
        <v>2084</v>
      </c>
    </row>
    <row r="236" spans="1:17" x14ac:dyDescent="0.4">
      <c r="A236" t="s">
        <v>2085</v>
      </c>
      <c r="B236" t="s">
        <v>2086</v>
      </c>
      <c r="C236" t="s">
        <v>13075</v>
      </c>
      <c r="D236" s="5">
        <v>128.31</v>
      </c>
      <c r="E236" s="5">
        <v>549</v>
      </c>
      <c r="F236" s="5" t="str">
        <f t="shared" si="3"/>
        <v>&gt;500</v>
      </c>
      <c r="G236">
        <v>0.77</v>
      </c>
      <c r="H236">
        <v>3.9</v>
      </c>
      <c r="I236" s="4">
        <v>61</v>
      </c>
      <c r="J236" t="s">
        <v>1716</v>
      </c>
      <c r="K236" t="s">
        <v>1717</v>
      </c>
      <c r="L236" t="s">
        <v>1718</v>
      </c>
      <c r="M236" t="s">
        <v>1719</v>
      </c>
      <c r="N236" t="s">
        <v>1720</v>
      </c>
      <c r="O236" t="s">
        <v>1721</v>
      </c>
      <c r="P236" t="s">
        <v>2087</v>
      </c>
      <c r="Q236" t="s">
        <v>2088</v>
      </c>
    </row>
    <row r="237" spans="1:17" x14ac:dyDescent="0.4">
      <c r="A237" t="s">
        <v>2089</v>
      </c>
      <c r="B237" t="s">
        <v>2090</v>
      </c>
      <c r="C237" t="s">
        <v>13075</v>
      </c>
      <c r="D237" s="5">
        <v>599</v>
      </c>
      <c r="E237" s="5">
        <v>849</v>
      </c>
      <c r="F237" s="5" t="str">
        <f t="shared" si="3"/>
        <v>&gt;500</v>
      </c>
      <c r="G237">
        <v>0.28999999999999998</v>
      </c>
      <c r="H237">
        <v>4.5</v>
      </c>
      <c r="I237" s="4">
        <v>474</v>
      </c>
      <c r="J237" t="s">
        <v>1468</v>
      </c>
      <c r="K237" t="s">
        <v>2091</v>
      </c>
      <c r="L237" t="s">
        <v>2092</v>
      </c>
      <c r="M237" t="s">
        <v>2093</v>
      </c>
      <c r="N237" t="s">
        <v>2094</v>
      </c>
      <c r="O237" t="s">
        <v>2095</v>
      </c>
      <c r="P237" t="s">
        <v>2096</v>
      </c>
      <c r="Q237" t="s">
        <v>2097</v>
      </c>
    </row>
    <row r="238" spans="1:17" x14ac:dyDescent="0.4">
      <c r="A238" t="s">
        <v>2098</v>
      </c>
      <c r="B238" t="s">
        <v>2099</v>
      </c>
      <c r="C238" t="s">
        <v>13076</v>
      </c>
      <c r="D238" s="5">
        <v>399</v>
      </c>
      <c r="E238" s="5">
        <v>899</v>
      </c>
      <c r="F238" s="5" t="str">
        <f t="shared" si="3"/>
        <v>&gt;500</v>
      </c>
      <c r="G238">
        <v>0.56000000000000005</v>
      </c>
      <c r="H238">
        <v>3.4</v>
      </c>
      <c r="I238" s="4">
        <v>431</v>
      </c>
      <c r="J238" t="s">
        <v>2100</v>
      </c>
      <c r="K238" t="s">
        <v>2101</v>
      </c>
      <c r="L238" t="s">
        <v>2102</v>
      </c>
      <c r="M238" t="s">
        <v>2103</v>
      </c>
      <c r="N238" t="s">
        <v>2104</v>
      </c>
      <c r="O238" t="s">
        <v>2105</v>
      </c>
      <c r="P238" t="s">
        <v>2106</v>
      </c>
      <c r="Q238" t="s">
        <v>2107</v>
      </c>
    </row>
    <row r="239" spans="1:17" x14ac:dyDescent="0.4">
      <c r="A239" t="s">
        <v>2108</v>
      </c>
      <c r="B239" t="s">
        <v>2109</v>
      </c>
      <c r="C239" t="s">
        <v>13075</v>
      </c>
      <c r="D239" s="5">
        <v>449</v>
      </c>
      <c r="E239" s="5">
        <v>1099</v>
      </c>
      <c r="F239" s="5" t="str">
        <f t="shared" si="3"/>
        <v>&gt;500</v>
      </c>
      <c r="G239">
        <v>0.59</v>
      </c>
      <c r="H239">
        <v>4</v>
      </c>
      <c r="I239" s="4">
        <v>242</v>
      </c>
      <c r="J239" t="s">
        <v>2110</v>
      </c>
      <c r="K239" t="s">
        <v>2111</v>
      </c>
      <c r="L239" t="s">
        <v>2112</v>
      </c>
      <c r="M239" t="s">
        <v>2113</v>
      </c>
      <c r="N239" t="s">
        <v>2114</v>
      </c>
      <c r="O239" t="s">
        <v>2115</v>
      </c>
      <c r="P239" t="s">
        <v>2116</v>
      </c>
      <c r="Q239" t="s">
        <v>2117</v>
      </c>
    </row>
    <row r="240" spans="1:17" x14ac:dyDescent="0.4">
      <c r="A240" t="s">
        <v>2118</v>
      </c>
      <c r="B240" t="s">
        <v>2119</v>
      </c>
      <c r="C240" t="s">
        <v>13075</v>
      </c>
      <c r="D240" s="5">
        <v>254</v>
      </c>
      <c r="E240" s="5">
        <v>799</v>
      </c>
      <c r="F240" s="5" t="str">
        <f t="shared" si="3"/>
        <v>&gt;500</v>
      </c>
      <c r="G240">
        <v>0.68</v>
      </c>
      <c r="H240">
        <v>4</v>
      </c>
      <c r="I240" s="4">
        <v>2905</v>
      </c>
      <c r="J240" t="s">
        <v>2120</v>
      </c>
      <c r="K240" t="s">
        <v>2121</v>
      </c>
      <c r="L240" t="s">
        <v>2122</v>
      </c>
      <c r="M240" t="s">
        <v>2123</v>
      </c>
      <c r="N240" t="s">
        <v>2124</v>
      </c>
      <c r="O240" t="s">
        <v>2125</v>
      </c>
      <c r="P240" t="s">
        <v>2126</v>
      </c>
      <c r="Q240" t="s">
        <v>2127</v>
      </c>
    </row>
    <row r="241" spans="1:17" x14ac:dyDescent="0.4">
      <c r="A241" t="s">
        <v>2128</v>
      </c>
      <c r="B241" t="s">
        <v>2129</v>
      </c>
      <c r="C241" t="s">
        <v>13076</v>
      </c>
      <c r="D241" s="5">
        <v>399</v>
      </c>
      <c r="E241" s="5">
        <v>795</v>
      </c>
      <c r="F241" s="5" t="str">
        <f t="shared" si="3"/>
        <v>&gt;500</v>
      </c>
      <c r="G241">
        <v>0.5</v>
      </c>
      <c r="H241">
        <v>4.4000000000000004</v>
      </c>
      <c r="I241" s="4">
        <v>12091</v>
      </c>
      <c r="J241" t="s">
        <v>2131</v>
      </c>
      <c r="K241" t="s">
        <v>2132</v>
      </c>
      <c r="L241" t="s">
        <v>2133</v>
      </c>
      <c r="M241" t="s">
        <v>2134</v>
      </c>
      <c r="N241" t="s">
        <v>2135</v>
      </c>
      <c r="O241" t="s">
        <v>2136</v>
      </c>
      <c r="P241" t="s">
        <v>2137</v>
      </c>
      <c r="Q241" t="s">
        <v>2138</v>
      </c>
    </row>
    <row r="242" spans="1:17" x14ac:dyDescent="0.4">
      <c r="A242" t="s">
        <v>2139</v>
      </c>
      <c r="B242" t="s">
        <v>2140</v>
      </c>
      <c r="C242" t="s">
        <v>13075</v>
      </c>
      <c r="D242" s="5">
        <v>179</v>
      </c>
      <c r="E242" s="5">
        <v>399</v>
      </c>
      <c r="F242" s="5" t="str">
        <f t="shared" si="3"/>
        <v>200 - 500</v>
      </c>
      <c r="G242">
        <v>0.55000000000000004</v>
      </c>
      <c r="H242">
        <v>4</v>
      </c>
      <c r="I242" s="4">
        <v>1423</v>
      </c>
      <c r="J242" t="s">
        <v>719</v>
      </c>
      <c r="K242" t="s">
        <v>720</v>
      </c>
      <c r="L242" t="s">
        <v>721</v>
      </c>
      <c r="M242" t="s">
        <v>722</v>
      </c>
      <c r="N242" t="s">
        <v>723</v>
      </c>
      <c r="O242" t="s">
        <v>13029</v>
      </c>
      <c r="P242" t="s">
        <v>2141</v>
      </c>
      <c r="Q242" t="s">
        <v>2142</v>
      </c>
    </row>
    <row r="243" spans="1:17" x14ac:dyDescent="0.4">
      <c r="A243" t="s">
        <v>2143</v>
      </c>
      <c r="B243" t="s">
        <v>2144</v>
      </c>
      <c r="C243" t="s">
        <v>13075</v>
      </c>
      <c r="D243" s="5">
        <v>339</v>
      </c>
      <c r="E243" s="5">
        <v>999</v>
      </c>
      <c r="F243" s="5" t="str">
        <f t="shared" si="3"/>
        <v>&gt;500</v>
      </c>
      <c r="G243">
        <v>0.66</v>
      </c>
      <c r="H243">
        <v>4.3</v>
      </c>
      <c r="I243" s="4">
        <v>6255</v>
      </c>
      <c r="J243" t="s">
        <v>1445</v>
      </c>
      <c r="K243" t="s">
        <v>1446</v>
      </c>
      <c r="L243" t="s">
        <v>1447</v>
      </c>
      <c r="M243" t="s">
        <v>1448</v>
      </c>
      <c r="N243" t="s">
        <v>1449</v>
      </c>
      <c r="O243" t="s">
        <v>13030</v>
      </c>
      <c r="P243" t="s">
        <v>2145</v>
      </c>
      <c r="Q243" t="s">
        <v>2146</v>
      </c>
    </row>
    <row r="244" spans="1:17" x14ac:dyDescent="0.4">
      <c r="A244" t="s">
        <v>2147</v>
      </c>
      <c r="B244" t="s">
        <v>2148</v>
      </c>
      <c r="C244" t="s">
        <v>13076</v>
      </c>
      <c r="D244" s="5">
        <v>399</v>
      </c>
      <c r="E244" s="5">
        <v>999</v>
      </c>
      <c r="F244" s="5" t="str">
        <f t="shared" si="3"/>
        <v>&gt;500</v>
      </c>
      <c r="G244">
        <v>0.6</v>
      </c>
      <c r="H244">
        <v>4</v>
      </c>
      <c r="I244" s="4">
        <v>1236</v>
      </c>
      <c r="J244" t="s">
        <v>2149</v>
      </c>
      <c r="K244" t="s">
        <v>2150</v>
      </c>
      <c r="L244" t="s">
        <v>2151</v>
      </c>
      <c r="M244" t="s">
        <v>2152</v>
      </c>
      <c r="N244" t="s">
        <v>2153</v>
      </c>
      <c r="O244" t="s">
        <v>2154</v>
      </c>
      <c r="P244" t="s">
        <v>2155</v>
      </c>
      <c r="Q244" t="s">
        <v>2156</v>
      </c>
    </row>
    <row r="245" spans="1:17" x14ac:dyDescent="0.4">
      <c r="A245" t="s">
        <v>2157</v>
      </c>
      <c r="B245" t="s">
        <v>2158</v>
      </c>
      <c r="C245" t="s">
        <v>13076</v>
      </c>
      <c r="D245" s="5">
        <v>199</v>
      </c>
      <c r="E245" s="5">
        <v>399</v>
      </c>
      <c r="F245" s="5" t="str">
        <f t="shared" si="3"/>
        <v>200 - 500</v>
      </c>
      <c r="G245">
        <v>0.5</v>
      </c>
      <c r="H245">
        <v>4.2</v>
      </c>
      <c r="I245" s="4">
        <v>1335</v>
      </c>
      <c r="J245" t="s">
        <v>2159</v>
      </c>
      <c r="K245" t="s">
        <v>2160</v>
      </c>
      <c r="L245" t="s">
        <v>2161</v>
      </c>
      <c r="M245" t="s">
        <v>2162</v>
      </c>
      <c r="N245" t="s">
        <v>2163</v>
      </c>
      <c r="O245" t="s">
        <v>2164</v>
      </c>
      <c r="P245" t="s">
        <v>2165</v>
      </c>
      <c r="Q245" t="s">
        <v>2166</v>
      </c>
    </row>
    <row r="246" spans="1:17" x14ac:dyDescent="0.4">
      <c r="A246" t="s">
        <v>2167</v>
      </c>
      <c r="B246" t="s">
        <v>2168</v>
      </c>
      <c r="C246" t="s">
        <v>13076</v>
      </c>
      <c r="D246" s="5">
        <v>349</v>
      </c>
      <c r="E246" s="5">
        <v>1999</v>
      </c>
      <c r="F246" s="5" t="str">
        <f t="shared" si="3"/>
        <v>&gt;500</v>
      </c>
      <c r="G246">
        <v>0.83</v>
      </c>
      <c r="H246">
        <v>3.8</v>
      </c>
      <c r="I246" s="4">
        <v>197</v>
      </c>
      <c r="J246" t="s">
        <v>2169</v>
      </c>
      <c r="K246" t="s">
        <v>2170</v>
      </c>
      <c r="L246" t="s">
        <v>2171</v>
      </c>
      <c r="M246" t="s">
        <v>2172</v>
      </c>
      <c r="N246" t="s">
        <v>2173</v>
      </c>
      <c r="O246" t="s">
        <v>2174</v>
      </c>
      <c r="P246" t="s">
        <v>2175</v>
      </c>
      <c r="Q246" t="s">
        <v>2176</v>
      </c>
    </row>
    <row r="247" spans="1:17" x14ac:dyDescent="0.4">
      <c r="A247" t="s">
        <v>2177</v>
      </c>
      <c r="B247" t="s">
        <v>2178</v>
      </c>
      <c r="C247" t="s">
        <v>13075</v>
      </c>
      <c r="D247" s="5">
        <v>299</v>
      </c>
      <c r="E247" s="5">
        <v>798</v>
      </c>
      <c r="F247" s="5" t="str">
        <f t="shared" si="3"/>
        <v>&gt;500</v>
      </c>
      <c r="G247">
        <v>0.63</v>
      </c>
      <c r="H247">
        <v>4.4000000000000004</v>
      </c>
      <c r="I247" s="4">
        <v>28791</v>
      </c>
      <c r="J247" t="s">
        <v>2179</v>
      </c>
      <c r="K247" t="s">
        <v>781</v>
      </c>
      <c r="L247" t="s">
        <v>782</v>
      </c>
      <c r="M247" t="s">
        <v>783</v>
      </c>
      <c r="N247" t="s">
        <v>784</v>
      </c>
      <c r="O247" t="s">
        <v>785</v>
      </c>
      <c r="P247" t="s">
        <v>786</v>
      </c>
      <c r="Q247" t="s">
        <v>2180</v>
      </c>
    </row>
    <row r="248" spans="1:17" x14ac:dyDescent="0.4">
      <c r="A248" t="s">
        <v>2181</v>
      </c>
      <c r="B248" t="s">
        <v>2182</v>
      </c>
      <c r="C248" t="s">
        <v>13075</v>
      </c>
      <c r="D248" s="5">
        <v>89</v>
      </c>
      <c r="E248" s="5">
        <v>800</v>
      </c>
      <c r="F248" s="5" t="str">
        <f t="shared" si="3"/>
        <v>&gt;500</v>
      </c>
      <c r="G248">
        <v>0.89</v>
      </c>
      <c r="H248">
        <v>3.9</v>
      </c>
      <c r="I248" s="4">
        <v>1075</v>
      </c>
      <c r="J248" t="s">
        <v>2183</v>
      </c>
      <c r="K248" t="s">
        <v>343</v>
      </c>
      <c r="L248" t="s">
        <v>344</v>
      </c>
      <c r="M248" t="s">
        <v>345</v>
      </c>
      <c r="N248" t="s">
        <v>346</v>
      </c>
      <c r="O248" t="s">
        <v>347</v>
      </c>
      <c r="P248" t="s">
        <v>2184</v>
      </c>
      <c r="Q248" t="s">
        <v>2185</v>
      </c>
    </row>
    <row r="249" spans="1:17" x14ac:dyDescent="0.4">
      <c r="A249" t="s">
        <v>2186</v>
      </c>
      <c r="B249" t="s">
        <v>2187</v>
      </c>
      <c r="C249" t="s">
        <v>13075</v>
      </c>
      <c r="D249" s="5">
        <v>549</v>
      </c>
      <c r="E249" s="5">
        <v>995</v>
      </c>
      <c r="F249" s="5" t="str">
        <f t="shared" si="3"/>
        <v>&gt;500</v>
      </c>
      <c r="G249">
        <v>0.45</v>
      </c>
      <c r="H249">
        <v>4.2</v>
      </c>
      <c r="I249" s="4">
        <v>29746</v>
      </c>
      <c r="J249" t="s">
        <v>2188</v>
      </c>
      <c r="K249" t="s">
        <v>599</v>
      </c>
      <c r="L249" t="s">
        <v>600</v>
      </c>
      <c r="M249" t="s">
        <v>601</v>
      </c>
      <c r="N249" t="s">
        <v>602</v>
      </c>
      <c r="O249" t="s">
        <v>603</v>
      </c>
      <c r="P249" t="s">
        <v>2189</v>
      </c>
      <c r="Q249" t="s">
        <v>2190</v>
      </c>
    </row>
    <row r="250" spans="1:17" x14ac:dyDescent="0.4">
      <c r="A250" t="s">
        <v>2191</v>
      </c>
      <c r="B250" t="s">
        <v>2192</v>
      </c>
      <c r="C250" t="s">
        <v>13075</v>
      </c>
      <c r="D250" s="5">
        <v>129</v>
      </c>
      <c r="E250" s="5">
        <v>1000</v>
      </c>
      <c r="F250" s="5" t="str">
        <f t="shared" si="3"/>
        <v>&gt;500</v>
      </c>
      <c r="G250">
        <v>0.87</v>
      </c>
      <c r="H250">
        <v>3.9</v>
      </c>
      <c r="I250" s="4">
        <v>295</v>
      </c>
      <c r="J250" t="s">
        <v>2193</v>
      </c>
      <c r="K250" t="s">
        <v>2194</v>
      </c>
      <c r="L250" t="s">
        <v>2195</v>
      </c>
      <c r="M250" t="s">
        <v>2196</v>
      </c>
      <c r="N250" t="s">
        <v>2197</v>
      </c>
      <c r="O250" t="s">
        <v>2198</v>
      </c>
      <c r="P250" t="s">
        <v>2199</v>
      </c>
      <c r="Q250" t="s">
        <v>2200</v>
      </c>
    </row>
    <row r="251" spans="1:17" x14ac:dyDescent="0.4">
      <c r="A251" t="s">
        <v>2201</v>
      </c>
      <c r="B251" t="s">
        <v>2202</v>
      </c>
      <c r="C251" t="s">
        <v>13076</v>
      </c>
      <c r="D251" s="5">
        <v>77990</v>
      </c>
      <c r="E251" s="5" t="s">
        <v>13035</v>
      </c>
      <c r="F251" s="5" t="str">
        <f t="shared" si="3"/>
        <v>&gt;500</v>
      </c>
      <c r="G251">
        <v>0.44</v>
      </c>
      <c r="H251">
        <v>4.7</v>
      </c>
      <c r="I251" s="4">
        <v>5935</v>
      </c>
      <c r="J251" t="s">
        <v>2203</v>
      </c>
      <c r="K251" t="s">
        <v>2204</v>
      </c>
      <c r="L251" t="s">
        <v>2205</v>
      </c>
      <c r="M251" t="s">
        <v>2206</v>
      </c>
      <c r="N251" t="s">
        <v>2207</v>
      </c>
      <c r="O251" t="s">
        <v>2208</v>
      </c>
      <c r="P251" t="s">
        <v>2209</v>
      </c>
      <c r="Q251" t="s">
        <v>2210</v>
      </c>
    </row>
    <row r="252" spans="1:17" x14ac:dyDescent="0.4">
      <c r="A252" t="s">
        <v>2211</v>
      </c>
      <c r="B252" t="s">
        <v>2212</v>
      </c>
      <c r="C252" t="s">
        <v>13076</v>
      </c>
      <c r="D252" s="5">
        <v>349</v>
      </c>
      <c r="E252" s="5">
        <v>799</v>
      </c>
      <c r="F252" s="5" t="str">
        <f t="shared" si="3"/>
        <v>&gt;500</v>
      </c>
      <c r="G252">
        <v>0.56000000000000005</v>
      </c>
      <c r="H252">
        <v>3.6</v>
      </c>
      <c r="I252" s="4">
        <v>323</v>
      </c>
      <c r="J252" t="s">
        <v>2213</v>
      </c>
      <c r="K252" t="s">
        <v>2214</v>
      </c>
      <c r="L252" t="s">
        <v>2215</v>
      </c>
      <c r="M252" t="s">
        <v>2216</v>
      </c>
      <c r="N252" t="s">
        <v>2217</v>
      </c>
      <c r="O252" t="s">
        <v>2218</v>
      </c>
      <c r="P252" t="s">
        <v>2219</v>
      </c>
      <c r="Q252" t="s">
        <v>2220</v>
      </c>
    </row>
    <row r="253" spans="1:17" x14ac:dyDescent="0.4">
      <c r="A253" t="s">
        <v>2221</v>
      </c>
      <c r="B253" t="s">
        <v>2222</v>
      </c>
      <c r="C253" t="s">
        <v>13076</v>
      </c>
      <c r="D253" s="5">
        <v>499</v>
      </c>
      <c r="E253" s="5">
        <v>899</v>
      </c>
      <c r="F253" s="5" t="str">
        <f t="shared" si="3"/>
        <v>&gt;500</v>
      </c>
      <c r="G253">
        <v>0.44</v>
      </c>
      <c r="H253">
        <v>3.7</v>
      </c>
      <c r="I253" s="4">
        <v>185</v>
      </c>
      <c r="J253" t="s">
        <v>2223</v>
      </c>
      <c r="K253" t="s">
        <v>2224</v>
      </c>
      <c r="L253" t="s">
        <v>2225</v>
      </c>
      <c r="M253" t="s">
        <v>2226</v>
      </c>
      <c r="N253" t="s">
        <v>2227</v>
      </c>
      <c r="O253" t="s">
        <v>2228</v>
      </c>
      <c r="P253" t="s">
        <v>2229</v>
      </c>
      <c r="Q253" t="s">
        <v>2230</v>
      </c>
    </row>
    <row r="254" spans="1:17" x14ac:dyDescent="0.4">
      <c r="A254" t="s">
        <v>2231</v>
      </c>
      <c r="B254" t="s">
        <v>2232</v>
      </c>
      <c r="C254" t="s">
        <v>13075</v>
      </c>
      <c r="D254" s="5">
        <v>299</v>
      </c>
      <c r="E254" s="5">
        <v>799</v>
      </c>
      <c r="F254" s="5" t="str">
        <f t="shared" si="3"/>
        <v>&gt;500</v>
      </c>
      <c r="G254">
        <v>0.63</v>
      </c>
      <c r="H254">
        <v>4.2</v>
      </c>
      <c r="I254" s="4">
        <v>2117</v>
      </c>
      <c r="J254" t="s">
        <v>2233</v>
      </c>
      <c r="K254" t="s">
        <v>2234</v>
      </c>
      <c r="L254" t="s">
        <v>2235</v>
      </c>
      <c r="M254" t="s">
        <v>2236</v>
      </c>
      <c r="N254" t="s">
        <v>2237</v>
      </c>
      <c r="O254" t="s">
        <v>2238</v>
      </c>
      <c r="P254" t="s">
        <v>2239</v>
      </c>
      <c r="Q254" t="s">
        <v>2240</v>
      </c>
    </row>
    <row r="255" spans="1:17" x14ac:dyDescent="0.4">
      <c r="A255" t="s">
        <v>2241</v>
      </c>
      <c r="B255" t="s">
        <v>2242</v>
      </c>
      <c r="C255" t="s">
        <v>13075</v>
      </c>
      <c r="D255" s="5">
        <v>182</v>
      </c>
      <c r="E255" s="5">
        <v>599</v>
      </c>
      <c r="F255" s="5" t="str">
        <f t="shared" si="3"/>
        <v>&gt;500</v>
      </c>
      <c r="G255">
        <v>0.7</v>
      </c>
      <c r="H255">
        <v>4</v>
      </c>
      <c r="I255" s="4">
        <v>9378</v>
      </c>
      <c r="J255" t="s">
        <v>2243</v>
      </c>
      <c r="K255" t="s">
        <v>236</v>
      </c>
      <c r="L255" t="s">
        <v>237</v>
      </c>
      <c r="M255" t="s">
        <v>238</v>
      </c>
      <c r="N255" t="s">
        <v>239</v>
      </c>
      <c r="O255" t="s">
        <v>1573</v>
      </c>
      <c r="P255" t="s">
        <v>2244</v>
      </c>
      <c r="Q255" t="s">
        <v>2245</v>
      </c>
    </row>
    <row r="256" spans="1:17" x14ac:dyDescent="0.4">
      <c r="A256" t="s">
        <v>2246</v>
      </c>
      <c r="B256" t="s">
        <v>2247</v>
      </c>
      <c r="C256" t="s">
        <v>13076</v>
      </c>
      <c r="D256" s="5">
        <v>96</v>
      </c>
      <c r="E256" s="5">
        <v>399</v>
      </c>
      <c r="F256" s="5" t="str">
        <f t="shared" si="3"/>
        <v>200 - 500</v>
      </c>
      <c r="G256">
        <v>0.76</v>
      </c>
      <c r="H256">
        <v>3.6</v>
      </c>
      <c r="I256" s="4">
        <v>1796</v>
      </c>
      <c r="J256" t="s">
        <v>2248</v>
      </c>
      <c r="K256" t="s">
        <v>2249</v>
      </c>
      <c r="L256" t="s">
        <v>2250</v>
      </c>
      <c r="M256" t="s">
        <v>2251</v>
      </c>
      <c r="N256" t="s">
        <v>2252</v>
      </c>
      <c r="O256" t="s">
        <v>2253</v>
      </c>
      <c r="P256" t="s">
        <v>2254</v>
      </c>
      <c r="Q256" t="s">
        <v>2255</v>
      </c>
    </row>
    <row r="257" spans="1:17" x14ac:dyDescent="0.4">
      <c r="A257" t="s">
        <v>2256</v>
      </c>
      <c r="B257" t="s">
        <v>2257</v>
      </c>
      <c r="C257" t="s">
        <v>13076</v>
      </c>
      <c r="D257" s="5">
        <v>54990</v>
      </c>
      <c r="E257" s="5">
        <v>85000</v>
      </c>
      <c r="F257" s="5" t="str">
        <f t="shared" si="3"/>
        <v>&gt;500</v>
      </c>
      <c r="G257">
        <v>0.35</v>
      </c>
      <c r="H257">
        <v>4.3</v>
      </c>
      <c r="I257" s="4">
        <v>3587</v>
      </c>
      <c r="J257" t="s">
        <v>987</v>
      </c>
      <c r="K257" t="s">
        <v>988</v>
      </c>
      <c r="L257" t="s">
        <v>989</v>
      </c>
      <c r="M257" t="s">
        <v>990</v>
      </c>
      <c r="N257" t="s">
        <v>991</v>
      </c>
      <c r="O257" t="s">
        <v>992</v>
      </c>
      <c r="P257" t="s">
        <v>2258</v>
      </c>
      <c r="Q257" t="s">
        <v>2259</v>
      </c>
    </row>
    <row r="258" spans="1:17" x14ac:dyDescent="0.4">
      <c r="A258" t="s">
        <v>2260</v>
      </c>
      <c r="B258" t="s">
        <v>2261</v>
      </c>
      <c r="C258" t="s">
        <v>13076</v>
      </c>
      <c r="D258" s="5">
        <v>439</v>
      </c>
      <c r="E258" s="5">
        <v>758</v>
      </c>
      <c r="F258" s="5" t="str">
        <f t="shared" si="3"/>
        <v>&gt;500</v>
      </c>
      <c r="G258">
        <v>0.42</v>
      </c>
      <c r="H258">
        <v>4.2</v>
      </c>
      <c r="I258" s="4">
        <v>4296</v>
      </c>
      <c r="J258" t="s">
        <v>2262</v>
      </c>
      <c r="K258" t="s">
        <v>2263</v>
      </c>
      <c r="L258" t="s">
        <v>2264</v>
      </c>
      <c r="M258" t="s">
        <v>2265</v>
      </c>
      <c r="N258" t="s">
        <v>2266</v>
      </c>
      <c r="O258" t="s">
        <v>2267</v>
      </c>
      <c r="P258" t="s">
        <v>2268</v>
      </c>
      <c r="Q258" t="s">
        <v>2269</v>
      </c>
    </row>
    <row r="259" spans="1:17" x14ac:dyDescent="0.4">
      <c r="A259" t="s">
        <v>2270</v>
      </c>
      <c r="B259" t="s">
        <v>2271</v>
      </c>
      <c r="C259" t="s">
        <v>13075</v>
      </c>
      <c r="D259" s="5">
        <v>299</v>
      </c>
      <c r="E259" s="5">
        <v>999</v>
      </c>
      <c r="F259" s="5" t="str">
        <f t="shared" ref="F259:F322" si="4">IF(E259&lt; 200, "&lt;200",IF(E259&lt;500,"200 - 500",IF(E259&gt;=500,"&gt;500")))</f>
        <v>&gt;500</v>
      </c>
      <c r="G259">
        <v>0.7</v>
      </c>
      <c r="H259">
        <v>4.3</v>
      </c>
      <c r="I259" s="4">
        <v>2651</v>
      </c>
      <c r="J259" t="s">
        <v>2272</v>
      </c>
      <c r="K259" t="s">
        <v>1543</v>
      </c>
      <c r="L259" t="s">
        <v>1544</v>
      </c>
      <c r="M259" t="s">
        <v>1545</v>
      </c>
      <c r="N259" t="s">
        <v>1546</v>
      </c>
      <c r="O259" t="s">
        <v>1547</v>
      </c>
      <c r="P259" t="s">
        <v>1548</v>
      </c>
      <c r="Q259" t="s">
        <v>2273</v>
      </c>
    </row>
    <row r="260" spans="1:17" x14ac:dyDescent="0.4">
      <c r="A260" t="s">
        <v>2274</v>
      </c>
      <c r="B260" t="s">
        <v>2275</v>
      </c>
      <c r="C260" t="s">
        <v>13075</v>
      </c>
      <c r="D260" s="5">
        <v>299</v>
      </c>
      <c r="E260" s="5">
        <v>799</v>
      </c>
      <c r="F260" s="5" t="str">
        <f t="shared" si="4"/>
        <v>&gt;500</v>
      </c>
      <c r="G260">
        <v>0.63</v>
      </c>
      <c r="H260">
        <v>4.2</v>
      </c>
      <c r="I260" s="4">
        <v>94363</v>
      </c>
      <c r="J260" t="s">
        <v>2276</v>
      </c>
      <c r="K260" t="s">
        <v>50</v>
      </c>
      <c r="L260" t="s">
        <v>51</v>
      </c>
      <c r="M260" t="s">
        <v>52</v>
      </c>
      <c r="N260" t="s">
        <v>53</v>
      </c>
      <c r="O260" t="s">
        <v>54</v>
      </c>
      <c r="P260" t="s">
        <v>2277</v>
      </c>
      <c r="Q260" t="s">
        <v>2278</v>
      </c>
    </row>
    <row r="261" spans="1:17" x14ac:dyDescent="0.4">
      <c r="A261" t="s">
        <v>2279</v>
      </c>
      <c r="B261" t="s">
        <v>2280</v>
      </c>
      <c r="C261" t="s">
        <v>13075</v>
      </c>
      <c r="D261" s="5">
        <v>789</v>
      </c>
      <c r="E261" s="5">
        <v>1999</v>
      </c>
      <c r="F261" s="5" t="str">
        <f t="shared" si="4"/>
        <v>&gt;500</v>
      </c>
      <c r="G261">
        <v>0.61</v>
      </c>
      <c r="H261">
        <v>4.2</v>
      </c>
      <c r="I261" s="4">
        <v>34540</v>
      </c>
      <c r="J261" t="s">
        <v>2281</v>
      </c>
      <c r="K261" t="s">
        <v>2282</v>
      </c>
      <c r="L261" t="s">
        <v>2283</v>
      </c>
      <c r="M261" t="s">
        <v>2284</v>
      </c>
      <c r="N261" t="s">
        <v>2285</v>
      </c>
      <c r="O261" t="s">
        <v>2286</v>
      </c>
      <c r="P261" t="s">
        <v>2287</v>
      </c>
      <c r="Q261" t="s">
        <v>2288</v>
      </c>
    </row>
    <row r="262" spans="1:17" x14ac:dyDescent="0.4">
      <c r="A262" t="s">
        <v>2289</v>
      </c>
      <c r="B262" t="s">
        <v>2290</v>
      </c>
      <c r="C262" t="s">
        <v>13076</v>
      </c>
      <c r="D262" s="5">
        <v>299</v>
      </c>
      <c r="E262" s="5">
        <v>700</v>
      </c>
      <c r="F262" s="5" t="str">
        <f t="shared" si="4"/>
        <v>&gt;500</v>
      </c>
      <c r="G262">
        <v>0.56999999999999995</v>
      </c>
      <c r="H262">
        <v>4.4000000000000004</v>
      </c>
      <c r="I262" s="4">
        <v>8714</v>
      </c>
      <c r="J262" t="s">
        <v>2291</v>
      </c>
      <c r="K262" t="s">
        <v>2292</v>
      </c>
      <c r="L262" t="s">
        <v>2293</v>
      </c>
      <c r="M262" t="s">
        <v>2294</v>
      </c>
      <c r="N262" t="s">
        <v>2295</v>
      </c>
      <c r="O262" t="s">
        <v>2296</v>
      </c>
      <c r="P262" t="s">
        <v>2297</v>
      </c>
      <c r="Q262" t="s">
        <v>2298</v>
      </c>
    </row>
    <row r="263" spans="1:17" x14ac:dyDescent="0.4">
      <c r="A263" t="s">
        <v>2299</v>
      </c>
      <c r="B263" t="s">
        <v>2300</v>
      </c>
      <c r="C263" t="s">
        <v>13075</v>
      </c>
      <c r="D263" s="5">
        <v>325</v>
      </c>
      <c r="E263" s="5">
        <v>1099</v>
      </c>
      <c r="F263" s="5" t="str">
        <f t="shared" si="4"/>
        <v>&gt;500</v>
      </c>
      <c r="G263">
        <v>0.7</v>
      </c>
      <c r="H263">
        <v>4.2</v>
      </c>
      <c r="I263" s="4">
        <v>10576</v>
      </c>
      <c r="J263" t="s">
        <v>2301</v>
      </c>
      <c r="K263" t="s">
        <v>791</v>
      </c>
      <c r="L263" t="s">
        <v>792</v>
      </c>
      <c r="M263" t="s">
        <v>793</v>
      </c>
      <c r="N263" t="s">
        <v>794</v>
      </c>
      <c r="O263" t="s">
        <v>795</v>
      </c>
      <c r="P263" t="s">
        <v>2302</v>
      </c>
      <c r="Q263" t="s">
        <v>2303</v>
      </c>
    </row>
    <row r="264" spans="1:17" x14ac:dyDescent="0.4">
      <c r="A264" t="s">
        <v>2304</v>
      </c>
      <c r="B264" t="s">
        <v>2305</v>
      </c>
      <c r="C264" t="s">
        <v>13075</v>
      </c>
      <c r="D264" s="5">
        <v>1299</v>
      </c>
      <c r="E264" s="5">
        <v>1999</v>
      </c>
      <c r="F264" s="5" t="str">
        <f t="shared" si="4"/>
        <v>&gt;500</v>
      </c>
      <c r="G264">
        <v>0.35</v>
      </c>
      <c r="H264">
        <v>4.4000000000000004</v>
      </c>
      <c r="I264" s="4">
        <v>7318</v>
      </c>
      <c r="J264" t="s">
        <v>2306</v>
      </c>
      <c r="K264" t="s">
        <v>1737</v>
      </c>
      <c r="L264" t="s">
        <v>1738</v>
      </c>
      <c r="M264" t="s">
        <v>1739</v>
      </c>
      <c r="N264" t="s">
        <v>1740</v>
      </c>
      <c r="O264" t="s">
        <v>1741</v>
      </c>
      <c r="P264" t="s">
        <v>2307</v>
      </c>
      <c r="Q264" t="s">
        <v>2308</v>
      </c>
    </row>
    <row r="265" spans="1:17" x14ac:dyDescent="0.4">
      <c r="A265" t="s">
        <v>2309</v>
      </c>
      <c r="B265" t="s">
        <v>2310</v>
      </c>
      <c r="C265" t="s">
        <v>13076</v>
      </c>
      <c r="D265" s="5">
        <v>790</v>
      </c>
      <c r="E265" s="5">
        <v>1999</v>
      </c>
      <c r="F265" s="5" t="str">
        <f t="shared" si="4"/>
        <v>&gt;500</v>
      </c>
      <c r="G265">
        <v>0.6</v>
      </c>
      <c r="H265">
        <v>3</v>
      </c>
      <c r="I265" s="4">
        <v>103</v>
      </c>
      <c r="J265" t="s">
        <v>2311</v>
      </c>
      <c r="K265" t="s">
        <v>2312</v>
      </c>
      <c r="L265" t="s">
        <v>2313</v>
      </c>
      <c r="M265" t="s">
        <v>2314</v>
      </c>
      <c r="N265" t="s">
        <v>2315</v>
      </c>
      <c r="O265" t="s">
        <v>2316</v>
      </c>
      <c r="P265" t="s">
        <v>2317</v>
      </c>
      <c r="Q265" t="s">
        <v>2318</v>
      </c>
    </row>
    <row r="266" spans="1:17" x14ac:dyDescent="0.4">
      <c r="A266" t="s">
        <v>2319</v>
      </c>
      <c r="B266" t="s">
        <v>2320</v>
      </c>
      <c r="C266" t="s">
        <v>13076</v>
      </c>
      <c r="D266" s="5">
        <v>4699</v>
      </c>
      <c r="E266" s="5">
        <v>4699</v>
      </c>
      <c r="F266" s="5" t="str">
        <f t="shared" si="4"/>
        <v>&gt;500</v>
      </c>
      <c r="G266">
        <v>0</v>
      </c>
      <c r="H266">
        <v>4.5</v>
      </c>
      <c r="I266" s="4">
        <v>224</v>
      </c>
      <c r="J266" t="s">
        <v>2322</v>
      </c>
      <c r="K266" t="s">
        <v>2323</v>
      </c>
      <c r="L266" t="s">
        <v>2324</v>
      </c>
      <c r="M266" t="s">
        <v>2325</v>
      </c>
      <c r="N266" t="s">
        <v>2326</v>
      </c>
      <c r="O266" t="s">
        <v>2327</v>
      </c>
      <c r="P266" t="s">
        <v>2328</v>
      </c>
      <c r="Q266" t="s">
        <v>2329</v>
      </c>
    </row>
    <row r="267" spans="1:17" x14ac:dyDescent="0.4">
      <c r="A267" t="s">
        <v>2330</v>
      </c>
      <c r="B267" t="s">
        <v>2331</v>
      </c>
      <c r="C267" t="s">
        <v>13076</v>
      </c>
      <c r="D267" s="5">
        <v>18999</v>
      </c>
      <c r="E267" s="5">
        <v>24990</v>
      </c>
      <c r="F267" s="5" t="str">
        <f t="shared" si="4"/>
        <v>&gt;500</v>
      </c>
      <c r="G267">
        <v>0.24</v>
      </c>
      <c r="H267">
        <v>4.3</v>
      </c>
      <c r="I267" s="4">
        <v>4702</v>
      </c>
      <c r="J267" t="s">
        <v>2332</v>
      </c>
      <c r="K267" t="s">
        <v>246</v>
      </c>
      <c r="L267" t="s">
        <v>247</v>
      </c>
      <c r="M267" t="s">
        <v>248</v>
      </c>
      <c r="N267" t="s">
        <v>249</v>
      </c>
      <c r="O267" t="s">
        <v>13024</v>
      </c>
      <c r="P267" t="s">
        <v>2333</v>
      </c>
      <c r="Q267" t="s">
        <v>2334</v>
      </c>
    </row>
    <row r="268" spans="1:17" x14ac:dyDescent="0.4">
      <c r="A268" t="s">
        <v>2335</v>
      </c>
      <c r="B268" t="s">
        <v>2336</v>
      </c>
      <c r="C268" t="s">
        <v>13075</v>
      </c>
      <c r="D268" s="5">
        <v>199</v>
      </c>
      <c r="E268" s="5">
        <v>999</v>
      </c>
      <c r="F268" s="5" t="str">
        <f t="shared" si="4"/>
        <v>&gt;500</v>
      </c>
      <c r="G268">
        <v>0.8</v>
      </c>
      <c r="H268">
        <v>4.2</v>
      </c>
      <c r="I268" s="4">
        <v>85</v>
      </c>
      <c r="J268" t="s">
        <v>2337</v>
      </c>
      <c r="K268" t="s">
        <v>2338</v>
      </c>
      <c r="L268" t="s">
        <v>2339</v>
      </c>
      <c r="M268" t="s">
        <v>2340</v>
      </c>
      <c r="N268" t="s">
        <v>2341</v>
      </c>
      <c r="O268" t="s">
        <v>2342</v>
      </c>
      <c r="P268" t="s">
        <v>2343</v>
      </c>
      <c r="Q268" t="s">
        <v>2344</v>
      </c>
    </row>
    <row r="269" spans="1:17" x14ac:dyDescent="0.4">
      <c r="A269" t="s">
        <v>2345</v>
      </c>
      <c r="B269" t="s">
        <v>2346</v>
      </c>
      <c r="C269" t="s">
        <v>13076</v>
      </c>
      <c r="D269" s="5">
        <v>269</v>
      </c>
      <c r="E269" s="5">
        <v>650</v>
      </c>
      <c r="F269" s="5" t="str">
        <f t="shared" si="4"/>
        <v>&gt;500</v>
      </c>
      <c r="G269">
        <v>0.59</v>
      </c>
      <c r="H269">
        <v>4.4000000000000004</v>
      </c>
      <c r="I269" s="4">
        <v>35877</v>
      </c>
      <c r="J269" t="s">
        <v>2347</v>
      </c>
      <c r="K269" t="s">
        <v>2348</v>
      </c>
      <c r="L269" t="s">
        <v>2349</v>
      </c>
      <c r="M269" t="s">
        <v>2350</v>
      </c>
      <c r="N269" t="s">
        <v>2351</v>
      </c>
      <c r="O269" t="s">
        <v>2352</v>
      </c>
      <c r="P269" t="s">
        <v>2353</v>
      </c>
      <c r="Q269" t="s">
        <v>2354</v>
      </c>
    </row>
    <row r="270" spans="1:17" x14ac:dyDescent="0.4">
      <c r="A270" t="s">
        <v>2355</v>
      </c>
      <c r="B270" t="s">
        <v>2356</v>
      </c>
      <c r="C270" t="s">
        <v>13076</v>
      </c>
      <c r="D270" s="5">
        <v>1990</v>
      </c>
      <c r="E270" s="5">
        <v>3100</v>
      </c>
      <c r="F270" s="5" t="str">
        <f t="shared" si="4"/>
        <v>&gt;500</v>
      </c>
      <c r="G270">
        <v>0.36</v>
      </c>
      <c r="H270">
        <v>4</v>
      </c>
      <c r="I270" s="4">
        <v>897</v>
      </c>
      <c r="J270" t="s">
        <v>2358</v>
      </c>
      <c r="K270" t="s">
        <v>2359</v>
      </c>
      <c r="L270" t="s">
        <v>2360</v>
      </c>
      <c r="M270" t="s">
        <v>2361</v>
      </c>
      <c r="N270" t="s">
        <v>2362</v>
      </c>
      <c r="O270" t="s">
        <v>2363</v>
      </c>
      <c r="P270" t="s">
        <v>2364</v>
      </c>
      <c r="Q270" t="s">
        <v>2365</v>
      </c>
    </row>
    <row r="271" spans="1:17" x14ac:dyDescent="0.4">
      <c r="A271" t="s">
        <v>2366</v>
      </c>
      <c r="B271" t="s">
        <v>2367</v>
      </c>
      <c r="C271" t="s">
        <v>13076</v>
      </c>
      <c r="D271" s="5">
        <v>2299</v>
      </c>
      <c r="E271" s="5">
        <v>3999</v>
      </c>
      <c r="F271" s="5" t="str">
        <f t="shared" si="4"/>
        <v>&gt;500</v>
      </c>
      <c r="G271">
        <v>0.43</v>
      </c>
      <c r="H271">
        <v>3.8</v>
      </c>
      <c r="I271" s="4">
        <v>282</v>
      </c>
      <c r="J271" t="s">
        <v>2369</v>
      </c>
      <c r="K271" t="s">
        <v>2370</v>
      </c>
      <c r="L271" t="s">
        <v>2371</v>
      </c>
      <c r="M271" t="s">
        <v>2372</v>
      </c>
      <c r="N271" t="s">
        <v>2373</v>
      </c>
      <c r="O271" t="s">
        <v>2374</v>
      </c>
      <c r="P271" t="s">
        <v>2375</v>
      </c>
      <c r="Q271" t="s">
        <v>2376</v>
      </c>
    </row>
    <row r="272" spans="1:17" x14ac:dyDescent="0.4">
      <c r="A272" t="s">
        <v>2377</v>
      </c>
      <c r="B272" t="s">
        <v>2378</v>
      </c>
      <c r="C272" t="s">
        <v>13076</v>
      </c>
      <c r="D272" s="5">
        <v>35999</v>
      </c>
      <c r="E272" s="5">
        <v>49990</v>
      </c>
      <c r="F272" s="5" t="str">
        <f t="shared" si="4"/>
        <v>&gt;500</v>
      </c>
      <c r="G272">
        <v>0.28000000000000003</v>
      </c>
      <c r="H272">
        <v>4.3</v>
      </c>
      <c r="I272" s="4">
        <v>1611</v>
      </c>
      <c r="J272" t="s">
        <v>2379</v>
      </c>
      <c r="K272" t="s">
        <v>1504</v>
      </c>
      <c r="L272" t="s">
        <v>1505</v>
      </c>
      <c r="M272" t="s">
        <v>1506</v>
      </c>
      <c r="N272" t="s">
        <v>1507</v>
      </c>
      <c r="O272" t="s">
        <v>1508</v>
      </c>
      <c r="P272" t="s">
        <v>2380</v>
      </c>
      <c r="Q272" t="s">
        <v>2381</v>
      </c>
    </row>
    <row r="273" spans="1:17" x14ac:dyDescent="0.4">
      <c r="A273" t="s">
        <v>2382</v>
      </c>
      <c r="B273" t="s">
        <v>2383</v>
      </c>
      <c r="C273" t="s">
        <v>13076</v>
      </c>
      <c r="D273" s="5">
        <v>349</v>
      </c>
      <c r="E273" s="5">
        <v>999</v>
      </c>
      <c r="F273" s="5" t="str">
        <f t="shared" si="4"/>
        <v>&gt;500</v>
      </c>
      <c r="G273">
        <v>0.65</v>
      </c>
      <c r="H273">
        <v>4.2</v>
      </c>
      <c r="I273" s="4">
        <v>513</v>
      </c>
      <c r="J273" t="s">
        <v>2384</v>
      </c>
      <c r="K273" t="s">
        <v>2385</v>
      </c>
      <c r="L273" t="s">
        <v>2386</v>
      </c>
      <c r="M273" t="s">
        <v>2387</v>
      </c>
      <c r="N273" t="s">
        <v>2388</v>
      </c>
      <c r="O273" t="s">
        <v>2389</v>
      </c>
      <c r="P273" t="s">
        <v>2390</v>
      </c>
      <c r="Q273" t="s">
        <v>2391</v>
      </c>
    </row>
    <row r="274" spans="1:17" x14ac:dyDescent="0.4">
      <c r="A274" t="s">
        <v>2392</v>
      </c>
      <c r="B274" t="s">
        <v>2393</v>
      </c>
      <c r="C274" t="s">
        <v>13075</v>
      </c>
      <c r="D274" s="5">
        <v>719</v>
      </c>
      <c r="E274" s="5">
        <v>1499</v>
      </c>
      <c r="F274" s="5" t="str">
        <f t="shared" si="4"/>
        <v>&gt;500</v>
      </c>
      <c r="G274">
        <v>0.52</v>
      </c>
      <c r="H274">
        <v>4.0999999999999996</v>
      </c>
      <c r="I274" s="4">
        <v>1045</v>
      </c>
      <c r="J274" t="s">
        <v>2394</v>
      </c>
      <c r="K274" t="s">
        <v>910</v>
      </c>
      <c r="L274" t="s">
        <v>911</v>
      </c>
      <c r="M274" t="s">
        <v>912</v>
      </c>
      <c r="N274" t="s">
        <v>913</v>
      </c>
      <c r="O274" t="s">
        <v>914</v>
      </c>
      <c r="P274" t="s">
        <v>2395</v>
      </c>
      <c r="Q274" t="s">
        <v>2396</v>
      </c>
    </row>
    <row r="275" spans="1:17" x14ac:dyDescent="0.4">
      <c r="A275" t="s">
        <v>2397</v>
      </c>
      <c r="B275" t="s">
        <v>2398</v>
      </c>
      <c r="C275" t="s">
        <v>13076</v>
      </c>
      <c r="D275" s="5">
        <v>8999</v>
      </c>
      <c r="E275" s="5">
        <v>18999</v>
      </c>
      <c r="F275" s="5" t="str">
        <f t="shared" si="4"/>
        <v>&gt;500</v>
      </c>
      <c r="G275">
        <v>0.53</v>
      </c>
      <c r="H275">
        <v>4</v>
      </c>
      <c r="I275" s="4">
        <v>6347</v>
      </c>
      <c r="J275" t="s">
        <v>2399</v>
      </c>
      <c r="K275" t="s">
        <v>2400</v>
      </c>
      <c r="L275" t="s">
        <v>2401</v>
      </c>
      <c r="M275" t="s">
        <v>2402</v>
      </c>
      <c r="N275" t="s">
        <v>2403</v>
      </c>
      <c r="O275" t="s">
        <v>2404</v>
      </c>
      <c r="P275" t="s">
        <v>2405</v>
      </c>
      <c r="Q275" t="s">
        <v>2406</v>
      </c>
    </row>
    <row r="276" spans="1:17" x14ac:dyDescent="0.4">
      <c r="A276" t="s">
        <v>2407</v>
      </c>
      <c r="B276" t="s">
        <v>2408</v>
      </c>
      <c r="C276" t="s">
        <v>13076</v>
      </c>
      <c r="D276" s="5">
        <v>917</v>
      </c>
      <c r="E276" s="5">
        <v>2299</v>
      </c>
      <c r="F276" s="5" t="str">
        <f t="shared" si="4"/>
        <v>&gt;500</v>
      </c>
      <c r="G276">
        <v>0.6</v>
      </c>
      <c r="H276">
        <v>4.2</v>
      </c>
      <c r="I276" s="4">
        <v>3300</v>
      </c>
      <c r="J276" t="s">
        <v>2409</v>
      </c>
      <c r="K276" t="s">
        <v>2410</v>
      </c>
      <c r="L276" t="s">
        <v>2411</v>
      </c>
      <c r="M276" t="s">
        <v>2412</v>
      </c>
      <c r="N276" t="s">
        <v>2413</v>
      </c>
      <c r="O276" t="s">
        <v>2414</v>
      </c>
      <c r="P276" t="s">
        <v>2415</v>
      </c>
      <c r="Q276" t="s">
        <v>2416</v>
      </c>
    </row>
    <row r="277" spans="1:17" x14ac:dyDescent="0.4">
      <c r="A277" t="s">
        <v>2417</v>
      </c>
      <c r="B277" t="s">
        <v>2418</v>
      </c>
      <c r="C277" t="s">
        <v>13076</v>
      </c>
      <c r="D277" s="5">
        <v>399</v>
      </c>
      <c r="E277" s="5">
        <v>999</v>
      </c>
      <c r="F277" s="5" t="str">
        <f t="shared" si="4"/>
        <v>&gt;500</v>
      </c>
      <c r="G277">
        <v>0.6</v>
      </c>
      <c r="H277">
        <v>3.3</v>
      </c>
      <c r="I277" s="4">
        <v>23</v>
      </c>
      <c r="J277" t="s">
        <v>2419</v>
      </c>
      <c r="K277" t="s">
        <v>2420</v>
      </c>
      <c r="L277" t="s">
        <v>2421</v>
      </c>
      <c r="M277" t="s">
        <v>2422</v>
      </c>
      <c r="N277" t="s">
        <v>2423</v>
      </c>
      <c r="O277" t="s">
        <v>2424</v>
      </c>
      <c r="P277" t="s">
        <v>2425</v>
      </c>
      <c r="Q277" t="s">
        <v>2426</v>
      </c>
    </row>
    <row r="278" spans="1:17" x14ac:dyDescent="0.4">
      <c r="A278" t="s">
        <v>2427</v>
      </c>
      <c r="B278" t="s">
        <v>2428</v>
      </c>
      <c r="C278" t="s">
        <v>13076</v>
      </c>
      <c r="D278" s="5">
        <v>45999</v>
      </c>
      <c r="E278" s="5">
        <v>69900</v>
      </c>
      <c r="F278" s="5" t="str">
        <f t="shared" si="4"/>
        <v>&gt;500</v>
      </c>
      <c r="G278">
        <v>0.34</v>
      </c>
      <c r="H278">
        <v>4.3</v>
      </c>
      <c r="I278" s="4">
        <v>7109</v>
      </c>
      <c r="J278" t="s">
        <v>2429</v>
      </c>
      <c r="K278" t="s">
        <v>579</v>
      </c>
      <c r="L278" t="s">
        <v>580</v>
      </c>
      <c r="M278" t="s">
        <v>581</v>
      </c>
      <c r="N278" t="s">
        <v>582</v>
      </c>
      <c r="O278" t="s">
        <v>583</v>
      </c>
      <c r="P278" t="s">
        <v>2430</v>
      </c>
      <c r="Q278" t="s">
        <v>2431</v>
      </c>
    </row>
    <row r="279" spans="1:17" x14ac:dyDescent="0.4">
      <c r="A279" t="s">
        <v>2432</v>
      </c>
      <c r="B279" t="s">
        <v>2433</v>
      </c>
      <c r="C279" t="s">
        <v>13075</v>
      </c>
      <c r="D279" s="5">
        <v>119</v>
      </c>
      <c r="E279" s="5">
        <v>299</v>
      </c>
      <c r="F279" s="5" t="str">
        <f t="shared" si="4"/>
        <v>200 - 500</v>
      </c>
      <c r="G279">
        <v>0.6</v>
      </c>
      <c r="H279">
        <v>3.8</v>
      </c>
      <c r="I279" s="4">
        <v>51</v>
      </c>
      <c r="J279" t="s">
        <v>2434</v>
      </c>
      <c r="K279" t="s">
        <v>2435</v>
      </c>
      <c r="L279" t="s">
        <v>2436</v>
      </c>
      <c r="M279" t="s">
        <v>2437</v>
      </c>
      <c r="N279" t="s">
        <v>2438</v>
      </c>
      <c r="O279" t="s">
        <v>2439</v>
      </c>
      <c r="P279" t="s">
        <v>2440</v>
      </c>
      <c r="Q279" t="s">
        <v>2441</v>
      </c>
    </row>
    <row r="280" spans="1:17" x14ac:dyDescent="0.4">
      <c r="A280" t="s">
        <v>2442</v>
      </c>
      <c r="B280" t="s">
        <v>2443</v>
      </c>
      <c r="C280" t="s">
        <v>13076</v>
      </c>
      <c r="D280" s="5">
        <v>21999</v>
      </c>
      <c r="E280" s="5">
        <v>29999</v>
      </c>
      <c r="F280" s="5" t="str">
        <f t="shared" si="4"/>
        <v>&gt;500</v>
      </c>
      <c r="G280">
        <v>0.27</v>
      </c>
      <c r="H280">
        <v>4.2</v>
      </c>
      <c r="I280" s="4">
        <v>32840</v>
      </c>
      <c r="J280" t="s">
        <v>2444</v>
      </c>
      <c r="K280" t="s">
        <v>171</v>
      </c>
      <c r="L280" t="s">
        <v>172</v>
      </c>
      <c r="M280" t="s">
        <v>173</v>
      </c>
      <c r="N280" t="s">
        <v>174</v>
      </c>
      <c r="O280" t="s">
        <v>948</v>
      </c>
      <c r="P280" t="s">
        <v>2445</v>
      </c>
      <c r="Q280" t="s">
        <v>2446</v>
      </c>
    </row>
    <row r="281" spans="1:17" x14ac:dyDescent="0.4">
      <c r="A281" t="s">
        <v>2447</v>
      </c>
      <c r="B281" t="s">
        <v>2448</v>
      </c>
      <c r="C281" t="s">
        <v>13076</v>
      </c>
      <c r="D281" s="5">
        <v>299</v>
      </c>
      <c r="E281" s="5">
        <v>599</v>
      </c>
      <c r="F281" s="5" t="str">
        <f t="shared" si="4"/>
        <v>&gt;500</v>
      </c>
      <c r="G281">
        <v>0.5</v>
      </c>
      <c r="H281">
        <v>3.7</v>
      </c>
      <c r="I281" s="4">
        <v>708</v>
      </c>
      <c r="J281" t="s">
        <v>2449</v>
      </c>
      <c r="K281" t="s">
        <v>2450</v>
      </c>
      <c r="L281" t="s">
        <v>2451</v>
      </c>
      <c r="M281" t="s">
        <v>2452</v>
      </c>
      <c r="N281" t="s">
        <v>2453</v>
      </c>
      <c r="O281" t="s">
        <v>2454</v>
      </c>
      <c r="P281" t="s">
        <v>2455</v>
      </c>
      <c r="Q281" t="s">
        <v>2456</v>
      </c>
    </row>
    <row r="282" spans="1:17" x14ac:dyDescent="0.4">
      <c r="A282" t="s">
        <v>2457</v>
      </c>
      <c r="B282" t="s">
        <v>2458</v>
      </c>
      <c r="C282" t="s">
        <v>13076</v>
      </c>
      <c r="D282" s="5">
        <v>21990</v>
      </c>
      <c r="E282" s="5">
        <v>34990</v>
      </c>
      <c r="F282" s="5" t="str">
        <f t="shared" si="4"/>
        <v>&gt;500</v>
      </c>
      <c r="G282">
        <v>0.37</v>
      </c>
      <c r="H282">
        <v>4.3</v>
      </c>
      <c r="I282" s="4">
        <v>1657</v>
      </c>
      <c r="J282" t="s">
        <v>2459</v>
      </c>
      <c r="K282" t="s">
        <v>2460</v>
      </c>
      <c r="L282" t="s">
        <v>2461</v>
      </c>
      <c r="M282" t="s">
        <v>2462</v>
      </c>
      <c r="N282" t="s">
        <v>2463</v>
      </c>
      <c r="O282" t="s">
        <v>2464</v>
      </c>
      <c r="P282" t="s">
        <v>2465</v>
      </c>
      <c r="Q282" t="s">
        <v>2466</v>
      </c>
    </row>
    <row r="283" spans="1:17" x14ac:dyDescent="0.4">
      <c r="A283" t="s">
        <v>2467</v>
      </c>
      <c r="B283" t="s">
        <v>2468</v>
      </c>
      <c r="C283" t="s">
        <v>13075</v>
      </c>
      <c r="D283" s="5">
        <v>417.44</v>
      </c>
      <c r="E283" s="5">
        <v>670</v>
      </c>
      <c r="F283" s="5" t="str">
        <f t="shared" si="4"/>
        <v>&gt;500</v>
      </c>
      <c r="G283">
        <v>0.38</v>
      </c>
      <c r="H283">
        <v>3.9</v>
      </c>
      <c r="I283" s="4">
        <v>523</v>
      </c>
      <c r="J283" t="s">
        <v>2469</v>
      </c>
      <c r="K283" t="s">
        <v>2470</v>
      </c>
      <c r="L283" t="s">
        <v>2471</v>
      </c>
      <c r="M283" t="s">
        <v>2472</v>
      </c>
      <c r="N283" t="s">
        <v>2473</v>
      </c>
      <c r="O283" t="s">
        <v>2474</v>
      </c>
      <c r="P283" t="s">
        <v>2475</v>
      </c>
      <c r="Q283" t="s">
        <v>2476</v>
      </c>
    </row>
    <row r="284" spans="1:17" x14ac:dyDescent="0.4">
      <c r="A284" t="s">
        <v>2487</v>
      </c>
      <c r="B284" t="s">
        <v>2488</v>
      </c>
      <c r="C284" t="s">
        <v>13076</v>
      </c>
      <c r="D284" s="5">
        <v>47990</v>
      </c>
      <c r="E284" s="5">
        <v>79990</v>
      </c>
      <c r="F284" s="5" t="str">
        <f t="shared" si="4"/>
        <v>&gt;500</v>
      </c>
      <c r="G284">
        <v>0.4</v>
      </c>
      <c r="H284">
        <v>4.3</v>
      </c>
      <c r="I284" s="4">
        <v>1376</v>
      </c>
      <c r="J284" t="s">
        <v>1224</v>
      </c>
      <c r="K284" t="s">
        <v>1225</v>
      </c>
      <c r="L284" t="s">
        <v>1226</v>
      </c>
      <c r="M284" t="s">
        <v>1227</v>
      </c>
      <c r="N284" t="s">
        <v>1228</v>
      </c>
      <c r="O284" t="s">
        <v>1229</v>
      </c>
      <c r="P284" t="s">
        <v>2489</v>
      </c>
      <c r="Q284" t="s">
        <v>2490</v>
      </c>
    </row>
    <row r="285" spans="1:17" x14ac:dyDescent="0.4">
      <c r="A285" t="s">
        <v>2491</v>
      </c>
      <c r="B285" t="s">
        <v>2492</v>
      </c>
      <c r="C285" t="s">
        <v>13076</v>
      </c>
      <c r="D285" s="5">
        <v>215</v>
      </c>
      <c r="E285" s="5">
        <v>499</v>
      </c>
      <c r="F285" s="5" t="str">
        <f t="shared" si="4"/>
        <v>200 - 500</v>
      </c>
      <c r="G285">
        <v>0.56999999999999995</v>
      </c>
      <c r="H285">
        <v>3.5</v>
      </c>
      <c r="I285" s="4">
        <v>121</v>
      </c>
      <c r="J285" t="s">
        <v>2493</v>
      </c>
      <c r="K285" t="s">
        <v>2494</v>
      </c>
      <c r="L285" t="s">
        <v>2495</v>
      </c>
      <c r="M285" t="s">
        <v>2496</v>
      </c>
      <c r="N285" t="s">
        <v>2497</v>
      </c>
      <c r="O285" t="s">
        <v>2498</v>
      </c>
      <c r="P285" t="s">
        <v>2499</v>
      </c>
      <c r="Q285" t="s">
        <v>2500</v>
      </c>
    </row>
    <row r="286" spans="1:17" x14ac:dyDescent="0.4">
      <c r="A286" t="s">
        <v>2501</v>
      </c>
      <c r="B286" t="s">
        <v>2502</v>
      </c>
      <c r="C286" t="s">
        <v>13075</v>
      </c>
      <c r="D286" s="5">
        <v>99</v>
      </c>
      <c r="E286" s="5">
        <v>800</v>
      </c>
      <c r="F286" s="5" t="str">
        <f t="shared" si="4"/>
        <v>&gt;500</v>
      </c>
      <c r="G286">
        <v>0.88</v>
      </c>
      <c r="H286">
        <v>3.9</v>
      </c>
      <c r="I286" s="4">
        <v>1075</v>
      </c>
      <c r="J286" t="s">
        <v>997</v>
      </c>
      <c r="K286" t="s">
        <v>343</v>
      </c>
      <c r="L286" t="s">
        <v>344</v>
      </c>
      <c r="M286" t="s">
        <v>345</v>
      </c>
      <c r="N286" t="s">
        <v>346</v>
      </c>
      <c r="O286" t="s">
        <v>2503</v>
      </c>
      <c r="P286" t="s">
        <v>2504</v>
      </c>
      <c r="Q286" t="s">
        <v>2505</v>
      </c>
    </row>
    <row r="287" spans="1:17" x14ac:dyDescent="0.4">
      <c r="A287" t="s">
        <v>2506</v>
      </c>
      <c r="B287" t="s">
        <v>2507</v>
      </c>
      <c r="C287" t="s">
        <v>13076</v>
      </c>
      <c r="D287" s="5">
        <v>18999</v>
      </c>
      <c r="E287" s="5">
        <v>35000</v>
      </c>
      <c r="F287" s="5" t="str">
        <f t="shared" si="4"/>
        <v>&gt;500</v>
      </c>
      <c r="G287">
        <v>0.46</v>
      </c>
      <c r="H287">
        <v>4</v>
      </c>
      <c r="I287" s="4">
        <v>1001</v>
      </c>
      <c r="J287" t="s">
        <v>2508</v>
      </c>
      <c r="K287" t="s">
        <v>2509</v>
      </c>
      <c r="L287" t="s">
        <v>2510</v>
      </c>
      <c r="M287" t="s">
        <v>2511</v>
      </c>
      <c r="N287" t="s">
        <v>2512</v>
      </c>
      <c r="O287" t="s">
        <v>2513</v>
      </c>
      <c r="P287" t="s">
        <v>2514</v>
      </c>
      <c r="Q287" t="s">
        <v>2515</v>
      </c>
    </row>
    <row r="288" spans="1:17" x14ac:dyDescent="0.4">
      <c r="A288" t="s">
        <v>2516</v>
      </c>
      <c r="B288" t="s">
        <v>2517</v>
      </c>
      <c r="C288" t="s">
        <v>13075</v>
      </c>
      <c r="D288" s="5">
        <v>249</v>
      </c>
      <c r="E288" s="5">
        <v>999</v>
      </c>
      <c r="F288" s="5" t="str">
        <f t="shared" si="4"/>
        <v>&gt;500</v>
      </c>
      <c r="G288">
        <v>0.75</v>
      </c>
      <c r="H288">
        <v>4.3</v>
      </c>
      <c r="I288" s="4">
        <v>112</v>
      </c>
      <c r="J288" t="s">
        <v>2518</v>
      </c>
      <c r="K288" t="s">
        <v>2519</v>
      </c>
      <c r="L288" t="s">
        <v>2520</v>
      </c>
      <c r="M288" t="s">
        <v>2521</v>
      </c>
      <c r="N288" t="s">
        <v>2522</v>
      </c>
      <c r="O288" t="s">
        <v>2523</v>
      </c>
      <c r="P288" t="s">
        <v>2524</v>
      </c>
      <c r="Q288" t="s">
        <v>2525</v>
      </c>
    </row>
    <row r="289" spans="1:17" x14ac:dyDescent="0.4">
      <c r="A289" t="s">
        <v>2526</v>
      </c>
      <c r="B289" t="s">
        <v>2527</v>
      </c>
      <c r="C289" t="s">
        <v>13076</v>
      </c>
      <c r="D289" s="5">
        <v>7999</v>
      </c>
      <c r="E289" s="5">
        <v>15999</v>
      </c>
      <c r="F289" s="5" t="str">
        <f t="shared" si="4"/>
        <v>&gt;500</v>
      </c>
      <c r="G289">
        <v>0.5</v>
      </c>
      <c r="H289">
        <v>3.8</v>
      </c>
      <c r="I289" s="4">
        <v>3022</v>
      </c>
      <c r="J289" t="s">
        <v>2528</v>
      </c>
      <c r="K289" t="s">
        <v>2529</v>
      </c>
      <c r="L289" t="s">
        <v>2530</v>
      </c>
      <c r="M289" t="s">
        <v>2531</v>
      </c>
      <c r="N289" t="s">
        <v>2532</v>
      </c>
      <c r="O289" t="s">
        <v>2533</v>
      </c>
      <c r="P289" t="s">
        <v>2534</v>
      </c>
      <c r="Q289" t="s">
        <v>2535</v>
      </c>
    </row>
    <row r="290" spans="1:17" x14ac:dyDescent="0.4">
      <c r="A290" t="s">
        <v>2536</v>
      </c>
      <c r="B290" t="s">
        <v>2537</v>
      </c>
      <c r="C290" t="s">
        <v>13075</v>
      </c>
      <c r="D290" s="5">
        <v>649</v>
      </c>
      <c r="E290" s="5">
        <v>1600</v>
      </c>
      <c r="F290" s="5" t="str">
        <f t="shared" si="4"/>
        <v>&gt;500</v>
      </c>
      <c r="G290">
        <v>0.59</v>
      </c>
      <c r="H290">
        <v>4.3</v>
      </c>
      <c r="I290" s="4">
        <v>5451</v>
      </c>
      <c r="J290" t="s">
        <v>2538</v>
      </c>
      <c r="K290" t="s">
        <v>1634</v>
      </c>
      <c r="L290" t="s">
        <v>1635</v>
      </c>
      <c r="M290" t="s">
        <v>1636</v>
      </c>
      <c r="N290" t="s">
        <v>1637</v>
      </c>
      <c r="O290" t="s">
        <v>1638</v>
      </c>
      <c r="P290" t="s">
        <v>2539</v>
      </c>
      <c r="Q290" t="s">
        <v>2540</v>
      </c>
    </row>
    <row r="291" spans="1:17" x14ac:dyDescent="0.4">
      <c r="A291" t="s">
        <v>2541</v>
      </c>
      <c r="B291" t="s">
        <v>747</v>
      </c>
      <c r="C291" t="s">
        <v>13076</v>
      </c>
      <c r="D291" s="5">
        <v>1289</v>
      </c>
      <c r="E291" s="5">
        <v>2499</v>
      </c>
      <c r="F291" s="5" t="str">
        <f t="shared" si="4"/>
        <v>&gt;500</v>
      </c>
      <c r="G291">
        <v>0.48</v>
      </c>
      <c r="H291">
        <v>3.3</v>
      </c>
      <c r="I291" s="4">
        <v>73</v>
      </c>
      <c r="J291" t="s">
        <v>2542</v>
      </c>
      <c r="K291" t="s">
        <v>2543</v>
      </c>
      <c r="L291" t="s">
        <v>2544</v>
      </c>
      <c r="M291" t="s">
        <v>2545</v>
      </c>
      <c r="N291" t="s">
        <v>2546</v>
      </c>
      <c r="O291" t="s">
        <v>2547</v>
      </c>
      <c r="P291" t="s">
        <v>2548</v>
      </c>
      <c r="Q291" t="s">
        <v>2549</v>
      </c>
    </row>
    <row r="292" spans="1:17" x14ac:dyDescent="0.4">
      <c r="A292" t="s">
        <v>2550</v>
      </c>
      <c r="B292" t="s">
        <v>2551</v>
      </c>
      <c r="C292" t="s">
        <v>13076</v>
      </c>
      <c r="D292" s="5">
        <v>609</v>
      </c>
      <c r="E292" s="5">
        <v>1500</v>
      </c>
      <c r="F292" s="5" t="str">
        <f t="shared" si="4"/>
        <v>&gt;500</v>
      </c>
      <c r="G292">
        <v>0.59</v>
      </c>
      <c r="H292">
        <v>4.5</v>
      </c>
      <c r="I292" s="4">
        <v>1029</v>
      </c>
      <c r="J292" t="s">
        <v>2552</v>
      </c>
      <c r="K292" t="s">
        <v>2553</v>
      </c>
      <c r="L292" t="s">
        <v>2554</v>
      </c>
      <c r="M292" t="s">
        <v>2555</v>
      </c>
      <c r="N292" t="s">
        <v>2556</v>
      </c>
      <c r="O292" t="s">
        <v>2557</v>
      </c>
      <c r="P292" t="s">
        <v>2558</v>
      </c>
      <c r="Q292" t="s">
        <v>2559</v>
      </c>
    </row>
    <row r="293" spans="1:17" x14ac:dyDescent="0.4">
      <c r="A293" t="s">
        <v>2560</v>
      </c>
      <c r="B293" t="s">
        <v>2561</v>
      </c>
      <c r="C293" t="s">
        <v>13076</v>
      </c>
      <c r="D293" s="5">
        <v>32990</v>
      </c>
      <c r="E293" s="5">
        <v>54990</v>
      </c>
      <c r="F293" s="5" t="str">
        <f t="shared" si="4"/>
        <v>&gt;500</v>
      </c>
      <c r="G293">
        <v>0.4</v>
      </c>
      <c r="H293">
        <v>4.0999999999999996</v>
      </c>
      <c r="I293" s="4">
        <v>1555</v>
      </c>
      <c r="J293" t="s">
        <v>2562</v>
      </c>
      <c r="K293" t="s">
        <v>2563</v>
      </c>
      <c r="L293" t="s">
        <v>2564</v>
      </c>
      <c r="M293" t="s">
        <v>2565</v>
      </c>
      <c r="N293" t="s">
        <v>2566</v>
      </c>
      <c r="O293" t="s">
        <v>2567</v>
      </c>
      <c r="P293" t="s">
        <v>2568</v>
      </c>
      <c r="Q293" t="s">
        <v>2569</v>
      </c>
    </row>
    <row r="294" spans="1:17" x14ac:dyDescent="0.4">
      <c r="A294" t="s">
        <v>2570</v>
      </c>
      <c r="B294" t="s">
        <v>2571</v>
      </c>
      <c r="C294" t="s">
        <v>13076</v>
      </c>
      <c r="D294" s="5">
        <v>599</v>
      </c>
      <c r="E294" s="5">
        <v>1999</v>
      </c>
      <c r="F294" s="5" t="str">
        <f t="shared" si="4"/>
        <v>&gt;500</v>
      </c>
      <c r="G294">
        <v>0.7</v>
      </c>
      <c r="H294">
        <v>4.2</v>
      </c>
      <c r="I294" s="4">
        <v>47</v>
      </c>
      <c r="J294" t="s">
        <v>2572</v>
      </c>
      <c r="K294" t="s">
        <v>2573</v>
      </c>
      <c r="L294" t="s">
        <v>2574</v>
      </c>
      <c r="M294" t="s">
        <v>2575</v>
      </c>
      <c r="N294" t="s">
        <v>2576</v>
      </c>
      <c r="O294" t="s">
        <v>2577</v>
      </c>
      <c r="P294" t="s">
        <v>2578</v>
      </c>
      <c r="Q294" t="s">
        <v>2579</v>
      </c>
    </row>
    <row r="295" spans="1:17" x14ac:dyDescent="0.4">
      <c r="A295" t="s">
        <v>2580</v>
      </c>
      <c r="B295" t="s">
        <v>2581</v>
      </c>
      <c r="C295" t="s">
        <v>13075</v>
      </c>
      <c r="D295" s="5">
        <v>349</v>
      </c>
      <c r="E295" s="5">
        <v>899</v>
      </c>
      <c r="F295" s="5" t="str">
        <f t="shared" si="4"/>
        <v>&gt;500</v>
      </c>
      <c r="G295">
        <v>0.61</v>
      </c>
      <c r="H295">
        <v>4.0999999999999996</v>
      </c>
      <c r="I295" s="4">
        <v>14896</v>
      </c>
      <c r="J295" t="s">
        <v>2582</v>
      </c>
      <c r="K295" t="s">
        <v>2583</v>
      </c>
      <c r="L295" t="s">
        <v>2584</v>
      </c>
      <c r="M295" t="s">
        <v>2585</v>
      </c>
      <c r="N295" t="s">
        <v>2586</v>
      </c>
      <c r="O295" t="s">
        <v>2587</v>
      </c>
      <c r="P295" t="s">
        <v>2588</v>
      </c>
      <c r="Q295" t="s">
        <v>2589</v>
      </c>
    </row>
    <row r="296" spans="1:17" x14ac:dyDescent="0.4">
      <c r="A296" t="s">
        <v>2590</v>
      </c>
      <c r="B296" t="s">
        <v>2591</v>
      </c>
      <c r="C296" t="s">
        <v>13076</v>
      </c>
      <c r="D296" s="5">
        <v>29999</v>
      </c>
      <c r="E296" s="5">
        <v>50999</v>
      </c>
      <c r="F296" s="5" t="str">
        <f t="shared" si="4"/>
        <v>&gt;500</v>
      </c>
      <c r="G296">
        <v>0.41</v>
      </c>
      <c r="H296">
        <v>4.4000000000000004</v>
      </c>
      <c r="I296" s="4">
        <v>1712</v>
      </c>
      <c r="J296" t="s">
        <v>2592</v>
      </c>
      <c r="K296" t="s">
        <v>2593</v>
      </c>
      <c r="L296" t="s">
        <v>2594</v>
      </c>
      <c r="M296" t="s">
        <v>2595</v>
      </c>
      <c r="N296" t="s">
        <v>2596</v>
      </c>
      <c r="O296" t="s">
        <v>2597</v>
      </c>
      <c r="P296" t="s">
        <v>2598</v>
      </c>
      <c r="Q296" t="s">
        <v>2599</v>
      </c>
    </row>
    <row r="297" spans="1:17" x14ac:dyDescent="0.4">
      <c r="A297" t="s">
        <v>2600</v>
      </c>
      <c r="B297" t="s">
        <v>2158</v>
      </c>
      <c r="C297" t="s">
        <v>13076</v>
      </c>
      <c r="D297" s="5">
        <v>199</v>
      </c>
      <c r="E297" s="5">
        <v>399</v>
      </c>
      <c r="F297" s="5" t="str">
        <f t="shared" si="4"/>
        <v>200 - 500</v>
      </c>
      <c r="G297">
        <v>0.5</v>
      </c>
      <c r="H297">
        <v>4.2</v>
      </c>
      <c r="I297" s="4">
        <v>1335</v>
      </c>
      <c r="J297" t="s">
        <v>2159</v>
      </c>
      <c r="K297" t="s">
        <v>2160</v>
      </c>
      <c r="L297" t="s">
        <v>2161</v>
      </c>
      <c r="M297" t="s">
        <v>2162</v>
      </c>
      <c r="N297" t="s">
        <v>2163</v>
      </c>
      <c r="O297" t="s">
        <v>2164</v>
      </c>
      <c r="P297" t="s">
        <v>2165</v>
      </c>
      <c r="Q297" t="s">
        <v>2601</v>
      </c>
    </row>
    <row r="298" spans="1:17" x14ac:dyDescent="0.4">
      <c r="A298" t="s">
        <v>2602</v>
      </c>
      <c r="B298" t="s">
        <v>2603</v>
      </c>
      <c r="C298" t="s">
        <v>13076</v>
      </c>
      <c r="D298" s="5">
        <v>349</v>
      </c>
      <c r="E298" s="5">
        <v>699</v>
      </c>
      <c r="F298" s="5" t="str">
        <f t="shared" si="4"/>
        <v>&gt;500</v>
      </c>
      <c r="G298">
        <v>0.5</v>
      </c>
      <c r="H298">
        <v>3.9</v>
      </c>
      <c r="I298" s="4">
        <v>214</v>
      </c>
      <c r="J298" t="s">
        <v>2604</v>
      </c>
      <c r="K298" t="s">
        <v>2605</v>
      </c>
      <c r="L298" t="s">
        <v>2606</v>
      </c>
      <c r="M298" t="s">
        <v>2607</v>
      </c>
      <c r="N298" t="s">
        <v>2608</v>
      </c>
      <c r="O298" t="s">
        <v>2609</v>
      </c>
      <c r="P298" t="s">
        <v>2610</v>
      </c>
      <c r="Q298" t="s">
        <v>2611</v>
      </c>
    </row>
    <row r="299" spans="1:17" x14ac:dyDescent="0.4">
      <c r="A299" t="s">
        <v>2612</v>
      </c>
      <c r="B299" t="s">
        <v>2613</v>
      </c>
      <c r="C299" t="s">
        <v>13076</v>
      </c>
      <c r="D299" s="5">
        <v>1850</v>
      </c>
      <c r="E299" s="5">
        <v>4500</v>
      </c>
      <c r="F299" s="5" t="str">
        <f t="shared" si="4"/>
        <v>&gt;500</v>
      </c>
      <c r="G299">
        <v>0.59</v>
      </c>
      <c r="H299">
        <v>4</v>
      </c>
      <c r="I299" s="4">
        <v>184</v>
      </c>
      <c r="J299" t="s">
        <v>2614</v>
      </c>
      <c r="K299" t="s">
        <v>2615</v>
      </c>
      <c r="L299" t="s">
        <v>2616</v>
      </c>
      <c r="M299" t="s">
        <v>2617</v>
      </c>
      <c r="N299" t="s">
        <v>2618</v>
      </c>
      <c r="O299" t="s">
        <v>2619</v>
      </c>
      <c r="P299" t="s">
        <v>2620</v>
      </c>
      <c r="Q299" t="s">
        <v>2621</v>
      </c>
    </row>
    <row r="300" spans="1:17" x14ac:dyDescent="0.4">
      <c r="A300" t="s">
        <v>2622</v>
      </c>
      <c r="B300" t="s">
        <v>2623</v>
      </c>
      <c r="C300" t="s">
        <v>13076</v>
      </c>
      <c r="D300" s="5">
        <v>13990</v>
      </c>
      <c r="E300" s="5">
        <v>28900</v>
      </c>
      <c r="F300" s="5" t="str">
        <f t="shared" si="4"/>
        <v>&gt;500</v>
      </c>
      <c r="G300">
        <v>0.52</v>
      </c>
      <c r="H300">
        <v>4.5</v>
      </c>
      <c r="I300" s="4">
        <v>7</v>
      </c>
      <c r="J300" t="s">
        <v>2624</v>
      </c>
      <c r="K300" t="s">
        <v>2625</v>
      </c>
      <c r="L300" t="s">
        <v>2626</v>
      </c>
      <c r="M300" t="s">
        <v>2627</v>
      </c>
      <c r="N300" t="s">
        <v>2628</v>
      </c>
      <c r="O300" t="s">
        <v>2629</v>
      </c>
      <c r="P300" t="s">
        <v>2630</v>
      </c>
      <c r="Q300" t="s">
        <v>2631</v>
      </c>
    </row>
    <row r="301" spans="1:17" x14ac:dyDescent="0.4">
      <c r="A301" t="s">
        <v>2632</v>
      </c>
      <c r="B301" t="s">
        <v>2633</v>
      </c>
      <c r="C301" t="s">
        <v>13075</v>
      </c>
      <c r="D301" s="5">
        <v>129</v>
      </c>
      <c r="E301" s="5">
        <v>449</v>
      </c>
      <c r="F301" s="5" t="str">
        <f t="shared" si="4"/>
        <v>200 - 500</v>
      </c>
      <c r="G301">
        <v>0.71</v>
      </c>
      <c r="H301">
        <v>3.7</v>
      </c>
      <c r="I301" s="4">
        <v>41</v>
      </c>
      <c r="J301" t="s">
        <v>2634</v>
      </c>
      <c r="K301" t="s">
        <v>2635</v>
      </c>
      <c r="L301" t="s">
        <v>2636</v>
      </c>
      <c r="M301" t="s">
        <v>2637</v>
      </c>
      <c r="N301" t="s">
        <v>2638</v>
      </c>
      <c r="O301" t="s">
        <v>2639</v>
      </c>
      <c r="P301" t="s">
        <v>2640</v>
      </c>
      <c r="Q301" t="s">
        <v>2641</v>
      </c>
    </row>
    <row r="302" spans="1:17" x14ac:dyDescent="0.4">
      <c r="A302" t="s">
        <v>2642</v>
      </c>
      <c r="B302" t="s">
        <v>2643</v>
      </c>
      <c r="C302" t="s">
        <v>13076</v>
      </c>
      <c r="D302" s="5">
        <v>379</v>
      </c>
      <c r="E302" s="5">
        <v>999</v>
      </c>
      <c r="F302" s="5" t="str">
        <f t="shared" si="4"/>
        <v>&gt;500</v>
      </c>
      <c r="G302">
        <v>0.62</v>
      </c>
      <c r="H302">
        <v>4.2</v>
      </c>
      <c r="I302" s="4">
        <v>12153</v>
      </c>
      <c r="J302" t="s">
        <v>2644</v>
      </c>
      <c r="K302" t="s">
        <v>255</v>
      </c>
      <c r="L302" t="s">
        <v>256</v>
      </c>
      <c r="M302" t="s">
        <v>257</v>
      </c>
      <c r="N302" t="s">
        <v>258</v>
      </c>
      <c r="O302" t="s">
        <v>259</v>
      </c>
      <c r="P302" t="s">
        <v>2645</v>
      </c>
      <c r="Q302" t="s">
        <v>2646</v>
      </c>
    </row>
    <row r="303" spans="1:17" x14ac:dyDescent="0.4">
      <c r="A303" t="s">
        <v>2647</v>
      </c>
      <c r="B303" t="s">
        <v>2648</v>
      </c>
      <c r="C303" t="s">
        <v>13076</v>
      </c>
      <c r="D303" s="5">
        <v>185</v>
      </c>
      <c r="E303" s="5">
        <v>499</v>
      </c>
      <c r="F303" s="5" t="str">
        <f t="shared" si="4"/>
        <v>200 - 500</v>
      </c>
      <c r="G303">
        <v>0.63</v>
      </c>
      <c r="H303">
        <v>4.2</v>
      </c>
      <c r="I303" s="4">
        <v>25</v>
      </c>
      <c r="J303" t="s">
        <v>2649</v>
      </c>
      <c r="K303" t="s">
        <v>2650</v>
      </c>
      <c r="L303" t="s">
        <v>2651</v>
      </c>
      <c r="M303" t="s">
        <v>2652</v>
      </c>
      <c r="N303" t="s">
        <v>2653</v>
      </c>
      <c r="O303" t="s">
        <v>2654</v>
      </c>
      <c r="P303" t="s">
        <v>2655</v>
      </c>
      <c r="Q303" t="s">
        <v>2656</v>
      </c>
    </row>
    <row r="304" spans="1:17" x14ac:dyDescent="0.4">
      <c r="A304" t="s">
        <v>2657</v>
      </c>
      <c r="B304" t="s">
        <v>2658</v>
      </c>
      <c r="C304" t="s">
        <v>13075</v>
      </c>
      <c r="D304" s="5">
        <v>218</v>
      </c>
      <c r="E304" s="5">
        <v>999</v>
      </c>
      <c r="F304" s="5" t="str">
        <f t="shared" si="4"/>
        <v>&gt;500</v>
      </c>
      <c r="G304">
        <v>0.78</v>
      </c>
      <c r="H304">
        <v>4.2</v>
      </c>
      <c r="I304" s="4">
        <v>163</v>
      </c>
      <c r="J304" t="s">
        <v>2659</v>
      </c>
      <c r="K304" t="s">
        <v>2660</v>
      </c>
      <c r="L304" t="s">
        <v>2661</v>
      </c>
      <c r="M304" t="s">
        <v>2662</v>
      </c>
      <c r="N304" t="s">
        <v>2663</v>
      </c>
      <c r="O304" t="s">
        <v>2664</v>
      </c>
      <c r="P304" t="s">
        <v>2665</v>
      </c>
      <c r="Q304" t="s">
        <v>2666</v>
      </c>
    </row>
    <row r="305" spans="1:17" x14ac:dyDescent="0.4">
      <c r="A305" t="s">
        <v>2667</v>
      </c>
      <c r="B305" t="s">
        <v>2668</v>
      </c>
      <c r="C305" t="s">
        <v>13075</v>
      </c>
      <c r="D305" s="5">
        <v>199</v>
      </c>
      <c r="E305" s="5">
        <v>999</v>
      </c>
      <c r="F305" s="5" t="str">
        <f t="shared" si="4"/>
        <v>&gt;500</v>
      </c>
      <c r="G305">
        <v>0.8</v>
      </c>
      <c r="H305">
        <v>4.3</v>
      </c>
      <c r="I305" s="4">
        <v>87</v>
      </c>
      <c r="J305" t="s">
        <v>2669</v>
      </c>
      <c r="K305" t="s">
        <v>2670</v>
      </c>
      <c r="L305" t="s">
        <v>2671</v>
      </c>
      <c r="M305" t="s">
        <v>2672</v>
      </c>
      <c r="N305" t="s">
        <v>2673</v>
      </c>
      <c r="O305" t="s">
        <v>2674</v>
      </c>
      <c r="P305" t="s">
        <v>2675</v>
      </c>
      <c r="Q305" t="s">
        <v>2676</v>
      </c>
    </row>
    <row r="306" spans="1:17" x14ac:dyDescent="0.4">
      <c r="A306" t="s">
        <v>2677</v>
      </c>
      <c r="B306" t="s">
        <v>2678</v>
      </c>
      <c r="C306" t="s">
        <v>13076</v>
      </c>
      <c r="D306" s="5">
        <v>499</v>
      </c>
      <c r="E306" s="5">
        <v>900</v>
      </c>
      <c r="F306" s="5" t="str">
        <f t="shared" si="4"/>
        <v>&gt;500</v>
      </c>
      <c r="G306">
        <v>0.45</v>
      </c>
      <c r="H306">
        <v>4.4000000000000004</v>
      </c>
      <c r="I306" s="4">
        <v>2165</v>
      </c>
      <c r="J306" t="s">
        <v>2679</v>
      </c>
      <c r="K306" t="s">
        <v>2680</v>
      </c>
      <c r="L306" t="s">
        <v>2681</v>
      </c>
      <c r="M306" t="s">
        <v>2682</v>
      </c>
      <c r="N306" t="s">
        <v>2683</v>
      </c>
      <c r="O306" t="s">
        <v>2684</v>
      </c>
      <c r="P306" t="s">
        <v>2558</v>
      </c>
      <c r="Q306" t="s">
        <v>2685</v>
      </c>
    </row>
    <row r="307" spans="1:17" x14ac:dyDescent="0.4">
      <c r="A307" t="s">
        <v>2686</v>
      </c>
      <c r="B307" t="s">
        <v>2687</v>
      </c>
      <c r="C307" t="s">
        <v>13076</v>
      </c>
      <c r="D307" s="5">
        <v>26999</v>
      </c>
      <c r="E307" s="5">
        <v>42999</v>
      </c>
      <c r="F307" s="5" t="str">
        <f t="shared" si="4"/>
        <v>&gt;500</v>
      </c>
      <c r="G307">
        <v>0.37</v>
      </c>
      <c r="H307">
        <v>4.2</v>
      </c>
      <c r="I307" s="4">
        <v>1510</v>
      </c>
      <c r="J307" t="s">
        <v>2688</v>
      </c>
      <c r="K307" t="s">
        <v>2689</v>
      </c>
      <c r="L307" t="s">
        <v>2690</v>
      </c>
      <c r="M307" t="s">
        <v>2691</v>
      </c>
      <c r="N307" t="s">
        <v>2692</v>
      </c>
      <c r="O307" t="s">
        <v>2693</v>
      </c>
      <c r="P307" t="s">
        <v>2694</v>
      </c>
      <c r="Q307" t="s">
        <v>2695</v>
      </c>
    </row>
    <row r="308" spans="1:17" x14ac:dyDescent="0.4">
      <c r="A308" t="s">
        <v>2696</v>
      </c>
      <c r="B308" t="s">
        <v>2697</v>
      </c>
      <c r="C308" t="s">
        <v>13076</v>
      </c>
      <c r="D308" s="5">
        <v>893</v>
      </c>
      <c r="E308" s="5">
        <v>1052</v>
      </c>
      <c r="F308" s="5" t="str">
        <f t="shared" si="4"/>
        <v>&gt;500</v>
      </c>
      <c r="G308">
        <v>0.15</v>
      </c>
      <c r="H308">
        <v>4.3</v>
      </c>
      <c r="I308" s="4">
        <v>106</v>
      </c>
      <c r="J308" t="s">
        <v>2698</v>
      </c>
      <c r="K308" t="s">
        <v>2699</v>
      </c>
      <c r="L308" t="s">
        <v>2700</v>
      </c>
      <c r="M308" t="s">
        <v>2701</v>
      </c>
      <c r="N308" t="s">
        <v>2702</v>
      </c>
      <c r="O308" t="s">
        <v>2703</v>
      </c>
      <c r="P308" t="s">
        <v>2704</v>
      </c>
      <c r="Q308" t="s">
        <v>2705</v>
      </c>
    </row>
    <row r="309" spans="1:17" x14ac:dyDescent="0.4">
      <c r="A309" t="s">
        <v>2706</v>
      </c>
      <c r="B309" t="s">
        <v>2707</v>
      </c>
      <c r="C309" t="s">
        <v>13076</v>
      </c>
      <c r="D309" s="5">
        <v>10990</v>
      </c>
      <c r="E309" s="5">
        <v>19990</v>
      </c>
      <c r="F309" s="5" t="str">
        <f t="shared" si="4"/>
        <v>&gt;500</v>
      </c>
      <c r="G309">
        <v>0.45</v>
      </c>
      <c r="H309">
        <v>3.7</v>
      </c>
      <c r="I309" s="4">
        <v>129</v>
      </c>
      <c r="J309" t="s">
        <v>2708</v>
      </c>
      <c r="K309" t="s">
        <v>2709</v>
      </c>
      <c r="L309" t="s">
        <v>2710</v>
      </c>
      <c r="M309" t="s">
        <v>2711</v>
      </c>
      <c r="N309" t="s">
        <v>2712</v>
      </c>
      <c r="O309" t="s">
        <v>2713</v>
      </c>
      <c r="P309" t="s">
        <v>2714</v>
      </c>
      <c r="Q309" t="s">
        <v>2715</v>
      </c>
    </row>
    <row r="310" spans="1:17" x14ac:dyDescent="0.4">
      <c r="A310" t="s">
        <v>2716</v>
      </c>
      <c r="B310" t="s">
        <v>2717</v>
      </c>
      <c r="C310" t="s">
        <v>13075</v>
      </c>
      <c r="D310" s="5">
        <v>379</v>
      </c>
      <c r="E310" s="5">
        <v>1099</v>
      </c>
      <c r="F310" s="5" t="str">
        <f t="shared" si="4"/>
        <v>&gt;500</v>
      </c>
      <c r="G310">
        <v>0.66</v>
      </c>
      <c r="H310">
        <v>4.3</v>
      </c>
      <c r="I310" s="4">
        <v>3049</v>
      </c>
      <c r="J310" t="s">
        <v>2718</v>
      </c>
      <c r="K310" t="s">
        <v>2719</v>
      </c>
      <c r="L310" t="s">
        <v>2720</v>
      </c>
      <c r="M310" t="s">
        <v>2721</v>
      </c>
      <c r="N310" t="s">
        <v>2722</v>
      </c>
      <c r="O310" t="s">
        <v>2723</v>
      </c>
      <c r="P310" t="s">
        <v>2724</v>
      </c>
      <c r="Q310" t="s">
        <v>2725</v>
      </c>
    </row>
    <row r="311" spans="1:17" x14ac:dyDescent="0.4">
      <c r="A311" t="s">
        <v>2726</v>
      </c>
      <c r="B311" t="s">
        <v>2727</v>
      </c>
      <c r="C311" t="s">
        <v>13076</v>
      </c>
      <c r="D311" s="5">
        <v>16999</v>
      </c>
      <c r="E311" s="5">
        <v>25999</v>
      </c>
      <c r="F311" s="5" t="str">
        <f t="shared" si="4"/>
        <v>&gt;500</v>
      </c>
      <c r="G311">
        <v>0.35</v>
      </c>
      <c r="H311">
        <v>4.2</v>
      </c>
      <c r="I311" s="4">
        <v>32840</v>
      </c>
      <c r="J311" t="s">
        <v>2728</v>
      </c>
      <c r="K311" t="s">
        <v>171</v>
      </c>
      <c r="L311" t="s">
        <v>172</v>
      </c>
      <c r="M311" t="s">
        <v>173</v>
      </c>
      <c r="N311" t="s">
        <v>174</v>
      </c>
      <c r="O311" t="s">
        <v>175</v>
      </c>
      <c r="P311" t="s">
        <v>2729</v>
      </c>
      <c r="Q311" t="s">
        <v>2730</v>
      </c>
    </row>
    <row r="312" spans="1:17" x14ac:dyDescent="0.4">
      <c r="A312" t="s">
        <v>2731</v>
      </c>
      <c r="B312" t="s">
        <v>2732</v>
      </c>
      <c r="C312" t="s">
        <v>13076</v>
      </c>
      <c r="D312" s="5">
        <v>699</v>
      </c>
      <c r="E312" s="5">
        <v>1899</v>
      </c>
      <c r="F312" s="5" t="str">
        <f t="shared" si="4"/>
        <v>&gt;500</v>
      </c>
      <c r="G312">
        <v>0.63</v>
      </c>
      <c r="H312">
        <v>4.4000000000000004</v>
      </c>
      <c r="I312" s="4">
        <v>390</v>
      </c>
      <c r="J312" t="s">
        <v>2733</v>
      </c>
      <c r="K312" t="s">
        <v>2734</v>
      </c>
      <c r="L312" t="s">
        <v>2735</v>
      </c>
      <c r="M312" t="s">
        <v>2736</v>
      </c>
      <c r="N312" t="s">
        <v>2737</v>
      </c>
      <c r="O312" t="s">
        <v>2738</v>
      </c>
      <c r="P312" t="s">
        <v>2739</v>
      </c>
      <c r="Q312" t="s">
        <v>2740</v>
      </c>
    </row>
    <row r="313" spans="1:17" x14ac:dyDescent="0.4">
      <c r="A313" t="s">
        <v>2741</v>
      </c>
      <c r="B313" t="s">
        <v>2742</v>
      </c>
      <c r="C313" t="s">
        <v>13076</v>
      </c>
      <c r="D313" s="5">
        <v>2699</v>
      </c>
      <c r="E313" s="5">
        <v>3500</v>
      </c>
      <c r="F313" s="5" t="str">
        <f t="shared" si="4"/>
        <v>&gt;500</v>
      </c>
      <c r="G313">
        <v>0.23</v>
      </c>
      <c r="H313">
        <v>3.5</v>
      </c>
      <c r="I313" s="4">
        <v>621</v>
      </c>
      <c r="J313" t="s">
        <v>2744</v>
      </c>
      <c r="K313" t="s">
        <v>2745</v>
      </c>
      <c r="L313" t="s">
        <v>2746</v>
      </c>
      <c r="M313" t="s">
        <v>2747</v>
      </c>
      <c r="N313" t="s">
        <v>2748</v>
      </c>
      <c r="O313" t="s">
        <v>2749</v>
      </c>
      <c r="P313" t="s">
        <v>2750</v>
      </c>
      <c r="Q313" t="s">
        <v>2751</v>
      </c>
    </row>
    <row r="314" spans="1:17" x14ac:dyDescent="0.4">
      <c r="A314" t="s">
        <v>2752</v>
      </c>
      <c r="B314" t="s">
        <v>2753</v>
      </c>
      <c r="C314" t="s">
        <v>13075</v>
      </c>
      <c r="D314" s="5">
        <v>129</v>
      </c>
      <c r="E314" s="5">
        <v>599</v>
      </c>
      <c r="F314" s="5" t="str">
        <f t="shared" si="4"/>
        <v>&gt;500</v>
      </c>
      <c r="G314">
        <v>0.78</v>
      </c>
      <c r="H314">
        <v>4.0999999999999996</v>
      </c>
      <c r="I314" s="4">
        <v>265</v>
      </c>
      <c r="J314" t="s">
        <v>2754</v>
      </c>
      <c r="K314" t="s">
        <v>2755</v>
      </c>
      <c r="L314" t="s">
        <v>2756</v>
      </c>
      <c r="M314" t="s">
        <v>2757</v>
      </c>
      <c r="N314" t="s">
        <v>2758</v>
      </c>
      <c r="O314" t="s">
        <v>2759</v>
      </c>
      <c r="P314" t="s">
        <v>2760</v>
      </c>
      <c r="Q314" t="s">
        <v>2761</v>
      </c>
    </row>
    <row r="315" spans="1:17" x14ac:dyDescent="0.4">
      <c r="A315" t="s">
        <v>2762</v>
      </c>
      <c r="B315" t="s">
        <v>2763</v>
      </c>
      <c r="C315" t="s">
        <v>13075</v>
      </c>
      <c r="D315" s="5">
        <v>389</v>
      </c>
      <c r="E315" s="5">
        <v>999</v>
      </c>
      <c r="F315" s="5" t="str">
        <f t="shared" si="4"/>
        <v>&gt;500</v>
      </c>
      <c r="G315">
        <v>0.61</v>
      </c>
      <c r="H315">
        <v>4.3</v>
      </c>
      <c r="I315" s="4">
        <v>838</v>
      </c>
      <c r="J315" t="s">
        <v>2764</v>
      </c>
      <c r="K315" t="s">
        <v>2765</v>
      </c>
      <c r="L315" t="s">
        <v>2766</v>
      </c>
      <c r="M315" t="s">
        <v>2767</v>
      </c>
      <c r="N315" t="s">
        <v>2768</v>
      </c>
      <c r="O315" t="s">
        <v>2769</v>
      </c>
      <c r="P315" t="s">
        <v>2770</v>
      </c>
      <c r="Q315" t="s">
        <v>2771</v>
      </c>
    </row>
    <row r="316" spans="1:17" x14ac:dyDescent="0.4">
      <c r="A316" t="s">
        <v>2772</v>
      </c>
      <c r="B316" t="s">
        <v>2773</v>
      </c>
      <c r="C316" t="s">
        <v>13076</v>
      </c>
      <c r="D316" s="5">
        <v>246</v>
      </c>
      <c r="E316" s="5">
        <v>600</v>
      </c>
      <c r="F316" s="5" t="str">
        <f t="shared" si="4"/>
        <v>&gt;500</v>
      </c>
      <c r="G316">
        <v>0.59</v>
      </c>
      <c r="H316">
        <v>4.2</v>
      </c>
      <c r="I316" s="4">
        <v>143</v>
      </c>
      <c r="J316" t="s">
        <v>2774</v>
      </c>
      <c r="K316" t="s">
        <v>2775</v>
      </c>
      <c r="L316" t="s">
        <v>2776</v>
      </c>
      <c r="M316" t="s">
        <v>2777</v>
      </c>
      <c r="N316" t="s">
        <v>2778</v>
      </c>
      <c r="O316" t="s">
        <v>2779</v>
      </c>
      <c r="P316" t="s">
        <v>2780</v>
      </c>
      <c r="Q316" t="s">
        <v>2781</v>
      </c>
    </row>
    <row r="317" spans="1:17" x14ac:dyDescent="0.4">
      <c r="A317" t="s">
        <v>2782</v>
      </c>
      <c r="B317" t="s">
        <v>2783</v>
      </c>
      <c r="C317" t="s">
        <v>13075</v>
      </c>
      <c r="D317" s="5">
        <v>299</v>
      </c>
      <c r="E317" s="5">
        <v>799</v>
      </c>
      <c r="F317" s="5" t="str">
        <f t="shared" si="4"/>
        <v>&gt;500</v>
      </c>
      <c r="G317">
        <v>0.63</v>
      </c>
      <c r="H317">
        <v>4</v>
      </c>
      <c r="I317" s="4">
        <v>151</v>
      </c>
      <c r="J317" t="s">
        <v>2784</v>
      </c>
      <c r="K317" t="s">
        <v>2785</v>
      </c>
      <c r="L317" t="s">
        <v>2786</v>
      </c>
      <c r="M317" t="s">
        <v>2787</v>
      </c>
      <c r="N317" t="s">
        <v>2788</v>
      </c>
      <c r="O317" t="s">
        <v>2789</v>
      </c>
      <c r="P317" t="s">
        <v>2790</v>
      </c>
      <c r="Q317" t="s">
        <v>2791</v>
      </c>
    </row>
    <row r="318" spans="1:17" x14ac:dyDescent="0.4">
      <c r="A318" t="s">
        <v>2792</v>
      </c>
      <c r="B318" t="s">
        <v>2793</v>
      </c>
      <c r="C318" t="s">
        <v>13076</v>
      </c>
      <c r="D318" s="5">
        <v>247</v>
      </c>
      <c r="E318" s="5">
        <v>399</v>
      </c>
      <c r="F318" s="5" t="str">
        <f t="shared" si="4"/>
        <v>200 - 500</v>
      </c>
      <c r="G318">
        <v>0.38</v>
      </c>
      <c r="H318">
        <v>3.9</v>
      </c>
      <c r="I318" s="4">
        <v>200</v>
      </c>
      <c r="J318" t="s">
        <v>2794</v>
      </c>
      <c r="K318" t="s">
        <v>2795</v>
      </c>
      <c r="L318" t="s">
        <v>2796</v>
      </c>
      <c r="M318" t="s">
        <v>2797</v>
      </c>
      <c r="N318" t="s">
        <v>2798</v>
      </c>
      <c r="O318" t="s">
        <v>13036</v>
      </c>
      <c r="P318" t="s">
        <v>2799</v>
      </c>
      <c r="Q318" t="s">
        <v>2800</v>
      </c>
    </row>
    <row r="319" spans="1:17" x14ac:dyDescent="0.4">
      <c r="A319" t="s">
        <v>2801</v>
      </c>
      <c r="B319" t="s">
        <v>2802</v>
      </c>
      <c r="C319" t="s">
        <v>13076</v>
      </c>
      <c r="D319" s="5">
        <v>1369</v>
      </c>
      <c r="E319" s="5">
        <v>2999</v>
      </c>
      <c r="F319" s="5" t="str">
        <f t="shared" si="4"/>
        <v>&gt;500</v>
      </c>
      <c r="G319">
        <v>0.54</v>
      </c>
      <c r="H319">
        <v>3.3</v>
      </c>
      <c r="I319" s="4">
        <v>227</v>
      </c>
      <c r="J319" t="s">
        <v>2803</v>
      </c>
      <c r="K319" t="s">
        <v>2804</v>
      </c>
      <c r="L319" t="s">
        <v>2805</v>
      </c>
      <c r="M319" t="s">
        <v>2806</v>
      </c>
      <c r="N319" t="s">
        <v>2807</v>
      </c>
      <c r="O319" t="s">
        <v>2808</v>
      </c>
      <c r="P319" t="s">
        <v>2809</v>
      </c>
      <c r="Q319" t="s">
        <v>2810</v>
      </c>
    </row>
    <row r="320" spans="1:17" x14ac:dyDescent="0.4">
      <c r="A320" t="s">
        <v>2811</v>
      </c>
      <c r="B320" t="s">
        <v>2812</v>
      </c>
      <c r="C320" t="s">
        <v>13076</v>
      </c>
      <c r="D320" s="5">
        <v>199</v>
      </c>
      <c r="E320" s="5">
        <v>499</v>
      </c>
      <c r="F320" s="5" t="str">
        <f t="shared" si="4"/>
        <v>200 - 500</v>
      </c>
      <c r="G320">
        <v>0.6</v>
      </c>
      <c r="H320">
        <v>3.8</v>
      </c>
      <c r="I320" s="4">
        <v>538</v>
      </c>
      <c r="J320" t="s">
        <v>2813</v>
      </c>
      <c r="K320" t="s">
        <v>2814</v>
      </c>
      <c r="L320" t="s">
        <v>2815</v>
      </c>
      <c r="M320" t="s">
        <v>2816</v>
      </c>
      <c r="N320" t="s">
        <v>2817</v>
      </c>
      <c r="O320" t="s">
        <v>2818</v>
      </c>
      <c r="P320" t="s">
        <v>2819</v>
      </c>
      <c r="Q320" t="s">
        <v>2820</v>
      </c>
    </row>
    <row r="321" spans="1:17" x14ac:dyDescent="0.4">
      <c r="A321" t="s">
        <v>2821</v>
      </c>
      <c r="B321" t="s">
        <v>2822</v>
      </c>
      <c r="C321" t="s">
        <v>13076</v>
      </c>
      <c r="D321" s="5">
        <v>299</v>
      </c>
      <c r="E321" s="5">
        <v>599</v>
      </c>
      <c r="F321" s="5" t="str">
        <f t="shared" si="4"/>
        <v>&gt;500</v>
      </c>
      <c r="G321">
        <v>0.5</v>
      </c>
      <c r="H321">
        <v>4</v>
      </c>
      <c r="I321" s="4">
        <v>171</v>
      </c>
      <c r="J321" t="s">
        <v>2823</v>
      </c>
      <c r="K321" t="s">
        <v>2824</v>
      </c>
      <c r="L321" t="s">
        <v>2825</v>
      </c>
      <c r="M321" t="s">
        <v>2826</v>
      </c>
      <c r="N321" t="s">
        <v>2827</v>
      </c>
      <c r="O321" t="s">
        <v>2828</v>
      </c>
      <c r="P321" t="s">
        <v>2829</v>
      </c>
      <c r="Q321" t="s">
        <v>2830</v>
      </c>
    </row>
    <row r="322" spans="1:17" x14ac:dyDescent="0.4">
      <c r="A322" t="s">
        <v>2831</v>
      </c>
      <c r="B322" t="s">
        <v>2832</v>
      </c>
      <c r="C322" t="s">
        <v>13076</v>
      </c>
      <c r="D322" s="5">
        <v>14999</v>
      </c>
      <c r="E322" s="5">
        <v>14999</v>
      </c>
      <c r="F322" s="5" t="str">
        <f t="shared" si="4"/>
        <v>&gt;500</v>
      </c>
      <c r="G322">
        <v>0</v>
      </c>
      <c r="H322">
        <v>4.3</v>
      </c>
      <c r="I322" s="4">
        <v>27508</v>
      </c>
      <c r="J322" t="s">
        <v>2833</v>
      </c>
      <c r="K322" t="s">
        <v>2834</v>
      </c>
      <c r="L322" t="s">
        <v>2835</v>
      </c>
      <c r="M322" t="s">
        <v>2836</v>
      </c>
      <c r="N322" t="s">
        <v>2837</v>
      </c>
      <c r="O322" t="s">
        <v>2838</v>
      </c>
      <c r="P322" t="s">
        <v>2839</v>
      </c>
      <c r="Q322" t="s">
        <v>2840</v>
      </c>
    </row>
    <row r="323" spans="1:17" x14ac:dyDescent="0.4">
      <c r="A323" t="s">
        <v>2841</v>
      </c>
      <c r="B323" t="s">
        <v>2842</v>
      </c>
      <c r="C323" t="s">
        <v>13075</v>
      </c>
      <c r="D323" s="5">
        <v>299</v>
      </c>
      <c r="E323" s="5">
        <v>699</v>
      </c>
      <c r="F323" s="5" t="str">
        <f t="shared" ref="F323:F386" si="5">IF(E323&lt; 200, "&lt;200",IF(E323&lt;500,"200 - 500",IF(E323&gt;=500,"&gt;500")))</f>
        <v>&gt;500</v>
      </c>
      <c r="G323">
        <v>0.56999999999999995</v>
      </c>
      <c r="H323">
        <v>3.9</v>
      </c>
      <c r="I323" s="4">
        <v>1454</v>
      </c>
      <c r="J323" t="s">
        <v>2843</v>
      </c>
      <c r="K323" t="s">
        <v>2844</v>
      </c>
      <c r="L323" t="s">
        <v>2845</v>
      </c>
      <c r="M323" t="s">
        <v>2846</v>
      </c>
      <c r="N323" t="s">
        <v>2847</v>
      </c>
      <c r="O323" t="s">
        <v>2848</v>
      </c>
      <c r="P323" t="s">
        <v>2849</v>
      </c>
      <c r="Q323" t="s">
        <v>2850</v>
      </c>
    </row>
    <row r="324" spans="1:17" x14ac:dyDescent="0.4">
      <c r="A324" t="s">
        <v>2851</v>
      </c>
      <c r="B324" t="s">
        <v>2852</v>
      </c>
      <c r="C324" t="s">
        <v>13076</v>
      </c>
      <c r="D324" s="5">
        <v>24990</v>
      </c>
      <c r="E324" s="5">
        <v>51990</v>
      </c>
      <c r="F324" s="5" t="str">
        <f t="shared" si="5"/>
        <v>&gt;500</v>
      </c>
      <c r="G324">
        <v>0.52</v>
      </c>
      <c r="H324">
        <v>4.2</v>
      </c>
      <c r="I324" s="4">
        <v>2951</v>
      </c>
      <c r="J324" t="s">
        <v>2853</v>
      </c>
      <c r="K324" t="s">
        <v>2854</v>
      </c>
      <c r="L324" t="s">
        <v>2855</v>
      </c>
      <c r="M324" t="s">
        <v>2856</v>
      </c>
      <c r="N324" t="s">
        <v>2857</v>
      </c>
      <c r="O324" t="s">
        <v>2858</v>
      </c>
      <c r="P324" t="s">
        <v>2859</v>
      </c>
      <c r="Q324" t="s">
        <v>2860</v>
      </c>
    </row>
    <row r="325" spans="1:17" x14ac:dyDescent="0.4">
      <c r="A325" t="s">
        <v>2871</v>
      </c>
      <c r="B325" t="s">
        <v>2872</v>
      </c>
      <c r="C325" t="s">
        <v>13076</v>
      </c>
      <c r="D325" s="5">
        <v>61999</v>
      </c>
      <c r="E325" s="5">
        <v>69999</v>
      </c>
      <c r="F325" s="5" t="str">
        <f t="shared" si="5"/>
        <v>&gt;500</v>
      </c>
      <c r="G325">
        <v>0.11</v>
      </c>
      <c r="H325">
        <v>4.0999999999999996</v>
      </c>
      <c r="I325" s="4">
        <v>6753</v>
      </c>
      <c r="J325" t="s">
        <v>2873</v>
      </c>
      <c r="K325" t="s">
        <v>1911</v>
      </c>
      <c r="L325" t="s">
        <v>1912</v>
      </c>
      <c r="M325" t="s">
        <v>1913</v>
      </c>
      <c r="N325" t="s">
        <v>1914</v>
      </c>
      <c r="O325" t="s">
        <v>1915</v>
      </c>
      <c r="P325" t="s">
        <v>2874</v>
      </c>
      <c r="Q325" t="s">
        <v>2875</v>
      </c>
    </row>
    <row r="326" spans="1:17" x14ac:dyDescent="0.4">
      <c r="A326" t="s">
        <v>2876</v>
      </c>
      <c r="B326" t="s">
        <v>2877</v>
      </c>
      <c r="C326" t="s">
        <v>13076</v>
      </c>
      <c r="D326" s="5">
        <v>24499</v>
      </c>
      <c r="E326" s="5">
        <v>50000</v>
      </c>
      <c r="F326" s="5" t="str">
        <f t="shared" si="5"/>
        <v>&gt;500</v>
      </c>
      <c r="G326">
        <v>0.51</v>
      </c>
      <c r="H326">
        <v>3.9</v>
      </c>
      <c r="I326" s="4">
        <v>3518</v>
      </c>
      <c r="J326" t="s">
        <v>2878</v>
      </c>
      <c r="K326" t="s">
        <v>2879</v>
      </c>
      <c r="L326" t="s">
        <v>2880</v>
      </c>
      <c r="M326" t="s">
        <v>2881</v>
      </c>
      <c r="N326" t="s">
        <v>2882</v>
      </c>
      <c r="O326" t="s">
        <v>2883</v>
      </c>
      <c r="P326" t="s">
        <v>2884</v>
      </c>
      <c r="Q326" t="s">
        <v>2885</v>
      </c>
    </row>
    <row r="327" spans="1:17" x14ac:dyDescent="0.4">
      <c r="A327" t="s">
        <v>2886</v>
      </c>
      <c r="B327" t="s">
        <v>2887</v>
      </c>
      <c r="C327" t="s">
        <v>13076</v>
      </c>
      <c r="D327" s="5">
        <v>10499</v>
      </c>
      <c r="E327" s="5">
        <v>19499</v>
      </c>
      <c r="F327" s="5" t="str">
        <f t="shared" si="5"/>
        <v>&gt;500</v>
      </c>
      <c r="G327">
        <v>0.46</v>
      </c>
      <c r="H327">
        <v>4.2</v>
      </c>
      <c r="I327" s="4">
        <v>1510</v>
      </c>
      <c r="J327" t="s">
        <v>2888</v>
      </c>
      <c r="K327" t="s">
        <v>2689</v>
      </c>
      <c r="L327" t="s">
        <v>2690</v>
      </c>
      <c r="M327" t="s">
        <v>2691</v>
      </c>
      <c r="N327" t="s">
        <v>2692</v>
      </c>
      <c r="O327" t="s">
        <v>2693</v>
      </c>
      <c r="P327" t="s">
        <v>2889</v>
      </c>
      <c r="Q327" t="s">
        <v>2890</v>
      </c>
    </row>
    <row r="328" spans="1:17" x14ac:dyDescent="0.4">
      <c r="A328" t="s">
        <v>2891</v>
      </c>
      <c r="B328" t="s">
        <v>2892</v>
      </c>
      <c r="C328" t="s">
        <v>13075</v>
      </c>
      <c r="D328" s="5">
        <v>349</v>
      </c>
      <c r="E328" s="5">
        <v>999</v>
      </c>
      <c r="F328" s="5" t="str">
        <f t="shared" si="5"/>
        <v>&gt;500</v>
      </c>
      <c r="G328">
        <v>0.65</v>
      </c>
      <c r="H328">
        <v>4.3</v>
      </c>
      <c r="I328" s="4">
        <v>838</v>
      </c>
      <c r="J328" t="s">
        <v>2893</v>
      </c>
      <c r="K328" t="s">
        <v>2765</v>
      </c>
      <c r="L328" t="s">
        <v>2766</v>
      </c>
      <c r="M328" t="s">
        <v>2767</v>
      </c>
      <c r="N328" t="s">
        <v>2768</v>
      </c>
      <c r="O328" t="s">
        <v>2769</v>
      </c>
      <c r="P328" t="s">
        <v>2894</v>
      </c>
      <c r="Q328" t="s">
        <v>2895</v>
      </c>
    </row>
    <row r="329" spans="1:17" x14ac:dyDescent="0.4">
      <c r="A329" t="s">
        <v>2896</v>
      </c>
      <c r="B329" t="s">
        <v>2897</v>
      </c>
      <c r="C329" t="s">
        <v>13076</v>
      </c>
      <c r="D329" s="5">
        <v>197</v>
      </c>
      <c r="E329" s="5">
        <v>499</v>
      </c>
      <c r="F329" s="5" t="str">
        <f t="shared" si="5"/>
        <v>200 - 500</v>
      </c>
      <c r="G329">
        <v>0.61</v>
      </c>
      <c r="H329">
        <v>3.8</v>
      </c>
      <c r="I329" s="4">
        <v>136</v>
      </c>
      <c r="J329" t="s">
        <v>2898</v>
      </c>
      <c r="K329" t="s">
        <v>2899</v>
      </c>
      <c r="L329" t="s">
        <v>2900</v>
      </c>
      <c r="M329" t="s">
        <v>2901</v>
      </c>
      <c r="N329" t="s">
        <v>2902</v>
      </c>
      <c r="O329" t="s">
        <v>2903</v>
      </c>
      <c r="P329" t="s">
        <v>2904</v>
      </c>
      <c r="Q329" t="s">
        <v>2905</v>
      </c>
    </row>
    <row r="330" spans="1:17" x14ac:dyDescent="0.4">
      <c r="A330" t="s">
        <v>2906</v>
      </c>
      <c r="B330" t="s">
        <v>2907</v>
      </c>
      <c r="C330" t="s">
        <v>13076</v>
      </c>
      <c r="D330" s="5">
        <v>1299</v>
      </c>
      <c r="E330" s="5">
        <v>2499</v>
      </c>
      <c r="F330" s="5" t="str">
        <f t="shared" si="5"/>
        <v>&gt;500</v>
      </c>
      <c r="G330">
        <v>0.48</v>
      </c>
      <c r="H330">
        <v>4.3</v>
      </c>
      <c r="I330" s="4">
        <v>301</v>
      </c>
      <c r="J330" t="s">
        <v>2908</v>
      </c>
      <c r="K330" t="s">
        <v>2909</v>
      </c>
      <c r="L330" t="s">
        <v>2910</v>
      </c>
      <c r="M330" t="s">
        <v>2911</v>
      </c>
      <c r="N330" t="s">
        <v>2912</v>
      </c>
      <c r="O330" t="s">
        <v>2913</v>
      </c>
      <c r="P330" t="s">
        <v>2914</v>
      </c>
      <c r="Q330" t="s">
        <v>2915</v>
      </c>
    </row>
    <row r="331" spans="1:17" x14ac:dyDescent="0.4">
      <c r="A331" t="s">
        <v>2916</v>
      </c>
      <c r="B331" t="s">
        <v>2917</v>
      </c>
      <c r="C331" t="s">
        <v>13075</v>
      </c>
      <c r="D331" s="5">
        <v>1519</v>
      </c>
      <c r="E331" s="5">
        <v>1899</v>
      </c>
      <c r="F331" s="5" t="str">
        <f t="shared" si="5"/>
        <v>&gt;500</v>
      </c>
      <c r="G331">
        <v>0.2</v>
      </c>
      <c r="H331">
        <v>4.4000000000000004</v>
      </c>
      <c r="I331" s="4">
        <v>19763</v>
      </c>
      <c r="J331" t="s">
        <v>2918</v>
      </c>
      <c r="K331" t="s">
        <v>2919</v>
      </c>
      <c r="L331" t="s">
        <v>2920</v>
      </c>
      <c r="M331" t="s">
        <v>2921</v>
      </c>
      <c r="N331" t="s">
        <v>2922</v>
      </c>
      <c r="O331" t="s">
        <v>2923</v>
      </c>
      <c r="P331" t="s">
        <v>2924</v>
      </c>
      <c r="Q331" t="s">
        <v>2925</v>
      </c>
    </row>
    <row r="332" spans="1:17" x14ac:dyDescent="0.4">
      <c r="A332" t="s">
        <v>2926</v>
      </c>
      <c r="B332" t="s">
        <v>2927</v>
      </c>
      <c r="C332" t="s">
        <v>13076</v>
      </c>
      <c r="D332" s="5">
        <v>46999</v>
      </c>
      <c r="E332" s="5">
        <v>69999</v>
      </c>
      <c r="F332" s="5" t="str">
        <f t="shared" si="5"/>
        <v>&gt;500</v>
      </c>
      <c r="G332">
        <v>0.33</v>
      </c>
      <c r="H332">
        <v>4.3</v>
      </c>
      <c r="I332" s="4">
        <v>21252</v>
      </c>
      <c r="J332" t="s">
        <v>2928</v>
      </c>
      <c r="K332" t="s">
        <v>2929</v>
      </c>
      <c r="L332" t="s">
        <v>2930</v>
      </c>
      <c r="M332" t="s">
        <v>2931</v>
      </c>
      <c r="N332" t="s">
        <v>2932</v>
      </c>
      <c r="O332" t="s">
        <v>2933</v>
      </c>
      <c r="P332" t="s">
        <v>2934</v>
      </c>
      <c r="Q332" t="s">
        <v>2935</v>
      </c>
    </row>
    <row r="333" spans="1:17" x14ac:dyDescent="0.4">
      <c r="A333" t="s">
        <v>2936</v>
      </c>
      <c r="B333" t="s">
        <v>2937</v>
      </c>
      <c r="C333" t="s">
        <v>13075</v>
      </c>
      <c r="D333" s="5">
        <v>299</v>
      </c>
      <c r="E333" s="5">
        <v>799</v>
      </c>
      <c r="F333" s="5" t="str">
        <f t="shared" si="5"/>
        <v>&gt;500</v>
      </c>
      <c r="G333">
        <v>0.63</v>
      </c>
      <c r="H333">
        <v>4.3</v>
      </c>
      <c r="I333" s="4">
        <v>1902</v>
      </c>
      <c r="J333" t="s">
        <v>2938</v>
      </c>
      <c r="K333" t="s">
        <v>2939</v>
      </c>
      <c r="L333" t="s">
        <v>2940</v>
      </c>
      <c r="M333" t="s">
        <v>2941</v>
      </c>
      <c r="N333" t="s">
        <v>2942</v>
      </c>
      <c r="O333" t="s">
        <v>2943</v>
      </c>
      <c r="P333" t="s">
        <v>2944</v>
      </c>
      <c r="Q333" t="s">
        <v>2945</v>
      </c>
    </row>
    <row r="334" spans="1:17" x14ac:dyDescent="0.4">
      <c r="A334" t="s">
        <v>2946</v>
      </c>
      <c r="B334" t="s">
        <v>2947</v>
      </c>
      <c r="C334" t="s">
        <v>13076</v>
      </c>
      <c r="D334" s="5">
        <v>1799</v>
      </c>
      <c r="E334" s="5">
        <v>19999</v>
      </c>
      <c r="F334" s="5" t="str">
        <f t="shared" si="5"/>
        <v>&gt;500</v>
      </c>
      <c r="G334">
        <v>0.91</v>
      </c>
      <c r="H334">
        <v>4.2</v>
      </c>
      <c r="I334" s="4">
        <v>13937</v>
      </c>
      <c r="J334" t="s">
        <v>2949</v>
      </c>
      <c r="K334" t="s">
        <v>2950</v>
      </c>
      <c r="L334" t="s">
        <v>2951</v>
      </c>
      <c r="M334" t="s">
        <v>2952</v>
      </c>
      <c r="N334" t="s">
        <v>2953</v>
      </c>
      <c r="O334" t="s">
        <v>2954</v>
      </c>
      <c r="P334" t="s">
        <v>2955</v>
      </c>
      <c r="Q334" t="s">
        <v>2956</v>
      </c>
    </row>
    <row r="335" spans="1:17" x14ac:dyDescent="0.4">
      <c r="A335" t="s">
        <v>2957</v>
      </c>
      <c r="B335" t="s">
        <v>2958</v>
      </c>
      <c r="C335" t="s">
        <v>13076</v>
      </c>
      <c r="D335" s="5">
        <v>1998</v>
      </c>
      <c r="E335" s="5">
        <v>9999</v>
      </c>
      <c r="F335" s="5" t="str">
        <f t="shared" si="5"/>
        <v>&gt;500</v>
      </c>
      <c r="G335">
        <v>0.8</v>
      </c>
      <c r="H335">
        <v>4.3</v>
      </c>
      <c r="I335" s="4">
        <v>27696</v>
      </c>
      <c r="J335" t="s">
        <v>2959</v>
      </c>
      <c r="K335" t="s">
        <v>2960</v>
      </c>
      <c r="L335" t="s">
        <v>2961</v>
      </c>
      <c r="M335" t="s">
        <v>2962</v>
      </c>
      <c r="N335" t="s">
        <v>2963</v>
      </c>
      <c r="O335" t="s">
        <v>2964</v>
      </c>
      <c r="P335" t="s">
        <v>2965</v>
      </c>
      <c r="Q335" t="s">
        <v>2966</v>
      </c>
    </row>
    <row r="336" spans="1:17" x14ac:dyDescent="0.4">
      <c r="A336" t="s">
        <v>2967</v>
      </c>
      <c r="B336" t="s">
        <v>2968</v>
      </c>
      <c r="C336" t="s">
        <v>13076</v>
      </c>
      <c r="D336" s="5">
        <v>1999</v>
      </c>
      <c r="E336" s="5">
        <v>7990</v>
      </c>
      <c r="F336" s="5" t="str">
        <f t="shared" si="5"/>
        <v>&gt;500</v>
      </c>
      <c r="G336">
        <v>0.75</v>
      </c>
      <c r="H336">
        <v>3.8</v>
      </c>
      <c r="I336" s="4">
        <v>17831</v>
      </c>
      <c r="J336" t="s">
        <v>2969</v>
      </c>
      <c r="K336" t="s">
        <v>2970</v>
      </c>
      <c r="L336" t="s">
        <v>2971</v>
      </c>
      <c r="M336" t="s">
        <v>2972</v>
      </c>
      <c r="N336" t="s">
        <v>2973</v>
      </c>
      <c r="O336" t="s">
        <v>2974</v>
      </c>
      <c r="P336" t="s">
        <v>2975</v>
      </c>
      <c r="Q336" t="s">
        <v>2976</v>
      </c>
    </row>
    <row r="337" spans="1:17" x14ac:dyDescent="0.4">
      <c r="A337" t="s">
        <v>2977</v>
      </c>
      <c r="B337" t="s">
        <v>2978</v>
      </c>
      <c r="C337" t="s">
        <v>13076</v>
      </c>
      <c r="D337" s="5">
        <v>2049</v>
      </c>
      <c r="E337" s="5">
        <v>2199</v>
      </c>
      <c r="F337" s="5" t="str">
        <f t="shared" si="5"/>
        <v>&gt;500</v>
      </c>
      <c r="G337">
        <v>7.0000000000000007E-2</v>
      </c>
      <c r="H337">
        <v>4.3</v>
      </c>
      <c r="I337" s="4">
        <v>178912</v>
      </c>
      <c r="J337" t="s">
        <v>2980</v>
      </c>
      <c r="K337" t="s">
        <v>2981</v>
      </c>
      <c r="L337" t="s">
        <v>2982</v>
      </c>
      <c r="M337" t="s">
        <v>2983</v>
      </c>
      <c r="N337" t="s">
        <v>2984</v>
      </c>
      <c r="O337" t="s">
        <v>2985</v>
      </c>
      <c r="P337" t="s">
        <v>2986</v>
      </c>
      <c r="Q337" t="s">
        <v>2987</v>
      </c>
    </row>
    <row r="338" spans="1:17" x14ac:dyDescent="0.4">
      <c r="A338" t="s">
        <v>2988</v>
      </c>
      <c r="B338" t="s">
        <v>2989</v>
      </c>
      <c r="C338" t="s">
        <v>13076</v>
      </c>
      <c r="D338" s="5">
        <v>6499</v>
      </c>
      <c r="E338" s="5">
        <v>8999</v>
      </c>
      <c r="F338" s="5" t="str">
        <f t="shared" si="5"/>
        <v>&gt;500</v>
      </c>
      <c r="G338">
        <v>0.28000000000000003</v>
      </c>
      <c r="H338">
        <v>4</v>
      </c>
      <c r="I338" s="4">
        <v>7807</v>
      </c>
      <c r="J338" t="s">
        <v>2991</v>
      </c>
      <c r="K338" t="s">
        <v>2992</v>
      </c>
      <c r="L338" t="s">
        <v>2993</v>
      </c>
      <c r="M338" t="s">
        <v>2994</v>
      </c>
      <c r="N338" t="s">
        <v>2995</v>
      </c>
      <c r="O338" t="s">
        <v>2996</v>
      </c>
      <c r="P338" t="s">
        <v>2997</v>
      </c>
      <c r="Q338" t="s">
        <v>2998</v>
      </c>
    </row>
    <row r="339" spans="1:17" x14ac:dyDescent="0.4">
      <c r="A339" t="s">
        <v>2999</v>
      </c>
      <c r="B339" t="s">
        <v>3000</v>
      </c>
      <c r="C339" t="s">
        <v>13076</v>
      </c>
      <c r="D339" s="5">
        <v>28999</v>
      </c>
      <c r="E339" s="5">
        <v>28999</v>
      </c>
      <c r="F339" s="5" t="str">
        <f t="shared" si="5"/>
        <v>&gt;500</v>
      </c>
      <c r="G339">
        <v>0</v>
      </c>
      <c r="H339">
        <v>4.3</v>
      </c>
      <c r="I339" s="4">
        <v>17415</v>
      </c>
      <c r="J339" t="s">
        <v>3001</v>
      </c>
      <c r="K339" t="s">
        <v>3002</v>
      </c>
      <c r="L339" t="s">
        <v>3003</v>
      </c>
      <c r="M339" t="s">
        <v>3004</v>
      </c>
      <c r="N339" t="s">
        <v>3005</v>
      </c>
      <c r="O339" t="s">
        <v>3006</v>
      </c>
      <c r="P339" t="s">
        <v>3007</v>
      </c>
      <c r="Q339" t="s">
        <v>3008</v>
      </c>
    </row>
    <row r="340" spans="1:17" x14ac:dyDescent="0.4">
      <c r="A340" t="s">
        <v>3009</v>
      </c>
      <c r="B340" t="s">
        <v>3010</v>
      </c>
      <c r="C340" t="s">
        <v>13076</v>
      </c>
      <c r="D340" s="5">
        <v>28999</v>
      </c>
      <c r="E340" s="5">
        <v>28999</v>
      </c>
      <c r="F340" s="5" t="str">
        <f t="shared" si="5"/>
        <v>&gt;500</v>
      </c>
      <c r="G340">
        <v>0</v>
      </c>
      <c r="H340">
        <v>4.3</v>
      </c>
      <c r="I340" s="4">
        <v>17415</v>
      </c>
      <c r="J340" t="s">
        <v>3011</v>
      </c>
      <c r="K340" t="s">
        <v>3002</v>
      </c>
      <c r="L340" t="s">
        <v>3003</v>
      </c>
      <c r="M340" t="s">
        <v>3004</v>
      </c>
      <c r="N340" t="s">
        <v>3005</v>
      </c>
      <c r="O340" t="s">
        <v>3006</v>
      </c>
      <c r="P340" t="s">
        <v>3012</v>
      </c>
      <c r="Q340" t="s">
        <v>3013</v>
      </c>
    </row>
    <row r="341" spans="1:17" x14ac:dyDescent="0.4">
      <c r="A341" t="s">
        <v>3014</v>
      </c>
      <c r="B341" t="s">
        <v>3015</v>
      </c>
      <c r="C341" t="s">
        <v>13076</v>
      </c>
      <c r="D341" s="5">
        <v>6499</v>
      </c>
      <c r="E341" s="5">
        <v>8999</v>
      </c>
      <c r="F341" s="5" t="str">
        <f t="shared" si="5"/>
        <v>&gt;500</v>
      </c>
      <c r="G341">
        <v>0.28000000000000003</v>
      </c>
      <c r="H341">
        <v>4</v>
      </c>
      <c r="I341" s="4">
        <v>7807</v>
      </c>
      <c r="J341" t="s">
        <v>2991</v>
      </c>
      <c r="K341" t="s">
        <v>2992</v>
      </c>
      <c r="L341" t="s">
        <v>2993</v>
      </c>
      <c r="M341" t="s">
        <v>2994</v>
      </c>
      <c r="N341" t="s">
        <v>2995</v>
      </c>
      <c r="O341" t="s">
        <v>2996</v>
      </c>
      <c r="P341" t="s">
        <v>3016</v>
      </c>
      <c r="Q341" t="s">
        <v>3017</v>
      </c>
    </row>
    <row r="342" spans="1:17" x14ac:dyDescent="0.4">
      <c r="A342" t="s">
        <v>3018</v>
      </c>
      <c r="B342" t="s">
        <v>3019</v>
      </c>
      <c r="C342" t="s">
        <v>13076</v>
      </c>
      <c r="D342" s="5">
        <v>6499</v>
      </c>
      <c r="E342" s="5">
        <v>8999</v>
      </c>
      <c r="F342" s="5" t="str">
        <f t="shared" si="5"/>
        <v>&gt;500</v>
      </c>
      <c r="G342">
        <v>0.28000000000000003</v>
      </c>
      <c r="H342">
        <v>4</v>
      </c>
      <c r="I342" s="4">
        <v>7807</v>
      </c>
      <c r="J342" t="s">
        <v>2991</v>
      </c>
      <c r="K342" t="s">
        <v>2992</v>
      </c>
      <c r="L342" t="s">
        <v>2993</v>
      </c>
      <c r="M342" t="s">
        <v>2994</v>
      </c>
      <c r="N342" t="s">
        <v>2995</v>
      </c>
      <c r="O342" t="s">
        <v>2996</v>
      </c>
      <c r="P342" t="s">
        <v>3020</v>
      </c>
      <c r="Q342" t="s">
        <v>3021</v>
      </c>
    </row>
    <row r="343" spans="1:17" x14ac:dyDescent="0.4">
      <c r="A343" t="s">
        <v>3022</v>
      </c>
      <c r="B343" t="s">
        <v>3023</v>
      </c>
      <c r="C343" t="s">
        <v>13076</v>
      </c>
      <c r="D343" s="5">
        <v>569</v>
      </c>
      <c r="E343" s="5">
        <v>1000</v>
      </c>
      <c r="F343" s="5" t="str">
        <f t="shared" si="5"/>
        <v>&gt;500</v>
      </c>
      <c r="G343">
        <v>0.43</v>
      </c>
      <c r="H343">
        <v>4.4000000000000004</v>
      </c>
      <c r="I343" s="4">
        <v>67259</v>
      </c>
      <c r="J343" t="s">
        <v>3025</v>
      </c>
      <c r="K343" t="s">
        <v>3026</v>
      </c>
      <c r="L343" t="s">
        <v>3027</v>
      </c>
      <c r="M343" t="s">
        <v>3028</v>
      </c>
      <c r="N343" t="s">
        <v>3029</v>
      </c>
      <c r="O343" t="s">
        <v>3030</v>
      </c>
      <c r="P343" t="s">
        <v>3031</v>
      </c>
      <c r="Q343" t="s">
        <v>3032</v>
      </c>
    </row>
    <row r="344" spans="1:17" x14ac:dyDescent="0.4">
      <c r="A344" t="s">
        <v>3033</v>
      </c>
      <c r="B344" t="s">
        <v>3034</v>
      </c>
      <c r="C344" t="s">
        <v>13076</v>
      </c>
      <c r="D344" s="5">
        <v>1898</v>
      </c>
      <c r="E344" s="5">
        <v>4999</v>
      </c>
      <c r="F344" s="5" t="str">
        <f t="shared" si="5"/>
        <v>&gt;500</v>
      </c>
      <c r="G344">
        <v>0.62</v>
      </c>
      <c r="H344">
        <v>4.0999999999999996</v>
      </c>
      <c r="I344" s="4">
        <v>10689</v>
      </c>
      <c r="J344" t="s">
        <v>3035</v>
      </c>
      <c r="K344" t="s">
        <v>3036</v>
      </c>
      <c r="L344" t="s">
        <v>3037</v>
      </c>
      <c r="M344" t="s">
        <v>3038</v>
      </c>
      <c r="N344" t="s">
        <v>3039</v>
      </c>
      <c r="O344" t="s">
        <v>3040</v>
      </c>
      <c r="P344" t="s">
        <v>3041</v>
      </c>
      <c r="Q344" t="s">
        <v>3042</v>
      </c>
    </row>
    <row r="345" spans="1:17" x14ac:dyDescent="0.4">
      <c r="A345" t="s">
        <v>3043</v>
      </c>
      <c r="B345" t="s">
        <v>3044</v>
      </c>
      <c r="C345" t="s">
        <v>13076</v>
      </c>
      <c r="D345" s="5">
        <v>1299</v>
      </c>
      <c r="E345" s="5">
        <v>1599</v>
      </c>
      <c r="F345" s="5" t="str">
        <f t="shared" si="5"/>
        <v>&gt;500</v>
      </c>
      <c r="G345">
        <v>0.19</v>
      </c>
      <c r="H345">
        <v>4</v>
      </c>
      <c r="I345" s="4">
        <v>128311</v>
      </c>
      <c r="J345" t="s">
        <v>3046</v>
      </c>
      <c r="K345" t="s">
        <v>3047</v>
      </c>
      <c r="L345" t="s">
        <v>3048</v>
      </c>
      <c r="M345" t="s">
        <v>3049</v>
      </c>
      <c r="N345" t="s">
        <v>3050</v>
      </c>
      <c r="O345" t="s">
        <v>3051</v>
      </c>
      <c r="P345" t="s">
        <v>3052</v>
      </c>
      <c r="Q345" t="s">
        <v>3053</v>
      </c>
    </row>
    <row r="346" spans="1:17" x14ac:dyDescent="0.4">
      <c r="A346" t="s">
        <v>3054</v>
      </c>
      <c r="B346" t="s">
        <v>3055</v>
      </c>
      <c r="C346" t="s">
        <v>13076</v>
      </c>
      <c r="D346" s="5">
        <v>1499</v>
      </c>
      <c r="E346" s="5">
        <v>6990</v>
      </c>
      <c r="F346" s="5" t="str">
        <f t="shared" si="5"/>
        <v>&gt;500</v>
      </c>
      <c r="G346">
        <v>0.79</v>
      </c>
      <c r="H346">
        <v>3.9</v>
      </c>
      <c r="I346" s="4">
        <v>21796</v>
      </c>
      <c r="J346" t="s">
        <v>3056</v>
      </c>
      <c r="K346" t="s">
        <v>3057</v>
      </c>
      <c r="L346" t="s">
        <v>3058</v>
      </c>
      <c r="M346" t="s">
        <v>3059</v>
      </c>
      <c r="N346" t="s">
        <v>3060</v>
      </c>
      <c r="O346" t="s">
        <v>3061</v>
      </c>
      <c r="P346" t="s">
        <v>3062</v>
      </c>
      <c r="Q346" t="s">
        <v>3063</v>
      </c>
    </row>
    <row r="347" spans="1:17" x14ac:dyDescent="0.4">
      <c r="A347" t="s">
        <v>3064</v>
      </c>
      <c r="B347" t="s">
        <v>3065</v>
      </c>
      <c r="C347" t="s">
        <v>13076</v>
      </c>
      <c r="D347" s="5">
        <v>599</v>
      </c>
      <c r="E347" s="5">
        <v>999</v>
      </c>
      <c r="F347" s="5" t="str">
        <f t="shared" si="5"/>
        <v>&gt;500</v>
      </c>
      <c r="G347">
        <v>0.4</v>
      </c>
      <c r="H347">
        <v>4.0999999999999996</v>
      </c>
      <c r="I347" s="4">
        <v>192590</v>
      </c>
      <c r="J347" t="s">
        <v>3067</v>
      </c>
      <c r="K347" t="s">
        <v>3068</v>
      </c>
      <c r="L347" t="s">
        <v>3069</v>
      </c>
      <c r="M347" t="s">
        <v>3070</v>
      </c>
      <c r="N347" t="s">
        <v>3071</v>
      </c>
      <c r="O347" t="s">
        <v>3072</v>
      </c>
      <c r="P347" t="s">
        <v>3073</v>
      </c>
      <c r="Q347" t="s">
        <v>3074</v>
      </c>
    </row>
    <row r="348" spans="1:17" x14ac:dyDescent="0.4">
      <c r="A348" t="s">
        <v>3075</v>
      </c>
      <c r="B348" t="s">
        <v>3076</v>
      </c>
      <c r="C348" t="s">
        <v>13076</v>
      </c>
      <c r="D348" s="5">
        <v>9499</v>
      </c>
      <c r="E348" s="5">
        <v>11999</v>
      </c>
      <c r="F348" s="5" t="str">
        <f t="shared" si="5"/>
        <v>&gt;500</v>
      </c>
      <c r="G348">
        <v>0.21</v>
      </c>
      <c r="H348">
        <v>4.2</v>
      </c>
      <c r="I348" s="4">
        <v>284</v>
      </c>
      <c r="J348" t="s">
        <v>3077</v>
      </c>
      <c r="K348" t="s">
        <v>3078</v>
      </c>
      <c r="L348" t="s">
        <v>3079</v>
      </c>
      <c r="M348" t="s">
        <v>3080</v>
      </c>
      <c r="N348" t="s">
        <v>3081</v>
      </c>
      <c r="O348" t="s">
        <v>3082</v>
      </c>
      <c r="P348" t="s">
        <v>3083</v>
      </c>
      <c r="Q348" t="s">
        <v>3084</v>
      </c>
    </row>
    <row r="349" spans="1:17" x14ac:dyDescent="0.4">
      <c r="A349" t="s">
        <v>3085</v>
      </c>
      <c r="B349" t="s">
        <v>3086</v>
      </c>
      <c r="C349" t="s">
        <v>13076</v>
      </c>
      <c r="D349" s="5">
        <v>599</v>
      </c>
      <c r="E349" s="5">
        <v>2499</v>
      </c>
      <c r="F349" s="5" t="str">
        <f t="shared" si="5"/>
        <v>&gt;500</v>
      </c>
      <c r="G349">
        <v>0.76</v>
      </c>
      <c r="H349">
        <v>3.9</v>
      </c>
      <c r="I349" s="4">
        <v>58162</v>
      </c>
      <c r="J349" t="s">
        <v>3087</v>
      </c>
      <c r="K349" t="s">
        <v>3088</v>
      </c>
      <c r="L349" t="s">
        <v>3089</v>
      </c>
      <c r="M349" t="s">
        <v>3090</v>
      </c>
      <c r="N349" t="s">
        <v>3091</v>
      </c>
      <c r="O349" t="s">
        <v>3092</v>
      </c>
      <c r="P349" t="s">
        <v>3093</v>
      </c>
      <c r="Q349" t="s">
        <v>3094</v>
      </c>
    </row>
    <row r="350" spans="1:17" x14ac:dyDescent="0.4">
      <c r="A350" t="s">
        <v>3095</v>
      </c>
      <c r="B350" t="s">
        <v>3096</v>
      </c>
      <c r="C350" t="s">
        <v>13076</v>
      </c>
      <c r="D350" s="5">
        <v>8999</v>
      </c>
      <c r="E350" s="5">
        <v>11999</v>
      </c>
      <c r="F350" s="5" t="str">
        <f t="shared" si="5"/>
        <v>&gt;500</v>
      </c>
      <c r="G350">
        <v>0.25</v>
      </c>
      <c r="H350">
        <v>4</v>
      </c>
      <c r="I350" s="4">
        <v>12796</v>
      </c>
      <c r="J350" t="s">
        <v>3097</v>
      </c>
      <c r="K350" t="s">
        <v>3098</v>
      </c>
      <c r="L350" t="s">
        <v>3099</v>
      </c>
      <c r="M350" t="s">
        <v>3100</v>
      </c>
      <c r="N350" t="s">
        <v>3101</v>
      </c>
      <c r="O350" t="s">
        <v>3102</v>
      </c>
      <c r="P350" t="s">
        <v>3103</v>
      </c>
      <c r="Q350" t="s">
        <v>3104</v>
      </c>
    </row>
    <row r="351" spans="1:17" x14ac:dyDescent="0.4">
      <c r="A351" t="s">
        <v>3105</v>
      </c>
      <c r="B351" t="s">
        <v>3106</v>
      </c>
      <c r="C351" t="s">
        <v>13076</v>
      </c>
      <c r="D351" s="5">
        <v>349</v>
      </c>
      <c r="E351" s="5">
        <v>1299</v>
      </c>
      <c r="F351" s="5" t="str">
        <f t="shared" si="5"/>
        <v>&gt;500</v>
      </c>
      <c r="G351">
        <v>0.73</v>
      </c>
      <c r="H351">
        <v>4</v>
      </c>
      <c r="I351" s="4">
        <v>14282</v>
      </c>
      <c r="J351" t="s">
        <v>3108</v>
      </c>
      <c r="K351" t="s">
        <v>3109</v>
      </c>
      <c r="L351" t="s">
        <v>3110</v>
      </c>
      <c r="M351" t="s">
        <v>3111</v>
      </c>
      <c r="N351" t="s">
        <v>3112</v>
      </c>
      <c r="O351" t="s">
        <v>3113</v>
      </c>
      <c r="P351" t="s">
        <v>3114</v>
      </c>
      <c r="Q351" t="s">
        <v>3115</v>
      </c>
    </row>
    <row r="352" spans="1:17" x14ac:dyDescent="0.4">
      <c r="A352" t="s">
        <v>3116</v>
      </c>
      <c r="B352" t="s">
        <v>3117</v>
      </c>
      <c r="C352" t="s">
        <v>13076</v>
      </c>
      <c r="D352" s="5">
        <v>349</v>
      </c>
      <c r="E352" s="5">
        <v>999</v>
      </c>
      <c r="F352" s="5" t="str">
        <f t="shared" si="5"/>
        <v>&gt;500</v>
      </c>
      <c r="G352">
        <v>0.65</v>
      </c>
      <c r="H352">
        <v>4.0999999999999996</v>
      </c>
      <c r="I352" s="4">
        <v>363713</v>
      </c>
      <c r="J352" t="s">
        <v>3118</v>
      </c>
      <c r="K352" t="s">
        <v>3119</v>
      </c>
      <c r="L352" t="s">
        <v>3120</v>
      </c>
      <c r="M352" t="s">
        <v>3121</v>
      </c>
      <c r="N352" t="s">
        <v>3122</v>
      </c>
      <c r="O352" t="s">
        <v>3123</v>
      </c>
      <c r="P352" t="s">
        <v>3124</v>
      </c>
      <c r="Q352" t="s">
        <v>3125</v>
      </c>
    </row>
    <row r="353" spans="1:17" x14ac:dyDescent="0.4">
      <c r="A353" t="s">
        <v>3126</v>
      </c>
      <c r="B353" t="s">
        <v>3127</v>
      </c>
      <c r="C353" t="s">
        <v>13076</v>
      </c>
      <c r="D353" s="5">
        <v>959</v>
      </c>
      <c r="E353" s="5">
        <v>1800</v>
      </c>
      <c r="F353" s="5" t="str">
        <f t="shared" si="5"/>
        <v>&gt;500</v>
      </c>
      <c r="G353">
        <v>0.47</v>
      </c>
      <c r="H353">
        <v>4.4000000000000004</v>
      </c>
      <c r="I353" s="4">
        <v>67259</v>
      </c>
      <c r="J353" t="s">
        <v>3025</v>
      </c>
      <c r="K353" t="s">
        <v>3026</v>
      </c>
      <c r="L353" t="s">
        <v>3027</v>
      </c>
      <c r="M353" t="s">
        <v>3028</v>
      </c>
      <c r="N353" t="s">
        <v>3029</v>
      </c>
      <c r="O353" t="s">
        <v>3030</v>
      </c>
      <c r="P353" t="s">
        <v>3128</v>
      </c>
      <c r="Q353" t="s">
        <v>3129</v>
      </c>
    </row>
    <row r="354" spans="1:17" x14ac:dyDescent="0.4">
      <c r="A354" t="s">
        <v>3130</v>
      </c>
      <c r="B354" t="s">
        <v>3131</v>
      </c>
      <c r="C354" t="s">
        <v>13076</v>
      </c>
      <c r="D354" s="5">
        <v>9499</v>
      </c>
      <c r="E354" s="5">
        <v>11999</v>
      </c>
      <c r="F354" s="5" t="str">
        <f t="shared" si="5"/>
        <v>&gt;500</v>
      </c>
      <c r="G354">
        <v>0.21</v>
      </c>
      <c r="H354">
        <v>4.2</v>
      </c>
      <c r="I354" s="4">
        <v>284</v>
      </c>
      <c r="J354" t="s">
        <v>3077</v>
      </c>
      <c r="K354" t="s">
        <v>3078</v>
      </c>
      <c r="L354" t="s">
        <v>3079</v>
      </c>
      <c r="M354" t="s">
        <v>3080</v>
      </c>
      <c r="N354" t="s">
        <v>3081</v>
      </c>
      <c r="O354" t="s">
        <v>3082</v>
      </c>
      <c r="P354" t="s">
        <v>3132</v>
      </c>
      <c r="Q354" t="s">
        <v>3133</v>
      </c>
    </row>
    <row r="355" spans="1:17" x14ac:dyDescent="0.4">
      <c r="A355" t="s">
        <v>3134</v>
      </c>
      <c r="B355" t="s">
        <v>3135</v>
      </c>
      <c r="C355" t="s">
        <v>13076</v>
      </c>
      <c r="D355" s="5">
        <v>1499</v>
      </c>
      <c r="E355" s="5">
        <v>2499</v>
      </c>
      <c r="F355" s="5" t="str">
        <f t="shared" si="5"/>
        <v>&gt;500</v>
      </c>
      <c r="G355">
        <v>0.4</v>
      </c>
      <c r="H355">
        <v>4.3</v>
      </c>
      <c r="I355" s="4">
        <v>15970</v>
      </c>
      <c r="J355" t="s">
        <v>3136</v>
      </c>
      <c r="K355" t="s">
        <v>3137</v>
      </c>
      <c r="L355" t="s">
        <v>3138</v>
      </c>
      <c r="M355" t="s">
        <v>3139</v>
      </c>
      <c r="N355" t="s">
        <v>3140</v>
      </c>
      <c r="O355" t="s">
        <v>3141</v>
      </c>
      <c r="P355" t="s">
        <v>3142</v>
      </c>
      <c r="Q355" t="s">
        <v>3143</v>
      </c>
    </row>
    <row r="356" spans="1:17" x14ac:dyDescent="0.4">
      <c r="A356" t="s">
        <v>3144</v>
      </c>
      <c r="B356" t="s">
        <v>3145</v>
      </c>
      <c r="C356" t="s">
        <v>13076</v>
      </c>
      <c r="D356" s="5">
        <v>1149</v>
      </c>
      <c r="E356" s="5">
        <v>2199</v>
      </c>
      <c r="F356" s="5" t="str">
        <f t="shared" si="5"/>
        <v>&gt;500</v>
      </c>
      <c r="G356">
        <v>0.48</v>
      </c>
      <c r="H356">
        <v>4.3</v>
      </c>
      <c r="I356" s="4">
        <v>178912</v>
      </c>
      <c r="J356" t="s">
        <v>3146</v>
      </c>
      <c r="K356" t="s">
        <v>2981</v>
      </c>
      <c r="L356" t="s">
        <v>2982</v>
      </c>
      <c r="M356" t="s">
        <v>2983</v>
      </c>
      <c r="N356" t="s">
        <v>2984</v>
      </c>
      <c r="O356" t="s">
        <v>2985</v>
      </c>
      <c r="P356" t="s">
        <v>3147</v>
      </c>
      <c r="Q356" t="s">
        <v>3148</v>
      </c>
    </row>
    <row r="357" spans="1:17" x14ac:dyDescent="0.4">
      <c r="A357" t="s">
        <v>3149</v>
      </c>
      <c r="B357" t="s">
        <v>3150</v>
      </c>
      <c r="C357" t="s">
        <v>13076</v>
      </c>
      <c r="D357" s="5">
        <v>349</v>
      </c>
      <c r="E357" s="5">
        <v>999</v>
      </c>
      <c r="F357" s="5" t="str">
        <f t="shared" si="5"/>
        <v>&gt;500</v>
      </c>
      <c r="G357">
        <v>0.65</v>
      </c>
      <c r="H357">
        <v>3.9</v>
      </c>
      <c r="I357" s="4">
        <v>46399</v>
      </c>
      <c r="J357" t="s">
        <v>3152</v>
      </c>
      <c r="K357" t="s">
        <v>3153</v>
      </c>
      <c r="L357" t="s">
        <v>3154</v>
      </c>
      <c r="M357" t="s">
        <v>3155</v>
      </c>
      <c r="N357" t="s">
        <v>3156</v>
      </c>
      <c r="O357" t="s">
        <v>3157</v>
      </c>
      <c r="P357" t="s">
        <v>3158</v>
      </c>
      <c r="Q357" t="s">
        <v>3159</v>
      </c>
    </row>
    <row r="358" spans="1:17" x14ac:dyDescent="0.4">
      <c r="A358" t="s">
        <v>3160</v>
      </c>
      <c r="B358" t="s">
        <v>3161</v>
      </c>
      <c r="C358" t="s">
        <v>13076</v>
      </c>
      <c r="D358" s="5">
        <v>1219</v>
      </c>
      <c r="E358" s="5">
        <v>1699</v>
      </c>
      <c r="F358" s="5" t="str">
        <f t="shared" si="5"/>
        <v>&gt;500</v>
      </c>
      <c r="G358">
        <v>0.28000000000000003</v>
      </c>
      <c r="H358">
        <v>4.4000000000000004</v>
      </c>
      <c r="I358" s="4">
        <v>8891</v>
      </c>
      <c r="J358" t="s">
        <v>3163</v>
      </c>
      <c r="K358" t="s">
        <v>3164</v>
      </c>
      <c r="L358" t="s">
        <v>3165</v>
      </c>
      <c r="M358" t="s">
        <v>3166</v>
      </c>
      <c r="N358" t="s">
        <v>3167</v>
      </c>
      <c r="O358" t="s">
        <v>3168</v>
      </c>
      <c r="P358" t="s">
        <v>3169</v>
      </c>
      <c r="Q358" t="s">
        <v>3170</v>
      </c>
    </row>
    <row r="359" spans="1:17" x14ac:dyDescent="0.4">
      <c r="A359" t="s">
        <v>3171</v>
      </c>
      <c r="B359" t="s">
        <v>3172</v>
      </c>
      <c r="C359" t="s">
        <v>13076</v>
      </c>
      <c r="D359" s="5">
        <v>1599</v>
      </c>
      <c r="E359" s="5">
        <v>3999</v>
      </c>
      <c r="F359" s="5" t="str">
        <f t="shared" si="5"/>
        <v>&gt;500</v>
      </c>
      <c r="G359">
        <v>0.6</v>
      </c>
      <c r="H359">
        <v>4</v>
      </c>
      <c r="I359" s="4">
        <v>30254</v>
      </c>
      <c r="J359" t="s">
        <v>3173</v>
      </c>
      <c r="K359" t="s">
        <v>3174</v>
      </c>
      <c r="L359" t="s">
        <v>3175</v>
      </c>
      <c r="M359" t="s">
        <v>3176</v>
      </c>
      <c r="N359" t="s">
        <v>3177</v>
      </c>
      <c r="O359" t="s">
        <v>3178</v>
      </c>
      <c r="P359" t="s">
        <v>3179</v>
      </c>
      <c r="Q359" t="s">
        <v>3180</v>
      </c>
    </row>
    <row r="360" spans="1:17" x14ac:dyDescent="0.4">
      <c r="A360" t="s">
        <v>3181</v>
      </c>
      <c r="B360" t="s">
        <v>3182</v>
      </c>
      <c r="C360" t="s">
        <v>13076</v>
      </c>
      <c r="D360" s="5">
        <v>1499</v>
      </c>
      <c r="E360" s="5">
        <v>7999</v>
      </c>
      <c r="F360" s="5" t="str">
        <f t="shared" si="5"/>
        <v>&gt;500</v>
      </c>
      <c r="G360">
        <v>0.81</v>
      </c>
      <c r="H360">
        <v>4.2</v>
      </c>
      <c r="I360" s="4">
        <v>22636</v>
      </c>
      <c r="J360" t="s">
        <v>3183</v>
      </c>
      <c r="K360" t="s">
        <v>3184</v>
      </c>
      <c r="L360" t="s">
        <v>3185</v>
      </c>
      <c r="M360" t="s">
        <v>3186</v>
      </c>
      <c r="N360" t="s">
        <v>3187</v>
      </c>
      <c r="O360" t="s">
        <v>3188</v>
      </c>
      <c r="P360" t="s">
        <v>3189</v>
      </c>
      <c r="Q360" t="s">
        <v>3190</v>
      </c>
    </row>
    <row r="361" spans="1:17" x14ac:dyDescent="0.4">
      <c r="A361" t="s">
        <v>3191</v>
      </c>
      <c r="B361" t="s">
        <v>3192</v>
      </c>
      <c r="C361" t="s">
        <v>13076</v>
      </c>
      <c r="D361" s="5">
        <v>18499</v>
      </c>
      <c r="E361" s="5">
        <v>25999</v>
      </c>
      <c r="F361" s="5" t="str">
        <f t="shared" si="5"/>
        <v>&gt;500</v>
      </c>
      <c r="G361">
        <v>0.28999999999999998</v>
      </c>
      <c r="H361">
        <v>4.0999999999999996</v>
      </c>
      <c r="I361" s="4">
        <v>22318</v>
      </c>
      <c r="J361" t="s">
        <v>3193</v>
      </c>
      <c r="K361" t="s">
        <v>3194</v>
      </c>
      <c r="L361" t="s">
        <v>3195</v>
      </c>
      <c r="M361" t="s">
        <v>3196</v>
      </c>
      <c r="N361" t="s">
        <v>3197</v>
      </c>
      <c r="O361" t="s">
        <v>3198</v>
      </c>
      <c r="P361" t="s">
        <v>3199</v>
      </c>
      <c r="Q361" t="s">
        <v>3200</v>
      </c>
    </row>
    <row r="362" spans="1:17" x14ac:dyDescent="0.4">
      <c r="A362" t="s">
        <v>3201</v>
      </c>
      <c r="B362" t="s">
        <v>3202</v>
      </c>
      <c r="C362" t="s">
        <v>13076</v>
      </c>
      <c r="D362" s="5">
        <v>369</v>
      </c>
      <c r="E362" s="5">
        <v>700</v>
      </c>
      <c r="F362" s="5" t="str">
        <f t="shared" si="5"/>
        <v>&gt;500</v>
      </c>
      <c r="G362">
        <v>0.47</v>
      </c>
      <c r="H362">
        <v>4.4000000000000004</v>
      </c>
      <c r="I362" s="4">
        <v>67259</v>
      </c>
      <c r="J362" t="s">
        <v>3203</v>
      </c>
      <c r="K362" t="s">
        <v>3026</v>
      </c>
      <c r="L362" t="s">
        <v>3027</v>
      </c>
      <c r="M362" t="s">
        <v>3028</v>
      </c>
      <c r="N362" t="s">
        <v>3029</v>
      </c>
      <c r="O362" t="s">
        <v>3030</v>
      </c>
      <c r="P362" t="s">
        <v>3204</v>
      </c>
      <c r="Q362" t="s">
        <v>3205</v>
      </c>
    </row>
    <row r="363" spans="1:17" x14ac:dyDescent="0.4">
      <c r="A363" t="s">
        <v>3206</v>
      </c>
      <c r="B363" t="s">
        <v>3207</v>
      </c>
      <c r="C363" t="s">
        <v>13076</v>
      </c>
      <c r="D363" s="5">
        <v>12999</v>
      </c>
      <c r="E363" s="5">
        <v>17999</v>
      </c>
      <c r="F363" s="5" t="str">
        <f t="shared" si="5"/>
        <v>&gt;500</v>
      </c>
      <c r="G363">
        <v>0.28000000000000003</v>
      </c>
      <c r="H363">
        <v>4.0999999999999996</v>
      </c>
      <c r="I363" s="4">
        <v>18998</v>
      </c>
      <c r="J363" t="s">
        <v>3208</v>
      </c>
      <c r="K363" t="s">
        <v>3209</v>
      </c>
      <c r="L363" t="s">
        <v>3210</v>
      </c>
      <c r="M363" t="s">
        <v>3211</v>
      </c>
      <c r="N363" t="s">
        <v>3212</v>
      </c>
      <c r="O363" t="s">
        <v>3213</v>
      </c>
      <c r="P363" t="s">
        <v>3214</v>
      </c>
      <c r="Q363" t="s">
        <v>3215</v>
      </c>
    </row>
    <row r="364" spans="1:17" x14ac:dyDescent="0.4">
      <c r="A364" t="s">
        <v>3216</v>
      </c>
      <c r="B364" t="s">
        <v>2947</v>
      </c>
      <c r="C364" t="s">
        <v>13076</v>
      </c>
      <c r="D364" s="5">
        <v>1799</v>
      </c>
      <c r="E364" s="5">
        <v>19999</v>
      </c>
      <c r="F364" s="5" t="str">
        <f t="shared" si="5"/>
        <v>&gt;500</v>
      </c>
      <c r="G364">
        <v>0.91</v>
      </c>
      <c r="H364">
        <v>4.2</v>
      </c>
      <c r="I364" s="4">
        <v>13937</v>
      </c>
      <c r="J364" t="s">
        <v>3217</v>
      </c>
      <c r="K364" t="s">
        <v>2950</v>
      </c>
      <c r="L364" t="s">
        <v>2951</v>
      </c>
      <c r="M364" t="s">
        <v>2952</v>
      </c>
      <c r="N364" t="s">
        <v>2953</v>
      </c>
      <c r="O364" t="s">
        <v>2954</v>
      </c>
      <c r="P364" t="s">
        <v>3218</v>
      </c>
      <c r="Q364" t="s">
        <v>3219</v>
      </c>
    </row>
    <row r="365" spans="1:17" x14ac:dyDescent="0.4">
      <c r="A365" t="s">
        <v>3220</v>
      </c>
      <c r="B365" t="s">
        <v>3221</v>
      </c>
      <c r="C365" t="s">
        <v>13076</v>
      </c>
      <c r="D365" s="5">
        <v>2199</v>
      </c>
      <c r="E365" s="5">
        <v>9999</v>
      </c>
      <c r="F365" s="5" t="str">
        <f t="shared" si="5"/>
        <v>&gt;500</v>
      </c>
      <c r="G365">
        <v>0.78</v>
      </c>
      <c r="H365">
        <v>4.2</v>
      </c>
      <c r="I365" s="4">
        <v>29471</v>
      </c>
      <c r="J365" t="s">
        <v>3222</v>
      </c>
      <c r="K365" t="s">
        <v>3223</v>
      </c>
      <c r="L365" t="s">
        <v>3224</v>
      </c>
      <c r="M365" t="s">
        <v>3225</v>
      </c>
      <c r="N365" t="s">
        <v>3226</v>
      </c>
      <c r="O365" t="s">
        <v>3227</v>
      </c>
      <c r="P365" t="s">
        <v>3228</v>
      </c>
      <c r="Q365" t="s">
        <v>3229</v>
      </c>
    </row>
    <row r="366" spans="1:17" x14ac:dyDescent="0.4">
      <c r="A366" t="s">
        <v>3230</v>
      </c>
      <c r="B366" t="s">
        <v>3231</v>
      </c>
      <c r="C366" t="s">
        <v>13076</v>
      </c>
      <c r="D366" s="5">
        <v>16999</v>
      </c>
      <c r="E366" s="5">
        <v>24999</v>
      </c>
      <c r="F366" s="5" t="str">
        <f t="shared" si="5"/>
        <v>&gt;500</v>
      </c>
      <c r="G366">
        <v>0.32</v>
      </c>
      <c r="H366">
        <v>4.0999999999999996</v>
      </c>
      <c r="I366" s="4">
        <v>22318</v>
      </c>
      <c r="J366" t="s">
        <v>3232</v>
      </c>
      <c r="K366" t="s">
        <v>3194</v>
      </c>
      <c r="L366" t="s">
        <v>3195</v>
      </c>
      <c r="M366" t="s">
        <v>3196</v>
      </c>
      <c r="N366" t="s">
        <v>3197</v>
      </c>
      <c r="O366" t="s">
        <v>3198</v>
      </c>
      <c r="P366" t="s">
        <v>3233</v>
      </c>
      <c r="Q366" t="s">
        <v>3234</v>
      </c>
    </row>
    <row r="367" spans="1:17" x14ac:dyDescent="0.4">
      <c r="A367" t="s">
        <v>3235</v>
      </c>
      <c r="B367" t="s">
        <v>3236</v>
      </c>
      <c r="C367" t="s">
        <v>13076</v>
      </c>
      <c r="D367" s="5">
        <v>16499</v>
      </c>
      <c r="E367" s="5">
        <v>20999</v>
      </c>
      <c r="F367" s="5" t="str">
        <f t="shared" si="5"/>
        <v>&gt;500</v>
      </c>
      <c r="G367">
        <v>0.21</v>
      </c>
      <c r="H367">
        <v>4</v>
      </c>
      <c r="I367" s="4">
        <v>21350</v>
      </c>
      <c r="J367" t="s">
        <v>3237</v>
      </c>
      <c r="K367" t="s">
        <v>3238</v>
      </c>
      <c r="L367" t="s">
        <v>3239</v>
      </c>
      <c r="M367" t="s">
        <v>3240</v>
      </c>
      <c r="N367" t="s">
        <v>3241</v>
      </c>
      <c r="O367" t="s">
        <v>3242</v>
      </c>
      <c r="P367" t="s">
        <v>3243</v>
      </c>
      <c r="Q367" t="s">
        <v>3244</v>
      </c>
    </row>
    <row r="368" spans="1:17" x14ac:dyDescent="0.4">
      <c r="A368" t="s">
        <v>3245</v>
      </c>
      <c r="B368" t="s">
        <v>2947</v>
      </c>
      <c r="C368" t="s">
        <v>13076</v>
      </c>
      <c r="D368" s="5">
        <v>1799</v>
      </c>
      <c r="E368" s="5">
        <v>19999</v>
      </c>
      <c r="F368" s="5" t="str">
        <f t="shared" si="5"/>
        <v>&gt;500</v>
      </c>
      <c r="G368">
        <v>0.91</v>
      </c>
      <c r="H368">
        <v>4.2</v>
      </c>
      <c r="I368" s="4">
        <v>13937</v>
      </c>
      <c r="J368" t="s">
        <v>3217</v>
      </c>
      <c r="K368" t="s">
        <v>2950</v>
      </c>
      <c r="L368" t="s">
        <v>2951</v>
      </c>
      <c r="M368" t="s">
        <v>2952</v>
      </c>
      <c r="N368" t="s">
        <v>2953</v>
      </c>
      <c r="O368" t="s">
        <v>2954</v>
      </c>
      <c r="P368" t="s">
        <v>3246</v>
      </c>
      <c r="Q368" t="s">
        <v>3247</v>
      </c>
    </row>
    <row r="369" spans="1:17" x14ac:dyDescent="0.4">
      <c r="A369" t="s">
        <v>3250</v>
      </c>
      <c r="B369" t="s">
        <v>3251</v>
      </c>
      <c r="C369" t="s">
        <v>13076</v>
      </c>
      <c r="D369" s="5">
        <v>8499</v>
      </c>
      <c r="E369" s="5">
        <v>10999</v>
      </c>
      <c r="F369" s="5" t="str">
        <f t="shared" si="5"/>
        <v>&gt;500</v>
      </c>
      <c r="G369">
        <v>0.23</v>
      </c>
      <c r="H369">
        <v>4.0999999999999996</v>
      </c>
      <c r="I369" s="4">
        <v>313836</v>
      </c>
      <c r="J369" t="s">
        <v>3252</v>
      </c>
      <c r="K369" t="s">
        <v>3253</v>
      </c>
      <c r="L369" t="s">
        <v>3254</v>
      </c>
      <c r="M369" t="s">
        <v>3255</v>
      </c>
      <c r="N369" t="s">
        <v>3256</v>
      </c>
      <c r="O369" t="s">
        <v>3257</v>
      </c>
      <c r="P369" t="s">
        <v>3258</v>
      </c>
      <c r="Q369" t="s">
        <v>3259</v>
      </c>
    </row>
    <row r="370" spans="1:17" x14ac:dyDescent="0.4">
      <c r="A370" t="s">
        <v>3260</v>
      </c>
      <c r="B370" t="s">
        <v>3261</v>
      </c>
      <c r="C370" t="s">
        <v>13076</v>
      </c>
      <c r="D370" s="5">
        <v>6499</v>
      </c>
      <c r="E370" s="5">
        <v>8499</v>
      </c>
      <c r="F370" s="5" t="str">
        <f t="shared" si="5"/>
        <v>&gt;500</v>
      </c>
      <c r="G370">
        <v>0.24</v>
      </c>
      <c r="H370">
        <v>4.0999999999999996</v>
      </c>
      <c r="I370" s="4">
        <v>313836</v>
      </c>
      <c r="J370" t="s">
        <v>3262</v>
      </c>
      <c r="K370" t="s">
        <v>3253</v>
      </c>
      <c r="L370" t="s">
        <v>3254</v>
      </c>
      <c r="M370" t="s">
        <v>3255</v>
      </c>
      <c r="N370" t="s">
        <v>3256</v>
      </c>
      <c r="O370" t="s">
        <v>3257</v>
      </c>
      <c r="P370" t="s">
        <v>3263</v>
      </c>
      <c r="Q370" t="s">
        <v>3264</v>
      </c>
    </row>
    <row r="371" spans="1:17" x14ac:dyDescent="0.4">
      <c r="A371" t="s">
        <v>3265</v>
      </c>
      <c r="B371" t="s">
        <v>2947</v>
      </c>
      <c r="C371" t="s">
        <v>13076</v>
      </c>
      <c r="D371" s="5">
        <v>1799</v>
      </c>
      <c r="E371" s="5">
        <v>19999</v>
      </c>
      <c r="F371" s="5" t="str">
        <f t="shared" si="5"/>
        <v>&gt;500</v>
      </c>
      <c r="G371">
        <v>0.91</v>
      </c>
      <c r="H371">
        <v>4.2</v>
      </c>
      <c r="I371" s="4">
        <v>13937</v>
      </c>
      <c r="J371" t="s">
        <v>3266</v>
      </c>
      <c r="K371" t="s">
        <v>2950</v>
      </c>
      <c r="L371" t="s">
        <v>2951</v>
      </c>
      <c r="M371" t="s">
        <v>2952</v>
      </c>
      <c r="N371" t="s">
        <v>2953</v>
      </c>
      <c r="O371" t="s">
        <v>2954</v>
      </c>
      <c r="P371" t="s">
        <v>3267</v>
      </c>
      <c r="Q371" t="s">
        <v>3268</v>
      </c>
    </row>
    <row r="372" spans="1:17" x14ac:dyDescent="0.4">
      <c r="A372" t="s">
        <v>3269</v>
      </c>
      <c r="B372" t="s">
        <v>3270</v>
      </c>
      <c r="C372" t="s">
        <v>13076</v>
      </c>
      <c r="D372" s="5">
        <v>8999</v>
      </c>
      <c r="E372" s="5">
        <v>11999</v>
      </c>
      <c r="F372" s="5" t="str">
        <f t="shared" si="5"/>
        <v>&gt;500</v>
      </c>
      <c r="G372">
        <v>0.25</v>
      </c>
      <c r="H372">
        <v>4</v>
      </c>
      <c r="I372" s="4">
        <v>12796</v>
      </c>
      <c r="J372" t="s">
        <v>3097</v>
      </c>
      <c r="K372" t="s">
        <v>3098</v>
      </c>
      <c r="L372" t="s">
        <v>3099</v>
      </c>
      <c r="M372" t="s">
        <v>3100</v>
      </c>
      <c r="N372" t="s">
        <v>3101</v>
      </c>
      <c r="O372" t="s">
        <v>3102</v>
      </c>
      <c r="P372" t="s">
        <v>3271</v>
      </c>
      <c r="Q372" t="s">
        <v>3272</v>
      </c>
    </row>
    <row r="373" spans="1:17" x14ac:dyDescent="0.4">
      <c r="A373" t="s">
        <v>3273</v>
      </c>
      <c r="B373" t="s">
        <v>3274</v>
      </c>
      <c r="C373" t="s">
        <v>13076</v>
      </c>
      <c r="D373" s="5">
        <v>139</v>
      </c>
      <c r="E373" s="5">
        <v>495</v>
      </c>
      <c r="F373" s="5" t="str">
        <f t="shared" si="5"/>
        <v>200 - 500</v>
      </c>
      <c r="G373">
        <v>0.72</v>
      </c>
      <c r="H373">
        <v>4.3</v>
      </c>
      <c r="I373" s="4">
        <v>14185</v>
      </c>
      <c r="J373" t="s">
        <v>3276</v>
      </c>
      <c r="K373" t="s">
        <v>2037</v>
      </c>
      <c r="L373" t="s">
        <v>2038</v>
      </c>
      <c r="M373" t="s">
        <v>2039</v>
      </c>
      <c r="N373" t="s">
        <v>2040</v>
      </c>
      <c r="O373" t="s">
        <v>3277</v>
      </c>
      <c r="P373" t="s">
        <v>3278</v>
      </c>
      <c r="Q373" t="s">
        <v>3279</v>
      </c>
    </row>
    <row r="374" spans="1:17" x14ac:dyDescent="0.4">
      <c r="A374" t="s">
        <v>3280</v>
      </c>
      <c r="B374" t="s">
        <v>3281</v>
      </c>
      <c r="C374" t="s">
        <v>13076</v>
      </c>
      <c r="D374" s="5">
        <v>3999</v>
      </c>
      <c r="E374" s="5">
        <v>16999</v>
      </c>
      <c r="F374" s="5" t="str">
        <f t="shared" si="5"/>
        <v>&gt;500</v>
      </c>
      <c r="G374">
        <v>0.76</v>
      </c>
      <c r="H374">
        <v>4.3</v>
      </c>
      <c r="I374" s="4">
        <v>17159</v>
      </c>
      <c r="J374" t="s">
        <v>3282</v>
      </c>
      <c r="K374" t="s">
        <v>3283</v>
      </c>
      <c r="L374" t="s">
        <v>3284</v>
      </c>
      <c r="M374" t="s">
        <v>3285</v>
      </c>
      <c r="N374" t="s">
        <v>3286</v>
      </c>
      <c r="O374" t="s">
        <v>3287</v>
      </c>
      <c r="P374" t="s">
        <v>3288</v>
      </c>
      <c r="Q374" t="s">
        <v>3289</v>
      </c>
    </row>
    <row r="375" spans="1:17" x14ac:dyDescent="0.4">
      <c r="A375" t="s">
        <v>3290</v>
      </c>
      <c r="B375" t="s">
        <v>3291</v>
      </c>
      <c r="C375" t="s">
        <v>13076</v>
      </c>
      <c r="D375" s="5">
        <v>2998</v>
      </c>
      <c r="E375" s="5">
        <v>5999</v>
      </c>
      <c r="F375" s="5" t="str">
        <f t="shared" si="5"/>
        <v>&gt;500</v>
      </c>
      <c r="G375">
        <v>0.5</v>
      </c>
      <c r="H375">
        <v>4.0999999999999996</v>
      </c>
      <c r="I375" s="4">
        <v>5179</v>
      </c>
      <c r="J375" t="s">
        <v>3292</v>
      </c>
      <c r="K375" t="s">
        <v>3293</v>
      </c>
      <c r="L375" t="s">
        <v>3294</v>
      </c>
      <c r="M375" t="s">
        <v>3295</v>
      </c>
      <c r="N375" t="s">
        <v>3296</v>
      </c>
      <c r="O375" t="s">
        <v>3297</v>
      </c>
      <c r="P375" t="s">
        <v>3298</v>
      </c>
      <c r="Q375" t="s">
        <v>3299</v>
      </c>
    </row>
    <row r="376" spans="1:17" x14ac:dyDescent="0.4">
      <c r="A376" t="s">
        <v>3302</v>
      </c>
      <c r="B376" t="s">
        <v>3303</v>
      </c>
      <c r="C376" t="s">
        <v>13076</v>
      </c>
      <c r="D376" s="5">
        <v>15499</v>
      </c>
      <c r="E376" s="5">
        <v>18999</v>
      </c>
      <c r="F376" s="5" t="str">
        <f t="shared" si="5"/>
        <v>&gt;500</v>
      </c>
      <c r="G376">
        <v>0.18</v>
      </c>
      <c r="H376">
        <v>4.0999999999999996</v>
      </c>
      <c r="I376" s="4">
        <v>19252</v>
      </c>
      <c r="J376" t="s">
        <v>3304</v>
      </c>
      <c r="K376" t="s">
        <v>3305</v>
      </c>
      <c r="L376" t="s">
        <v>3306</v>
      </c>
      <c r="M376" t="s">
        <v>3307</v>
      </c>
      <c r="N376" t="s">
        <v>3308</v>
      </c>
      <c r="O376" t="s">
        <v>3309</v>
      </c>
      <c r="P376" t="s">
        <v>3310</v>
      </c>
      <c r="Q376" t="s">
        <v>3311</v>
      </c>
    </row>
    <row r="377" spans="1:17" x14ac:dyDescent="0.4">
      <c r="A377" t="s">
        <v>3316</v>
      </c>
      <c r="B377" t="s">
        <v>2947</v>
      </c>
      <c r="C377" t="s">
        <v>13076</v>
      </c>
      <c r="D377" s="5">
        <v>1799</v>
      </c>
      <c r="E377" s="5">
        <v>19999</v>
      </c>
      <c r="F377" s="5" t="str">
        <f t="shared" si="5"/>
        <v>&gt;500</v>
      </c>
      <c r="G377">
        <v>0.91</v>
      </c>
      <c r="H377">
        <v>4.2</v>
      </c>
      <c r="I377" s="4">
        <v>13937</v>
      </c>
      <c r="J377" t="s">
        <v>2949</v>
      </c>
      <c r="K377" t="s">
        <v>2950</v>
      </c>
      <c r="L377" t="s">
        <v>2951</v>
      </c>
      <c r="M377" t="s">
        <v>2952</v>
      </c>
      <c r="N377" t="s">
        <v>2953</v>
      </c>
      <c r="O377" t="s">
        <v>2954</v>
      </c>
      <c r="P377" t="s">
        <v>3317</v>
      </c>
      <c r="Q377" t="s">
        <v>3318</v>
      </c>
    </row>
    <row r="378" spans="1:17" x14ac:dyDescent="0.4">
      <c r="A378" t="s">
        <v>3319</v>
      </c>
      <c r="B378" t="s">
        <v>3320</v>
      </c>
      <c r="C378" t="s">
        <v>13076</v>
      </c>
      <c r="D378" s="5">
        <v>8999</v>
      </c>
      <c r="E378" s="5">
        <v>11999</v>
      </c>
      <c r="F378" s="5" t="str">
        <f t="shared" si="5"/>
        <v>&gt;500</v>
      </c>
      <c r="G378">
        <v>0.25</v>
      </c>
      <c r="H378">
        <v>4</v>
      </c>
      <c r="I378" s="4">
        <v>12796</v>
      </c>
      <c r="J378" t="s">
        <v>3097</v>
      </c>
      <c r="K378" t="s">
        <v>3098</v>
      </c>
      <c r="L378" t="s">
        <v>3099</v>
      </c>
      <c r="M378" t="s">
        <v>3100</v>
      </c>
      <c r="N378" t="s">
        <v>3101</v>
      </c>
      <c r="O378" t="s">
        <v>3102</v>
      </c>
      <c r="P378" t="s">
        <v>3321</v>
      </c>
      <c r="Q378" t="s">
        <v>3322</v>
      </c>
    </row>
    <row r="379" spans="1:17" x14ac:dyDescent="0.4">
      <c r="A379" t="s">
        <v>3323</v>
      </c>
      <c r="B379" t="s">
        <v>3324</v>
      </c>
      <c r="C379" t="s">
        <v>13076</v>
      </c>
      <c r="D379" s="5">
        <v>873</v>
      </c>
      <c r="E379" s="5">
        <v>1699</v>
      </c>
      <c r="F379" s="5" t="str">
        <f t="shared" si="5"/>
        <v>&gt;500</v>
      </c>
      <c r="G379">
        <v>0.49</v>
      </c>
      <c r="H379">
        <v>4.4000000000000004</v>
      </c>
      <c r="I379" s="4">
        <v>1680</v>
      </c>
      <c r="J379" t="s">
        <v>3325</v>
      </c>
      <c r="K379" t="s">
        <v>3326</v>
      </c>
      <c r="L379" t="s">
        <v>3327</v>
      </c>
      <c r="M379" t="s">
        <v>3328</v>
      </c>
      <c r="N379" t="s">
        <v>3329</v>
      </c>
      <c r="O379" t="s">
        <v>3330</v>
      </c>
      <c r="P379" t="s">
        <v>3331</v>
      </c>
      <c r="Q379" t="s">
        <v>3332</v>
      </c>
    </row>
    <row r="380" spans="1:17" x14ac:dyDescent="0.4">
      <c r="A380" t="s">
        <v>3333</v>
      </c>
      <c r="B380" t="s">
        <v>3334</v>
      </c>
      <c r="C380" t="s">
        <v>13076</v>
      </c>
      <c r="D380" s="5">
        <v>12999</v>
      </c>
      <c r="E380" s="5">
        <v>15999</v>
      </c>
      <c r="F380" s="5" t="str">
        <f t="shared" si="5"/>
        <v>&gt;500</v>
      </c>
      <c r="G380">
        <v>0.19</v>
      </c>
      <c r="H380">
        <v>4.2</v>
      </c>
      <c r="I380" s="4">
        <v>13246</v>
      </c>
      <c r="J380" t="s">
        <v>3335</v>
      </c>
      <c r="K380" t="s">
        <v>3336</v>
      </c>
      <c r="L380" t="s">
        <v>3337</v>
      </c>
      <c r="M380" t="s">
        <v>3338</v>
      </c>
      <c r="N380" t="s">
        <v>3339</v>
      </c>
      <c r="O380" t="s">
        <v>3340</v>
      </c>
      <c r="P380" t="s">
        <v>3341</v>
      </c>
      <c r="Q380" t="s">
        <v>3342</v>
      </c>
    </row>
    <row r="381" spans="1:17" x14ac:dyDescent="0.4">
      <c r="A381" t="s">
        <v>3343</v>
      </c>
      <c r="B381" t="s">
        <v>3344</v>
      </c>
      <c r="C381" t="s">
        <v>13076</v>
      </c>
      <c r="D381" s="5">
        <v>539</v>
      </c>
      <c r="E381" s="5">
        <v>1599</v>
      </c>
      <c r="F381" s="5" t="str">
        <f t="shared" si="5"/>
        <v>&gt;500</v>
      </c>
      <c r="G381">
        <v>0.66</v>
      </c>
      <c r="H381">
        <v>3.8</v>
      </c>
      <c r="I381" s="4">
        <v>14648</v>
      </c>
      <c r="J381" t="s">
        <v>3346</v>
      </c>
      <c r="K381" t="s">
        <v>3347</v>
      </c>
      <c r="L381" t="s">
        <v>3348</v>
      </c>
      <c r="M381" t="s">
        <v>3349</v>
      </c>
      <c r="N381" t="s">
        <v>3350</v>
      </c>
      <c r="O381" t="s">
        <v>3351</v>
      </c>
      <c r="P381" t="s">
        <v>3352</v>
      </c>
      <c r="Q381" t="s">
        <v>3353</v>
      </c>
    </row>
    <row r="382" spans="1:17" x14ac:dyDescent="0.4">
      <c r="A382" t="s">
        <v>3354</v>
      </c>
      <c r="B382" t="s">
        <v>2958</v>
      </c>
      <c r="C382" t="s">
        <v>13076</v>
      </c>
      <c r="D382" s="5">
        <v>1999</v>
      </c>
      <c r="E382" s="5">
        <v>9999</v>
      </c>
      <c r="F382" s="5" t="str">
        <f t="shared" si="5"/>
        <v>&gt;500</v>
      </c>
      <c r="G382">
        <v>0.8</v>
      </c>
      <c r="H382">
        <v>4.3</v>
      </c>
      <c r="I382" s="4">
        <v>27696</v>
      </c>
      <c r="J382" t="s">
        <v>3355</v>
      </c>
      <c r="K382" t="s">
        <v>2960</v>
      </c>
      <c r="L382" t="s">
        <v>2961</v>
      </c>
      <c r="M382" t="s">
        <v>2962</v>
      </c>
      <c r="N382" t="s">
        <v>2963</v>
      </c>
      <c r="O382" t="s">
        <v>2964</v>
      </c>
      <c r="P382" t="s">
        <v>3356</v>
      </c>
      <c r="Q382" t="s">
        <v>3357</v>
      </c>
    </row>
    <row r="383" spans="1:17" x14ac:dyDescent="0.4">
      <c r="A383" t="s">
        <v>3358</v>
      </c>
      <c r="B383" t="s">
        <v>3359</v>
      </c>
      <c r="C383" t="s">
        <v>13076</v>
      </c>
      <c r="D383" s="5">
        <v>15490</v>
      </c>
      <c r="E383" s="5">
        <v>20990</v>
      </c>
      <c r="F383" s="5" t="str">
        <f t="shared" si="5"/>
        <v>&gt;500</v>
      </c>
      <c r="G383">
        <v>0.26</v>
      </c>
      <c r="H383">
        <v>4.2</v>
      </c>
      <c r="I383" s="4">
        <v>32916</v>
      </c>
      <c r="J383" t="s">
        <v>3360</v>
      </c>
      <c r="K383" t="s">
        <v>3361</v>
      </c>
      <c r="L383" t="s">
        <v>3362</v>
      </c>
      <c r="M383" t="s">
        <v>3363</v>
      </c>
      <c r="N383" t="s">
        <v>3364</v>
      </c>
      <c r="O383" t="s">
        <v>3365</v>
      </c>
      <c r="P383" t="s">
        <v>3366</v>
      </c>
      <c r="Q383" t="s">
        <v>3367</v>
      </c>
    </row>
    <row r="384" spans="1:17" x14ac:dyDescent="0.4">
      <c r="A384" t="s">
        <v>3368</v>
      </c>
      <c r="B384" t="s">
        <v>3369</v>
      </c>
      <c r="C384" t="s">
        <v>13076</v>
      </c>
      <c r="D384" s="5">
        <v>19999</v>
      </c>
      <c r="E384" s="5">
        <v>24999</v>
      </c>
      <c r="F384" s="5" t="str">
        <f t="shared" si="5"/>
        <v>&gt;500</v>
      </c>
      <c r="G384">
        <v>0.2</v>
      </c>
      <c r="H384">
        <v>3.9</v>
      </c>
      <c r="I384" s="4">
        <v>25824</v>
      </c>
      <c r="J384" t="s">
        <v>3370</v>
      </c>
      <c r="K384" t="s">
        <v>3371</v>
      </c>
      <c r="L384" t="s">
        <v>3372</v>
      </c>
      <c r="M384" t="s">
        <v>3373</v>
      </c>
      <c r="N384" t="s">
        <v>3374</v>
      </c>
      <c r="O384" t="s">
        <v>3375</v>
      </c>
      <c r="P384" t="s">
        <v>3376</v>
      </c>
      <c r="Q384" t="s">
        <v>3377</v>
      </c>
    </row>
    <row r="385" spans="1:17" x14ac:dyDescent="0.4">
      <c r="A385" t="s">
        <v>3378</v>
      </c>
      <c r="B385" t="s">
        <v>3379</v>
      </c>
      <c r="C385" t="s">
        <v>13076</v>
      </c>
      <c r="D385" s="5">
        <v>1075</v>
      </c>
      <c r="E385" s="5">
        <v>1699</v>
      </c>
      <c r="F385" s="5" t="str">
        <f t="shared" si="5"/>
        <v>&gt;500</v>
      </c>
      <c r="G385">
        <v>0.37</v>
      </c>
      <c r="H385">
        <v>4.4000000000000004</v>
      </c>
      <c r="I385" s="4">
        <v>7462</v>
      </c>
      <c r="J385" t="s">
        <v>3380</v>
      </c>
      <c r="K385" t="s">
        <v>3381</v>
      </c>
      <c r="L385" t="s">
        <v>3382</v>
      </c>
      <c r="M385" t="s">
        <v>3383</v>
      </c>
      <c r="N385" t="s">
        <v>3384</v>
      </c>
      <c r="O385" t="s">
        <v>3385</v>
      </c>
      <c r="P385" t="s">
        <v>3386</v>
      </c>
      <c r="Q385" t="s">
        <v>3387</v>
      </c>
    </row>
    <row r="386" spans="1:17" x14ac:dyDescent="0.4">
      <c r="A386" t="s">
        <v>3388</v>
      </c>
      <c r="B386" t="s">
        <v>3389</v>
      </c>
      <c r="C386" t="s">
        <v>13076</v>
      </c>
      <c r="D386" s="5">
        <v>399</v>
      </c>
      <c r="E386" s="5">
        <v>699</v>
      </c>
      <c r="F386" s="5" t="str">
        <f t="shared" si="5"/>
        <v>&gt;500</v>
      </c>
      <c r="G386">
        <v>0.43</v>
      </c>
      <c r="H386">
        <v>4</v>
      </c>
      <c r="I386" s="4">
        <v>37817</v>
      </c>
      <c r="J386" t="s">
        <v>3390</v>
      </c>
      <c r="K386" t="s">
        <v>3391</v>
      </c>
      <c r="L386" t="s">
        <v>3392</v>
      </c>
      <c r="M386" t="s">
        <v>3393</v>
      </c>
      <c r="N386" t="s">
        <v>3394</v>
      </c>
      <c r="O386" t="s">
        <v>3395</v>
      </c>
      <c r="P386" t="s">
        <v>3396</v>
      </c>
      <c r="Q386" t="s">
        <v>3397</v>
      </c>
    </row>
    <row r="387" spans="1:17" x14ac:dyDescent="0.4">
      <c r="A387" t="s">
        <v>3398</v>
      </c>
      <c r="B387" t="s">
        <v>3399</v>
      </c>
      <c r="C387" t="s">
        <v>13076</v>
      </c>
      <c r="D387" s="5">
        <v>1999</v>
      </c>
      <c r="E387" s="5">
        <v>3990</v>
      </c>
      <c r="F387" s="5" t="str">
        <f t="shared" ref="F387:F450" si="6">IF(E387&lt; 200, "&lt;200",IF(E387&lt;500,"200 - 500",IF(E387&gt;=500,"&gt;500")))</f>
        <v>&gt;500</v>
      </c>
      <c r="G387">
        <v>0.5</v>
      </c>
      <c r="H387">
        <v>4</v>
      </c>
      <c r="I387" s="4">
        <v>30254</v>
      </c>
      <c r="J387" t="s">
        <v>3400</v>
      </c>
      <c r="K387" t="s">
        <v>3174</v>
      </c>
      <c r="L387" t="s">
        <v>3175</v>
      </c>
      <c r="M387" t="s">
        <v>3176</v>
      </c>
      <c r="N387" t="s">
        <v>3177</v>
      </c>
      <c r="O387" t="s">
        <v>3178</v>
      </c>
      <c r="P387" t="s">
        <v>3401</v>
      </c>
      <c r="Q387" t="s">
        <v>3402</v>
      </c>
    </row>
    <row r="388" spans="1:17" x14ac:dyDescent="0.4">
      <c r="A388" t="s">
        <v>3403</v>
      </c>
      <c r="B388" t="s">
        <v>3404</v>
      </c>
      <c r="C388" t="s">
        <v>13076</v>
      </c>
      <c r="D388" s="5">
        <v>1999</v>
      </c>
      <c r="E388" s="5">
        <v>7990</v>
      </c>
      <c r="F388" s="5" t="str">
        <f t="shared" si="6"/>
        <v>&gt;500</v>
      </c>
      <c r="G388">
        <v>0.75</v>
      </c>
      <c r="H388">
        <v>3.8</v>
      </c>
      <c r="I388" s="4">
        <v>17831</v>
      </c>
      <c r="J388" t="s">
        <v>2969</v>
      </c>
      <c r="K388" t="s">
        <v>2970</v>
      </c>
      <c r="L388" t="s">
        <v>2971</v>
      </c>
      <c r="M388" t="s">
        <v>2972</v>
      </c>
      <c r="N388" t="s">
        <v>2973</v>
      </c>
      <c r="O388" t="s">
        <v>2974</v>
      </c>
      <c r="P388" t="s">
        <v>3405</v>
      </c>
      <c r="Q388" t="s">
        <v>3406</v>
      </c>
    </row>
    <row r="389" spans="1:17" x14ac:dyDescent="0.4">
      <c r="A389" t="s">
        <v>3411</v>
      </c>
      <c r="B389" t="s">
        <v>3412</v>
      </c>
      <c r="C389" t="s">
        <v>13076</v>
      </c>
      <c r="D389" s="5">
        <v>28999</v>
      </c>
      <c r="E389" s="5">
        <v>34999</v>
      </c>
      <c r="F389" s="5" t="str">
        <f t="shared" si="6"/>
        <v>&gt;500</v>
      </c>
      <c r="G389">
        <v>0.17</v>
      </c>
      <c r="H389">
        <v>4.4000000000000004</v>
      </c>
      <c r="I389" s="4">
        <v>20311</v>
      </c>
      <c r="J389" t="s">
        <v>3413</v>
      </c>
      <c r="K389" t="s">
        <v>3414</v>
      </c>
      <c r="L389" t="s">
        <v>3415</v>
      </c>
      <c r="M389" t="s">
        <v>3416</v>
      </c>
      <c r="N389" t="s">
        <v>3417</v>
      </c>
      <c r="O389" t="s">
        <v>3418</v>
      </c>
      <c r="P389" t="s">
        <v>3419</v>
      </c>
      <c r="Q389" t="s">
        <v>3420</v>
      </c>
    </row>
    <row r="390" spans="1:17" x14ac:dyDescent="0.4">
      <c r="A390" t="s">
        <v>3421</v>
      </c>
      <c r="B390" t="s">
        <v>3422</v>
      </c>
      <c r="C390" t="s">
        <v>13076</v>
      </c>
      <c r="D390" s="5">
        <v>2299</v>
      </c>
      <c r="E390" s="5">
        <v>7990</v>
      </c>
      <c r="F390" s="5" t="str">
        <f t="shared" si="6"/>
        <v>&gt;500</v>
      </c>
      <c r="G390">
        <v>0.71</v>
      </c>
      <c r="H390">
        <v>4.2</v>
      </c>
      <c r="I390" s="4">
        <v>69622</v>
      </c>
      <c r="J390" t="s">
        <v>3423</v>
      </c>
      <c r="K390" t="s">
        <v>3424</v>
      </c>
      <c r="L390" t="s">
        <v>3425</v>
      </c>
      <c r="M390" t="s">
        <v>3426</v>
      </c>
      <c r="N390" t="s">
        <v>3427</v>
      </c>
      <c r="O390" t="s">
        <v>3428</v>
      </c>
      <c r="P390" t="s">
        <v>3429</v>
      </c>
      <c r="Q390" t="s">
        <v>3430</v>
      </c>
    </row>
    <row r="391" spans="1:17" x14ac:dyDescent="0.4">
      <c r="A391" t="s">
        <v>3431</v>
      </c>
      <c r="B391" t="s">
        <v>3432</v>
      </c>
      <c r="C391" t="s">
        <v>13076</v>
      </c>
      <c r="D391" s="5">
        <v>399</v>
      </c>
      <c r="E391" s="5">
        <v>1999</v>
      </c>
      <c r="F391" s="5" t="str">
        <f t="shared" si="6"/>
        <v>&gt;500</v>
      </c>
      <c r="G391">
        <v>0.8</v>
      </c>
      <c r="H391">
        <v>4</v>
      </c>
      <c r="I391" s="4">
        <v>3382</v>
      </c>
      <c r="J391" t="s">
        <v>3434</v>
      </c>
      <c r="K391" t="s">
        <v>3435</v>
      </c>
      <c r="L391" t="s">
        <v>3436</v>
      </c>
      <c r="M391" t="s">
        <v>3437</v>
      </c>
      <c r="N391" t="s">
        <v>3438</v>
      </c>
      <c r="O391" t="s">
        <v>13037</v>
      </c>
      <c r="P391" t="s">
        <v>3439</v>
      </c>
      <c r="Q391" t="s">
        <v>3440</v>
      </c>
    </row>
    <row r="392" spans="1:17" x14ac:dyDescent="0.4">
      <c r="A392" t="s">
        <v>3441</v>
      </c>
      <c r="B392" t="s">
        <v>3442</v>
      </c>
      <c r="C392" t="s">
        <v>13076</v>
      </c>
      <c r="D392" s="5">
        <v>1149</v>
      </c>
      <c r="E392" s="5">
        <v>3999</v>
      </c>
      <c r="F392" s="5" t="str">
        <f t="shared" si="6"/>
        <v>&gt;500</v>
      </c>
      <c r="G392">
        <v>0.71</v>
      </c>
      <c r="H392">
        <v>4.3</v>
      </c>
      <c r="I392" s="4">
        <v>140036</v>
      </c>
      <c r="J392" t="s">
        <v>3443</v>
      </c>
      <c r="K392" t="s">
        <v>3444</v>
      </c>
      <c r="L392" t="s">
        <v>3445</v>
      </c>
      <c r="M392" t="s">
        <v>3446</v>
      </c>
      <c r="N392" t="s">
        <v>3447</v>
      </c>
      <c r="O392" t="s">
        <v>3448</v>
      </c>
      <c r="P392" t="s">
        <v>3449</v>
      </c>
      <c r="Q392" t="s">
        <v>3450</v>
      </c>
    </row>
    <row r="393" spans="1:17" x14ac:dyDescent="0.4">
      <c r="A393" t="s">
        <v>3451</v>
      </c>
      <c r="B393" t="s">
        <v>3452</v>
      </c>
      <c r="C393" t="s">
        <v>13076</v>
      </c>
      <c r="D393" s="5">
        <v>529</v>
      </c>
      <c r="E393" s="5">
        <v>1499</v>
      </c>
      <c r="F393" s="5" t="str">
        <f t="shared" si="6"/>
        <v>&gt;500</v>
      </c>
      <c r="G393">
        <v>0.65</v>
      </c>
      <c r="H393">
        <v>4.0999999999999996</v>
      </c>
      <c r="I393" s="4">
        <v>8599</v>
      </c>
      <c r="J393" t="s">
        <v>3453</v>
      </c>
      <c r="K393" t="s">
        <v>3454</v>
      </c>
      <c r="L393" t="s">
        <v>3455</v>
      </c>
      <c r="M393" t="s">
        <v>3456</v>
      </c>
      <c r="N393" t="s">
        <v>3457</v>
      </c>
      <c r="O393" t="s">
        <v>3458</v>
      </c>
      <c r="P393" t="s">
        <v>3459</v>
      </c>
      <c r="Q393" t="s">
        <v>3460</v>
      </c>
    </row>
    <row r="394" spans="1:17" x14ac:dyDescent="0.4">
      <c r="A394" t="s">
        <v>3461</v>
      </c>
      <c r="B394" t="s">
        <v>3462</v>
      </c>
      <c r="C394" t="s">
        <v>13076</v>
      </c>
      <c r="D394" s="5">
        <v>13999</v>
      </c>
      <c r="E394" s="5">
        <v>19499</v>
      </c>
      <c r="F394" s="5" t="str">
        <f t="shared" si="6"/>
        <v>&gt;500</v>
      </c>
      <c r="G394">
        <v>0.28000000000000003</v>
      </c>
      <c r="H394">
        <v>4.0999999999999996</v>
      </c>
      <c r="I394" s="4">
        <v>18998</v>
      </c>
      <c r="J394" t="s">
        <v>3463</v>
      </c>
      <c r="K394" t="s">
        <v>3209</v>
      </c>
      <c r="L394" t="s">
        <v>3210</v>
      </c>
      <c r="M394" t="s">
        <v>3211</v>
      </c>
      <c r="N394" t="s">
        <v>3212</v>
      </c>
      <c r="O394" t="s">
        <v>3213</v>
      </c>
      <c r="P394" t="s">
        <v>3464</v>
      </c>
      <c r="Q394" t="s">
        <v>3465</v>
      </c>
    </row>
    <row r="395" spans="1:17" x14ac:dyDescent="0.4">
      <c r="A395" t="s">
        <v>3466</v>
      </c>
      <c r="B395" t="s">
        <v>3467</v>
      </c>
      <c r="C395" t="s">
        <v>13076</v>
      </c>
      <c r="D395" s="5">
        <v>379</v>
      </c>
      <c r="E395" s="5">
        <v>999</v>
      </c>
      <c r="F395" s="5" t="str">
        <f t="shared" si="6"/>
        <v>&gt;500</v>
      </c>
      <c r="G395">
        <v>0.62</v>
      </c>
      <c r="H395">
        <v>4.0999999999999996</v>
      </c>
      <c r="I395" s="4">
        <v>363713</v>
      </c>
      <c r="J395" t="s">
        <v>3468</v>
      </c>
      <c r="K395" t="s">
        <v>3119</v>
      </c>
      <c r="L395" t="s">
        <v>3120</v>
      </c>
      <c r="M395" t="s">
        <v>3121</v>
      </c>
      <c r="N395" t="s">
        <v>3122</v>
      </c>
      <c r="O395" t="s">
        <v>3123</v>
      </c>
      <c r="P395" t="s">
        <v>3469</v>
      </c>
      <c r="Q395" t="s">
        <v>3470</v>
      </c>
    </row>
    <row r="396" spans="1:17" x14ac:dyDescent="0.4">
      <c r="A396" t="s">
        <v>3471</v>
      </c>
      <c r="B396" t="s">
        <v>3472</v>
      </c>
      <c r="C396" t="s">
        <v>13076</v>
      </c>
      <c r="D396" s="5">
        <v>13999</v>
      </c>
      <c r="E396" s="5">
        <v>19999</v>
      </c>
      <c r="F396" s="5" t="str">
        <f t="shared" si="6"/>
        <v>&gt;500</v>
      </c>
      <c r="G396">
        <v>0.3</v>
      </c>
      <c r="H396">
        <v>4.0999999999999996</v>
      </c>
      <c r="I396" s="4">
        <v>19252</v>
      </c>
      <c r="J396" t="s">
        <v>3473</v>
      </c>
      <c r="K396" t="s">
        <v>3305</v>
      </c>
      <c r="L396" t="s">
        <v>3306</v>
      </c>
      <c r="M396" t="s">
        <v>3307</v>
      </c>
      <c r="N396" t="s">
        <v>3308</v>
      </c>
      <c r="O396" t="s">
        <v>3309</v>
      </c>
      <c r="P396" t="s">
        <v>3474</v>
      </c>
      <c r="Q396" t="s">
        <v>3475</v>
      </c>
    </row>
    <row r="397" spans="1:17" x14ac:dyDescent="0.4">
      <c r="A397" t="s">
        <v>3476</v>
      </c>
      <c r="B397" t="s">
        <v>3477</v>
      </c>
      <c r="C397" t="s">
        <v>13076</v>
      </c>
      <c r="D397" s="5">
        <v>3999</v>
      </c>
      <c r="E397" s="5">
        <v>9999</v>
      </c>
      <c r="F397" s="5" t="str">
        <f t="shared" si="6"/>
        <v>&gt;500</v>
      </c>
      <c r="G397">
        <v>0.6</v>
      </c>
      <c r="H397">
        <v>4.4000000000000004</v>
      </c>
      <c r="I397" s="4">
        <v>73</v>
      </c>
      <c r="J397" t="s">
        <v>3478</v>
      </c>
      <c r="K397" t="s">
        <v>3479</v>
      </c>
      <c r="L397" t="s">
        <v>3480</v>
      </c>
      <c r="M397" t="s">
        <v>3481</v>
      </c>
      <c r="N397" t="s">
        <v>3482</v>
      </c>
      <c r="O397" t="s">
        <v>3483</v>
      </c>
      <c r="P397" t="s">
        <v>3484</v>
      </c>
      <c r="Q397" t="s">
        <v>3485</v>
      </c>
    </row>
    <row r="398" spans="1:17" x14ac:dyDescent="0.4">
      <c r="A398" t="s">
        <v>3493</v>
      </c>
      <c r="B398" t="s">
        <v>3494</v>
      </c>
      <c r="C398" t="s">
        <v>13076</v>
      </c>
      <c r="D398" s="5">
        <v>99</v>
      </c>
      <c r="E398" s="5">
        <v>499</v>
      </c>
      <c r="F398" s="5" t="str">
        <f t="shared" si="6"/>
        <v>200 - 500</v>
      </c>
      <c r="G398">
        <v>0.8</v>
      </c>
      <c r="H398">
        <v>4.3</v>
      </c>
      <c r="I398" s="4">
        <v>42641</v>
      </c>
      <c r="J398" t="s">
        <v>3496</v>
      </c>
      <c r="K398" t="s">
        <v>3497</v>
      </c>
      <c r="L398" t="s">
        <v>3498</v>
      </c>
      <c r="M398" t="s">
        <v>3499</v>
      </c>
      <c r="N398" t="s">
        <v>3500</v>
      </c>
      <c r="O398" t="s">
        <v>13038</v>
      </c>
      <c r="P398" t="s">
        <v>3501</v>
      </c>
      <c r="Q398" t="s">
        <v>3502</v>
      </c>
    </row>
    <row r="399" spans="1:17" x14ac:dyDescent="0.4">
      <c r="A399" t="s">
        <v>3503</v>
      </c>
      <c r="B399" t="s">
        <v>3504</v>
      </c>
      <c r="C399" t="s">
        <v>13076</v>
      </c>
      <c r="D399" s="5">
        <v>4790</v>
      </c>
      <c r="E399" s="5">
        <v>15990</v>
      </c>
      <c r="F399" s="5" t="str">
        <f t="shared" si="6"/>
        <v>&gt;500</v>
      </c>
      <c r="G399">
        <v>0.7</v>
      </c>
      <c r="H399">
        <v>4</v>
      </c>
      <c r="I399" s="4">
        <v>4390</v>
      </c>
      <c r="J399" t="s">
        <v>3505</v>
      </c>
      <c r="K399" t="s">
        <v>3506</v>
      </c>
      <c r="L399" t="s">
        <v>3507</v>
      </c>
      <c r="M399" t="s">
        <v>3508</v>
      </c>
      <c r="N399" t="s">
        <v>3509</v>
      </c>
      <c r="O399" t="s">
        <v>3510</v>
      </c>
      <c r="P399" t="s">
        <v>3511</v>
      </c>
      <c r="Q399" t="s">
        <v>3512</v>
      </c>
    </row>
    <row r="400" spans="1:17" x14ac:dyDescent="0.4">
      <c r="A400" t="s">
        <v>3513</v>
      </c>
      <c r="B400" t="s">
        <v>3514</v>
      </c>
      <c r="C400" t="s">
        <v>13076</v>
      </c>
      <c r="D400" s="5">
        <v>33999</v>
      </c>
      <c r="E400" s="5">
        <v>33999</v>
      </c>
      <c r="F400" s="5" t="str">
        <f t="shared" si="6"/>
        <v>&gt;500</v>
      </c>
      <c r="G400">
        <v>0</v>
      </c>
      <c r="H400">
        <v>4.3</v>
      </c>
      <c r="I400" s="4">
        <v>17415</v>
      </c>
      <c r="J400" t="s">
        <v>3515</v>
      </c>
      <c r="K400" t="s">
        <v>3002</v>
      </c>
      <c r="L400" t="s">
        <v>3003</v>
      </c>
      <c r="M400" t="s">
        <v>3004</v>
      </c>
      <c r="N400" t="s">
        <v>3005</v>
      </c>
      <c r="O400" t="s">
        <v>3006</v>
      </c>
      <c r="P400" t="s">
        <v>3007</v>
      </c>
      <c r="Q400" t="s">
        <v>3516</v>
      </c>
    </row>
    <row r="401" spans="1:17" x14ac:dyDescent="0.4">
      <c r="A401" t="s">
        <v>3517</v>
      </c>
      <c r="B401" t="s">
        <v>3518</v>
      </c>
      <c r="C401" t="s">
        <v>13075</v>
      </c>
      <c r="D401" s="5">
        <v>99</v>
      </c>
      <c r="E401" s="5">
        <v>999</v>
      </c>
      <c r="F401" s="5" t="str">
        <f t="shared" si="6"/>
        <v>&gt;500</v>
      </c>
      <c r="G401">
        <v>0.9</v>
      </c>
      <c r="H401">
        <v>4</v>
      </c>
      <c r="I401" s="4">
        <v>1396</v>
      </c>
      <c r="J401" t="s">
        <v>3520</v>
      </c>
      <c r="K401" t="s">
        <v>3521</v>
      </c>
      <c r="L401" t="s">
        <v>3522</v>
      </c>
      <c r="M401" t="s">
        <v>3523</v>
      </c>
      <c r="N401" t="s">
        <v>3524</v>
      </c>
      <c r="O401" t="s">
        <v>3525</v>
      </c>
      <c r="P401" t="s">
        <v>3526</v>
      </c>
      <c r="Q401" t="s">
        <v>3527</v>
      </c>
    </row>
    <row r="402" spans="1:17" x14ac:dyDescent="0.4">
      <c r="A402" t="s">
        <v>3528</v>
      </c>
      <c r="B402" t="s">
        <v>3529</v>
      </c>
      <c r="C402" t="s">
        <v>13076</v>
      </c>
      <c r="D402" s="5">
        <v>299</v>
      </c>
      <c r="E402" s="5">
        <v>1900</v>
      </c>
      <c r="F402" s="5" t="str">
        <f t="shared" si="6"/>
        <v>&gt;500</v>
      </c>
      <c r="G402">
        <v>0.84</v>
      </c>
      <c r="H402">
        <v>3.6</v>
      </c>
      <c r="I402" s="4">
        <v>18202</v>
      </c>
      <c r="J402" t="s">
        <v>3530</v>
      </c>
      <c r="K402" t="s">
        <v>3531</v>
      </c>
      <c r="L402" t="s">
        <v>3532</v>
      </c>
      <c r="M402" t="s">
        <v>3533</v>
      </c>
      <c r="N402" t="s">
        <v>3534</v>
      </c>
      <c r="O402" t="s">
        <v>3535</v>
      </c>
      <c r="P402" t="s">
        <v>3536</v>
      </c>
      <c r="Q402" t="s">
        <v>3537</v>
      </c>
    </row>
    <row r="403" spans="1:17" x14ac:dyDescent="0.4">
      <c r="A403" t="s">
        <v>3538</v>
      </c>
      <c r="B403" t="s">
        <v>3539</v>
      </c>
      <c r="C403" t="s">
        <v>13076</v>
      </c>
      <c r="D403" s="5">
        <v>10999</v>
      </c>
      <c r="E403" s="5">
        <v>14999</v>
      </c>
      <c r="F403" s="5" t="str">
        <f t="shared" si="6"/>
        <v>&gt;500</v>
      </c>
      <c r="G403">
        <v>0.27</v>
      </c>
      <c r="H403">
        <v>4.0999999999999996</v>
      </c>
      <c r="I403" s="4">
        <v>18998</v>
      </c>
      <c r="J403" t="s">
        <v>3540</v>
      </c>
      <c r="K403" t="s">
        <v>3209</v>
      </c>
      <c r="L403" t="s">
        <v>3210</v>
      </c>
      <c r="M403" t="s">
        <v>3211</v>
      </c>
      <c r="N403" t="s">
        <v>3212</v>
      </c>
      <c r="O403" t="s">
        <v>3213</v>
      </c>
      <c r="P403" t="s">
        <v>3214</v>
      </c>
      <c r="Q403" t="s">
        <v>3541</v>
      </c>
    </row>
    <row r="404" spans="1:17" x14ac:dyDescent="0.4">
      <c r="A404" t="s">
        <v>3542</v>
      </c>
      <c r="B404" t="s">
        <v>3543</v>
      </c>
      <c r="C404" t="s">
        <v>13076</v>
      </c>
      <c r="D404" s="5">
        <v>34999</v>
      </c>
      <c r="E404" s="5">
        <v>38999</v>
      </c>
      <c r="F404" s="5" t="str">
        <f t="shared" si="6"/>
        <v>&gt;500</v>
      </c>
      <c r="G404">
        <v>0.1</v>
      </c>
      <c r="H404">
        <v>4.2</v>
      </c>
      <c r="I404" s="4">
        <v>11029</v>
      </c>
      <c r="J404" t="s">
        <v>3544</v>
      </c>
      <c r="K404" t="s">
        <v>3545</v>
      </c>
      <c r="L404" t="s">
        <v>3546</v>
      </c>
      <c r="M404" t="s">
        <v>3547</v>
      </c>
      <c r="N404" t="s">
        <v>3548</v>
      </c>
      <c r="O404" t="s">
        <v>3549</v>
      </c>
      <c r="P404" t="s">
        <v>3550</v>
      </c>
      <c r="Q404" t="s">
        <v>3551</v>
      </c>
    </row>
    <row r="405" spans="1:17" x14ac:dyDescent="0.4">
      <c r="A405" t="s">
        <v>3552</v>
      </c>
      <c r="B405" t="s">
        <v>3231</v>
      </c>
      <c r="C405" t="s">
        <v>13076</v>
      </c>
      <c r="D405" s="5">
        <v>16999</v>
      </c>
      <c r="E405" s="5">
        <v>24999</v>
      </c>
      <c r="F405" s="5" t="str">
        <f t="shared" si="6"/>
        <v>&gt;500</v>
      </c>
      <c r="G405">
        <v>0.32</v>
      </c>
      <c r="H405">
        <v>4.0999999999999996</v>
      </c>
      <c r="I405" s="4">
        <v>22318</v>
      </c>
      <c r="J405" t="s">
        <v>3232</v>
      </c>
      <c r="K405" t="s">
        <v>3194</v>
      </c>
      <c r="L405" t="s">
        <v>3195</v>
      </c>
      <c r="M405" t="s">
        <v>3196</v>
      </c>
      <c r="N405" t="s">
        <v>3197</v>
      </c>
      <c r="O405" t="s">
        <v>3198</v>
      </c>
      <c r="P405" t="s">
        <v>3233</v>
      </c>
      <c r="Q405" t="s">
        <v>3553</v>
      </c>
    </row>
    <row r="406" spans="1:17" x14ac:dyDescent="0.4">
      <c r="A406" t="s">
        <v>3554</v>
      </c>
      <c r="B406" t="s">
        <v>3555</v>
      </c>
      <c r="C406" t="s">
        <v>13076</v>
      </c>
      <c r="D406" s="5">
        <v>199</v>
      </c>
      <c r="E406" s="5">
        <v>499</v>
      </c>
      <c r="F406" s="5" t="str">
        <f t="shared" si="6"/>
        <v>200 - 500</v>
      </c>
      <c r="G406">
        <v>0.6</v>
      </c>
      <c r="H406">
        <v>4.0999999999999996</v>
      </c>
      <c r="I406" s="4">
        <v>1786</v>
      </c>
      <c r="J406" t="s">
        <v>3556</v>
      </c>
      <c r="K406" t="s">
        <v>3557</v>
      </c>
      <c r="L406" t="s">
        <v>3558</v>
      </c>
      <c r="M406" t="s">
        <v>3559</v>
      </c>
      <c r="N406" t="s">
        <v>3560</v>
      </c>
      <c r="O406" t="s">
        <v>3561</v>
      </c>
      <c r="P406" t="s">
        <v>3562</v>
      </c>
      <c r="Q406" t="s">
        <v>3563</v>
      </c>
    </row>
    <row r="407" spans="1:17" x14ac:dyDescent="0.4">
      <c r="A407" t="s">
        <v>3564</v>
      </c>
      <c r="B407" t="s">
        <v>3565</v>
      </c>
      <c r="C407" t="s">
        <v>13076</v>
      </c>
      <c r="D407" s="5">
        <v>999</v>
      </c>
      <c r="E407" s="5">
        <v>1599</v>
      </c>
      <c r="F407" s="5" t="str">
        <f t="shared" si="6"/>
        <v>&gt;500</v>
      </c>
      <c r="G407">
        <v>0.38</v>
      </c>
      <c r="H407">
        <v>4</v>
      </c>
      <c r="I407" s="4">
        <v>7222</v>
      </c>
      <c r="J407" t="s">
        <v>3566</v>
      </c>
      <c r="K407" t="s">
        <v>3567</v>
      </c>
      <c r="L407" t="s">
        <v>3568</v>
      </c>
      <c r="M407" t="s">
        <v>3569</v>
      </c>
      <c r="N407" t="s">
        <v>3570</v>
      </c>
      <c r="O407" t="s">
        <v>3571</v>
      </c>
      <c r="P407" t="s">
        <v>3572</v>
      </c>
      <c r="Q407" t="s">
        <v>3573</v>
      </c>
    </row>
    <row r="408" spans="1:17" x14ac:dyDescent="0.4">
      <c r="A408" t="s">
        <v>3574</v>
      </c>
      <c r="B408" t="s">
        <v>3575</v>
      </c>
      <c r="C408" t="s">
        <v>13076</v>
      </c>
      <c r="D408" s="5">
        <v>1299</v>
      </c>
      <c r="E408" s="5">
        <v>1599</v>
      </c>
      <c r="F408" s="5" t="str">
        <f t="shared" si="6"/>
        <v>&gt;500</v>
      </c>
      <c r="G408">
        <v>0.19</v>
      </c>
      <c r="H408">
        <v>4</v>
      </c>
      <c r="I408" s="4">
        <v>128311</v>
      </c>
      <c r="J408" t="s">
        <v>3046</v>
      </c>
      <c r="K408" t="s">
        <v>3047</v>
      </c>
      <c r="L408" t="s">
        <v>3048</v>
      </c>
      <c r="M408" t="s">
        <v>3049</v>
      </c>
      <c r="N408" t="s">
        <v>3050</v>
      </c>
      <c r="O408" t="s">
        <v>3051</v>
      </c>
      <c r="P408" t="s">
        <v>3576</v>
      </c>
      <c r="Q408" t="s">
        <v>3577</v>
      </c>
    </row>
    <row r="409" spans="1:17" x14ac:dyDescent="0.4">
      <c r="A409" t="s">
        <v>3578</v>
      </c>
      <c r="B409" t="s">
        <v>3579</v>
      </c>
      <c r="C409" t="s">
        <v>13076</v>
      </c>
      <c r="D409" s="5">
        <v>599</v>
      </c>
      <c r="E409" s="5">
        <v>1800</v>
      </c>
      <c r="F409" s="5" t="str">
        <f t="shared" si="6"/>
        <v>&gt;500</v>
      </c>
      <c r="G409">
        <v>0.67</v>
      </c>
      <c r="H409">
        <v>3.5</v>
      </c>
      <c r="I409" s="4">
        <v>83996</v>
      </c>
      <c r="J409" t="s">
        <v>3580</v>
      </c>
      <c r="K409" t="s">
        <v>3581</v>
      </c>
      <c r="L409" t="s">
        <v>3582</v>
      </c>
      <c r="M409" t="s">
        <v>3583</v>
      </c>
      <c r="N409" t="s">
        <v>3584</v>
      </c>
      <c r="O409" t="s">
        <v>3585</v>
      </c>
      <c r="P409" t="s">
        <v>3586</v>
      </c>
      <c r="Q409" t="s">
        <v>3587</v>
      </c>
    </row>
    <row r="410" spans="1:17" x14ac:dyDescent="0.4">
      <c r="A410" t="s">
        <v>3588</v>
      </c>
      <c r="B410" t="s">
        <v>3589</v>
      </c>
      <c r="C410" t="s">
        <v>13076</v>
      </c>
      <c r="D410" s="5">
        <v>599</v>
      </c>
      <c r="E410" s="5">
        <v>1899</v>
      </c>
      <c r="F410" s="5" t="str">
        <f t="shared" si="6"/>
        <v>&gt;500</v>
      </c>
      <c r="G410">
        <v>0.68</v>
      </c>
      <c r="H410">
        <v>4.3</v>
      </c>
      <c r="I410" s="4">
        <v>140036</v>
      </c>
      <c r="J410" t="s">
        <v>3443</v>
      </c>
      <c r="K410" t="s">
        <v>3444</v>
      </c>
      <c r="L410" t="s">
        <v>3445</v>
      </c>
      <c r="M410" t="s">
        <v>3446</v>
      </c>
      <c r="N410" t="s">
        <v>3447</v>
      </c>
      <c r="O410" t="s">
        <v>3448</v>
      </c>
      <c r="P410" t="s">
        <v>3590</v>
      </c>
      <c r="Q410" t="s">
        <v>3591</v>
      </c>
    </row>
    <row r="411" spans="1:17" x14ac:dyDescent="0.4">
      <c r="A411" t="s">
        <v>3592</v>
      </c>
      <c r="B411" t="s">
        <v>3593</v>
      </c>
      <c r="C411" t="s">
        <v>13076</v>
      </c>
      <c r="D411" s="5">
        <v>1799</v>
      </c>
      <c r="E411" s="5">
        <v>2499</v>
      </c>
      <c r="F411" s="5" t="str">
        <f t="shared" si="6"/>
        <v>&gt;500</v>
      </c>
      <c r="G411">
        <v>0.28000000000000003</v>
      </c>
      <c r="H411">
        <v>4.0999999999999996</v>
      </c>
      <c r="I411" s="4">
        <v>18678</v>
      </c>
      <c r="J411" t="s">
        <v>3594</v>
      </c>
      <c r="K411" t="s">
        <v>3595</v>
      </c>
      <c r="L411" t="s">
        <v>3596</v>
      </c>
      <c r="M411" t="s">
        <v>3597</v>
      </c>
      <c r="N411" t="s">
        <v>3598</v>
      </c>
      <c r="O411" t="s">
        <v>13039</v>
      </c>
      <c r="P411" t="s">
        <v>3599</v>
      </c>
      <c r="Q411" t="s">
        <v>3600</v>
      </c>
    </row>
    <row r="412" spans="1:17" x14ac:dyDescent="0.4">
      <c r="A412" t="s">
        <v>3603</v>
      </c>
      <c r="B412" t="s">
        <v>3604</v>
      </c>
      <c r="C412" t="s">
        <v>13076</v>
      </c>
      <c r="D412" s="5">
        <v>10999</v>
      </c>
      <c r="E412" s="5">
        <v>14999</v>
      </c>
      <c r="F412" s="5" t="str">
        <f t="shared" si="6"/>
        <v>&gt;500</v>
      </c>
      <c r="G412">
        <v>0.27</v>
      </c>
      <c r="H412">
        <v>4.0999999999999996</v>
      </c>
      <c r="I412" s="4">
        <v>18998</v>
      </c>
      <c r="J412" t="s">
        <v>3540</v>
      </c>
      <c r="K412" t="s">
        <v>3209</v>
      </c>
      <c r="L412" t="s">
        <v>3210</v>
      </c>
      <c r="M412" t="s">
        <v>3211</v>
      </c>
      <c r="N412" t="s">
        <v>3212</v>
      </c>
      <c r="O412" t="s">
        <v>3213</v>
      </c>
      <c r="P412" t="s">
        <v>3605</v>
      </c>
      <c r="Q412" t="s">
        <v>3606</v>
      </c>
    </row>
    <row r="413" spans="1:17" x14ac:dyDescent="0.4">
      <c r="A413" t="s">
        <v>3607</v>
      </c>
      <c r="B413" t="s">
        <v>3608</v>
      </c>
      <c r="C413" t="s">
        <v>13076</v>
      </c>
      <c r="D413" s="5">
        <v>2999</v>
      </c>
      <c r="E413" s="5">
        <v>7990</v>
      </c>
      <c r="F413" s="5" t="str">
        <f t="shared" si="6"/>
        <v>&gt;500</v>
      </c>
      <c r="G413">
        <v>0.62</v>
      </c>
      <c r="H413">
        <v>4.0999999999999996</v>
      </c>
      <c r="I413" s="4">
        <v>48449</v>
      </c>
      <c r="J413" t="s">
        <v>3423</v>
      </c>
      <c r="K413" t="s">
        <v>3609</v>
      </c>
      <c r="L413" t="s">
        <v>3610</v>
      </c>
      <c r="M413" t="s">
        <v>3611</v>
      </c>
      <c r="N413" t="s">
        <v>3612</v>
      </c>
      <c r="O413" t="s">
        <v>3613</v>
      </c>
      <c r="P413" t="s">
        <v>3614</v>
      </c>
      <c r="Q413" t="s">
        <v>3615</v>
      </c>
    </row>
    <row r="414" spans="1:17" x14ac:dyDescent="0.4">
      <c r="A414" t="s">
        <v>3616</v>
      </c>
      <c r="B414" t="s">
        <v>3617</v>
      </c>
      <c r="C414" t="s">
        <v>13076</v>
      </c>
      <c r="D414" s="5">
        <v>1999</v>
      </c>
      <c r="E414" s="5">
        <v>7990</v>
      </c>
      <c r="F414" s="5" t="str">
        <f t="shared" si="6"/>
        <v>&gt;500</v>
      </c>
      <c r="G414">
        <v>0.75</v>
      </c>
      <c r="H414">
        <v>3.8</v>
      </c>
      <c r="I414" s="4">
        <v>17831</v>
      </c>
      <c r="J414" t="s">
        <v>2969</v>
      </c>
      <c r="K414" t="s">
        <v>2970</v>
      </c>
      <c r="L414" t="s">
        <v>2971</v>
      </c>
      <c r="M414" t="s">
        <v>2972</v>
      </c>
      <c r="N414" t="s">
        <v>2973</v>
      </c>
      <c r="O414" t="s">
        <v>2974</v>
      </c>
      <c r="P414" t="s">
        <v>3618</v>
      </c>
      <c r="Q414" t="s">
        <v>3619</v>
      </c>
    </row>
    <row r="415" spans="1:17" x14ac:dyDescent="0.4">
      <c r="A415" t="s">
        <v>3624</v>
      </c>
      <c r="B415" t="s">
        <v>3625</v>
      </c>
      <c r="C415" t="s">
        <v>13076</v>
      </c>
      <c r="D415" s="5">
        <v>649</v>
      </c>
      <c r="E415" s="5">
        <v>999</v>
      </c>
      <c r="F415" s="5" t="str">
        <f t="shared" si="6"/>
        <v>&gt;500</v>
      </c>
      <c r="G415">
        <v>0.35</v>
      </c>
      <c r="H415">
        <v>4.2</v>
      </c>
      <c r="I415" s="4">
        <v>1315</v>
      </c>
      <c r="J415" t="s">
        <v>3626</v>
      </c>
      <c r="K415" t="s">
        <v>3627</v>
      </c>
      <c r="L415" t="s">
        <v>3628</v>
      </c>
      <c r="M415" t="s">
        <v>3629</v>
      </c>
      <c r="N415" t="s">
        <v>3630</v>
      </c>
      <c r="O415" t="s">
        <v>3631</v>
      </c>
      <c r="P415" t="s">
        <v>3632</v>
      </c>
      <c r="Q415" t="s">
        <v>3633</v>
      </c>
    </row>
    <row r="416" spans="1:17" x14ac:dyDescent="0.4">
      <c r="A416" t="s">
        <v>3634</v>
      </c>
      <c r="B416" t="s">
        <v>3462</v>
      </c>
      <c r="C416" t="s">
        <v>13076</v>
      </c>
      <c r="D416" s="5">
        <v>13999</v>
      </c>
      <c r="E416" s="5">
        <v>19499</v>
      </c>
      <c r="F416" s="5" t="str">
        <f t="shared" si="6"/>
        <v>&gt;500</v>
      </c>
      <c r="G416">
        <v>0.28000000000000003</v>
      </c>
      <c r="H416">
        <v>4.0999999999999996</v>
      </c>
      <c r="I416" s="4">
        <v>18998</v>
      </c>
      <c r="J416" t="s">
        <v>3463</v>
      </c>
      <c r="K416" t="s">
        <v>3209</v>
      </c>
      <c r="L416" t="s">
        <v>3210</v>
      </c>
      <c r="M416" t="s">
        <v>3211</v>
      </c>
      <c r="N416" t="s">
        <v>3212</v>
      </c>
      <c r="O416" t="s">
        <v>3213</v>
      </c>
      <c r="P416" t="s">
        <v>3464</v>
      </c>
      <c r="Q416" t="s">
        <v>3635</v>
      </c>
    </row>
    <row r="417" spans="1:17" x14ac:dyDescent="0.4">
      <c r="A417" t="s">
        <v>3636</v>
      </c>
      <c r="B417" t="s">
        <v>3637</v>
      </c>
      <c r="C417" t="s">
        <v>13076</v>
      </c>
      <c r="D417" s="5">
        <v>119</v>
      </c>
      <c r="E417" s="5">
        <v>299</v>
      </c>
      <c r="F417" s="5" t="str">
        <f t="shared" si="6"/>
        <v>200 - 500</v>
      </c>
      <c r="G417">
        <v>0.6</v>
      </c>
      <c r="H417">
        <v>4.0999999999999996</v>
      </c>
      <c r="I417" s="4">
        <v>5999</v>
      </c>
      <c r="J417" t="s">
        <v>3639</v>
      </c>
      <c r="K417" t="s">
        <v>3640</v>
      </c>
      <c r="L417" t="s">
        <v>3641</v>
      </c>
      <c r="M417" t="s">
        <v>3642</v>
      </c>
      <c r="N417" t="s">
        <v>3643</v>
      </c>
      <c r="O417" t="s">
        <v>3644</v>
      </c>
      <c r="P417" t="s">
        <v>3645</v>
      </c>
      <c r="Q417" t="s">
        <v>3646</v>
      </c>
    </row>
    <row r="418" spans="1:17" x14ac:dyDescent="0.4">
      <c r="A418" t="s">
        <v>3647</v>
      </c>
      <c r="B418" t="s">
        <v>3648</v>
      </c>
      <c r="C418" t="s">
        <v>13076</v>
      </c>
      <c r="D418" s="5">
        <v>12999</v>
      </c>
      <c r="E418" s="5">
        <v>17999</v>
      </c>
      <c r="F418" s="5" t="str">
        <f t="shared" si="6"/>
        <v>&gt;500</v>
      </c>
      <c r="G418">
        <v>0.28000000000000003</v>
      </c>
      <c r="H418">
        <v>4.0999999999999996</v>
      </c>
      <c r="I418" s="4">
        <v>50772</v>
      </c>
      <c r="J418" t="s">
        <v>3649</v>
      </c>
      <c r="K418" t="s">
        <v>3650</v>
      </c>
      <c r="L418" t="s">
        <v>3651</v>
      </c>
      <c r="M418" t="s">
        <v>3652</v>
      </c>
      <c r="N418" t="s">
        <v>3653</v>
      </c>
      <c r="O418" t="s">
        <v>3654</v>
      </c>
      <c r="P418" t="s">
        <v>3655</v>
      </c>
      <c r="Q418" t="s">
        <v>3656</v>
      </c>
    </row>
    <row r="419" spans="1:17" x14ac:dyDescent="0.4">
      <c r="A419" t="s">
        <v>3658</v>
      </c>
      <c r="B419" t="s">
        <v>3659</v>
      </c>
      <c r="C419" t="s">
        <v>13076</v>
      </c>
      <c r="D419" s="5">
        <v>20999</v>
      </c>
      <c r="E419" s="5">
        <v>26999</v>
      </c>
      <c r="F419" s="5" t="str">
        <f t="shared" si="6"/>
        <v>&gt;500</v>
      </c>
      <c r="G419">
        <v>0.22</v>
      </c>
      <c r="H419">
        <v>3.9</v>
      </c>
      <c r="I419" s="4">
        <v>25824</v>
      </c>
      <c r="J419" t="s">
        <v>3660</v>
      </c>
      <c r="K419" t="s">
        <v>3371</v>
      </c>
      <c r="L419" t="s">
        <v>3372</v>
      </c>
      <c r="M419" t="s">
        <v>3373</v>
      </c>
      <c r="N419" t="s">
        <v>3374</v>
      </c>
      <c r="O419" t="s">
        <v>3375</v>
      </c>
      <c r="P419" t="s">
        <v>3661</v>
      </c>
      <c r="Q419" t="s">
        <v>3662</v>
      </c>
    </row>
    <row r="420" spans="1:17" x14ac:dyDescent="0.4">
      <c r="A420" t="s">
        <v>3663</v>
      </c>
      <c r="B420" t="s">
        <v>3664</v>
      </c>
      <c r="C420" t="s">
        <v>13076</v>
      </c>
      <c r="D420" s="5">
        <v>249</v>
      </c>
      <c r="E420" s="5">
        <v>649</v>
      </c>
      <c r="F420" s="5" t="str">
        <f t="shared" si="6"/>
        <v>&gt;500</v>
      </c>
      <c r="G420">
        <v>0.62</v>
      </c>
      <c r="H420">
        <v>4</v>
      </c>
      <c r="I420" s="4">
        <v>14404</v>
      </c>
      <c r="J420" t="s">
        <v>3665</v>
      </c>
      <c r="K420" t="s">
        <v>3666</v>
      </c>
      <c r="L420" t="s">
        <v>3667</v>
      </c>
      <c r="M420" t="s">
        <v>3668</v>
      </c>
      <c r="N420" t="s">
        <v>3669</v>
      </c>
      <c r="O420" t="s">
        <v>3670</v>
      </c>
      <c r="P420" t="s">
        <v>3671</v>
      </c>
      <c r="Q420" t="s">
        <v>3672</v>
      </c>
    </row>
    <row r="421" spans="1:17" x14ac:dyDescent="0.4">
      <c r="A421" t="s">
        <v>3673</v>
      </c>
      <c r="B421" t="s">
        <v>3674</v>
      </c>
      <c r="C421" t="s">
        <v>13076</v>
      </c>
      <c r="D421" s="5">
        <v>99</v>
      </c>
      <c r="E421" s="5">
        <v>171</v>
      </c>
      <c r="F421" s="5" t="str">
        <f t="shared" si="6"/>
        <v>&lt;200</v>
      </c>
      <c r="G421">
        <v>0.42</v>
      </c>
      <c r="H421">
        <v>4.5</v>
      </c>
      <c r="I421" s="4">
        <v>11339</v>
      </c>
      <c r="J421" t="s">
        <v>3675</v>
      </c>
      <c r="K421" t="s">
        <v>3676</v>
      </c>
      <c r="L421" t="s">
        <v>3677</v>
      </c>
      <c r="M421" t="s">
        <v>3678</v>
      </c>
      <c r="N421" t="s">
        <v>3679</v>
      </c>
      <c r="O421" t="s">
        <v>3680</v>
      </c>
      <c r="P421" t="s">
        <v>3681</v>
      </c>
      <c r="Q421" t="s">
        <v>3682</v>
      </c>
    </row>
    <row r="422" spans="1:17" x14ac:dyDescent="0.4">
      <c r="A422" t="s">
        <v>3683</v>
      </c>
      <c r="B422" t="s">
        <v>3684</v>
      </c>
      <c r="C422" t="s">
        <v>13076</v>
      </c>
      <c r="D422" s="5">
        <v>489</v>
      </c>
      <c r="E422" s="5">
        <v>1999</v>
      </c>
      <c r="F422" s="5" t="str">
        <f t="shared" si="6"/>
        <v>&gt;500</v>
      </c>
      <c r="G422">
        <v>0.76</v>
      </c>
      <c r="H422">
        <v>4</v>
      </c>
      <c r="I422" s="4">
        <v>3626</v>
      </c>
      <c r="J422" t="s">
        <v>3685</v>
      </c>
      <c r="K422" t="s">
        <v>3686</v>
      </c>
      <c r="L422" t="s">
        <v>3687</v>
      </c>
      <c r="M422" t="s">
        <v>3688</v>
      </c>
      <c r="N422" t="s">
        <v>3689</v>
      </c>
      <c r="O422" t="s">
        <v>3690</v>
      </c>
      <c r="P422" t="s">
        <v>3691</v>
      </c>
      <c r="Q422" t="s">
        <v>3692</v>
      </c>
    </row>
    <row r="423" spans="1:17" x14ac:dyDescent="0.4">
      <c r="A423" t="s">
        <v>3693</v>
      </c>
      <c r="B423" t="s">
        <v>3694</v>
      </c>
      <c r="C423" t="s">
        <v>13076</v>
      </c>
      <c r="D423" s="5">
        <v>369</v>
      </c>
      <c r="E423" s="5">
        <v>1600</v>
      </c>
      <c r="F423" s="5" t="str">
        <f t="shared" si="6"/>
        <v>&gt;500</v>
      </c>
      <c r="G423">
        <v>0.77</v>
      </c>
      <c r="H423">
        <v>4</v>
      </c>
      <c r="I423" s="4">
        <v>32625</v>
      </c>
      <c r="J423" t="s">
        <v>3695</v>
      </c>
      <c r="K423" t="s">
        <v>3696</v>
      </c>
      <c r="L423" t="s">
        <v>3697</v>
      </c>
      <c r="M423" t="s">
        <v>3698</v>
      </c>
      <c r="N423" t="s">
        <v>3699</v>
      </c>
      <c r="O423" t="s">
        <v>3700</v>
      </c>
      <c r="P423" t="s">
        <v>3701</v>
      </c>
      <c r="Q423" t="s">
        <v>3702</v>
      </c>
    </row>
    <row r="424" spans="1:17" x14ac:dyDescent="0.4">
      <c r="A424" t="s">
        <v>3703</v>
      </c>
      <c r="B424" t="s">
        <v>3704</v>
      </c>
      <c r="C424" t="s">
        <v>13076</v>
      </c>
      <c r="D424" s="5">
        <v>15499</v>
      </c>
      <c r="E424" s="5">
        <v>20999</v>
      </c>
      <c r="F424" s="5" t="str">
        <f t="shared" si="6"/>
        <v>&gt;500</v>
      </c>
      <c r="G424">
        <v>0.26</v>
      </c>
      <c r="H424">
        <v>4.0999999999999996</v>
      </c>
      <c r="I424" s="4">
        <v>19252</v>
      </c>
      <c r="J424" t="s">
        <v>3705</v>
      </c>
      <c r="K424" t="s">
        <v>3305</v>
      </c>
      <c r="L424" t="s">
        <v>3306</v>
      </c>
      <c r="M424" t="s">
        <v>3307</v>
      </c>
      <c r="N424" t="s">
        <v>3308</v>
      </c>
      <c r="O424" t="s">
        <v>3309</v>
      </c>
      <c r="P424" t="s">
        <v>3474</v>
      </c>
      <c r="Q424" t="s">
        <v>3706</v>
      </c>
    </row>
    <row r="425" spans="1:17" x14ac:dyDescent="0.4">
      <c r="A425" t="s">
        <v>3707</v>
      </c>
      <c r="B425" t="s">
        <v>3708</v>
      </c>
      <c r="C425" t="s">
        <v>13076</v>
      </c>
      <c r="D425" s="5">
        <v>15499</v>
      </c>
      <c r="E425" s="5">
        <v>18999</v>
      </c>
      <c r="F425" s="5" t="str">
        <f t="shared" si="6"/>
        <v>&gt;500</v>
      </c>
      <c r="G425">
        <v>0.18</v>
      </c>
      <c r="H425">
        <v>4.0999999999999996</v>
      </c>
      <c r="I425" s="4">
        <v>19252</v>
      </c>
      <c r="J425" t="s">
        <v>3304</v>
      </c>
      <c r="K425" t="s">
        <v>3305</v>
      </c>
      <c r="L425" t="s">
        <v>3306</v>
      </c>
      <c r="M425" t="s">
        <v>3307</v>
      </c>
      <c r="N425" t="s">
        <v>3308</v>
      </c>
      <c r="O425" t="s">
        <v>3309</v>
      </c>
      <c r="P425" t="s">
        <v>3709</v>
      </c>
      <c r="Q425" t="s">
        <v>3710</v>
      </c>
    </row>
    <row r="426" spans="1:17" x14ac:dyDescent="0.4">
      <c r="A426" t="s">
        <v>3711</v>
      </c>
      <c r="B426" t="s">
        <v>3712</v>
      </c>
      <c r="C426" t="s">
        <v>13076</v>
      </c>
      <c r="D426" s="5">
        <v>22999</v>
      </c>
      <c r="E426" s="5">
        <v>28999</v>
      </c>
      <c r="F426" s="5" t="str">
        <f t="shared" si="6"/>
        <v>&gt;500</v>
      </c>
      <c r="G426">
        <v>0.21</v>
      </c>
      <c r="H426">
        <v>3.9</v>
      </c>
      <c r="I426" s="4">
        <v>25824</v>
      </c>
      <c r="J426" t="s">
        <v>3713</v>
      </c>
      <c r="K426" t="s">
        <v>3371</v>
      </c>
      <c r="L426" t="s">
        <v>3372</v>
      </c>
      <c r="M426" t="s">
        <v>3373</v>
      </c>
      <c r="N426" t="s">
        <v>3374</v>
      </c>
      <c r="O426" t="s">
        <v>3375</v>
      </c>
      <c r="P426" t="s">
        <v>3376</v>
      </c>
      <c r="Q426" t="s">
        <v>3714</v>
      </c>
    </row>
    <row r="427" spans="1:17" x14ac:dyDescent="0.4">
      <c r="A427" t="s">
        <v>3715</v>
      </c>
      <c r="B427" t="s">
        <v>3716</v>
      </c>
      <c r="C427" t="s">
        <v>13076</v>
      </c>
      <c r="D427" s="5">
        <v>599</v>
      </c>
      <c r="E427" s="5">
        <v>1490</v>
      </c>
      <c r="F427" s="5" t="str">
        <f t="shared" si="6"/>
        <v>&gt;500</v>
      </c>
      <c r="G427">
        <v>0.6</v>
      </c>
      <c r="H427">
        <v>4.0999999999999996</v>
      </c>
      <c r="I427" s="4">
        <v>161679</v>
      </c>
      <c r="J427" t="s">
        <v>3717</v>
      </c>
      <c r="K427" t="s">
        <v>3718</v>
      </c>
      <c r="L427" t="s">
        <v>3719</v>
      </c>
      <c r="M427" t="s">
        <v>3720</v>
      </c>
      <c r="N427" t="s">
        <v>3721</v>
      </c>
      <c r="O427" t="s">
        <v>3722</v>
      </c>
      <c r="P427" t="s">
        <v>3723</v>
      </c>
      <c r="Q427" t="s">
        <v>3724</v>
      </c>
    </row>
    <row r="428" spans="1:17" x14ac:dyDescent="0.4">
      <c r="A428" t="s">
        <v>3725</v>
      </c>
      <c r="B428" t="s">
        <v>3726</v>
      </c>
      <c r="C428" t="s">
        <v>13076</v>
      </c>
      <c r="D428" s="5">
        <v>134</v>
      </c>
      <c r="E428" s="5">
        <v>699</v>
      </c>
      <c r="F428" s="5" t="str">
        <f t="shared" si="6"/>
        <v>&gt;500</v>
      </c>
      <c r="G428">
        <v>0.81</v>
      </c>
      <c r="H428">
        <v>4.0999999999999996</v>
      </c>
      <c r="I428" s="4">
        <v>16685</v>
      </c>
      <c r="J428" t="s">
        <v>3727</v>
      </c>
      <c r="K428" t="s">
        <v>3728</v>
      </c>
      <c r="L428" t="s">
        <v>3729</v>
      </c>
      <c r="M428" t="s">
        <v>3730</v>
      </c>
      <c r="N428" t="s">
        <v>3731</v>
      </c>
      <c r="O428" t="s">
        <v>3732</v>
      </c>
      <c r="P428" t="s">
        <v>3733</v>
      </c>
      <c r="Q428" t="s">
        <v>3734</v>
      </c>
    </row>
    <row r="429" spans="1:17" x14ac:dyDescent="0.4">
      <c r="A429" t="s">
        <v>3735</v>
      </c>
      <c r="B429" t="s">
        <v>3736</v>
      </c>
      <c r="C429" t="s">
        <v>13076</v>
      </c>
      <c r="D429" s="5">
        <v>7499</v>
      </c>
      <c r="E429" s="5">
        <v>7999</v>
      </c>
      <c r="F429" s="5" t="str">
        <f t="shared" si="6"/>
        <v>&gt;500</v>
      </c>
      <c r="G429">
        <v>0.06</v>
      </c>
      <c r="H429">
        <v>4</v>
      </c>
      <c r="I429" s="4">
        <v>30907</v>
      </c>
      <c r="J429" t="s">
        <v>3737</v>
      </c>
      <c r="K429" t="s">
        <v>3738</v>
      </c>
      <c r="L429" t="s">
        <v>3739</v>
      </c>
      <c r="M429" t="s">
        <v>3740</v>
      </c>
      <c r="N429" t="s">
        <v>3741</v>
      </c>
      <c r="O429" t="s">
        <v>3742</v>
      </c>
      <c r="P429" t="s">
        <v>3743</v>
      </c>
      <c r="Q429" t="s">
        <v>3744</v>
      </c>
    </row>
    <row r="430" spans="1:17" x14ac:dyDescent="0.4">
      <c r="A430" t="s">
        <v>3745</v>
      </c>
      <c r="B430" t="s">
        <v>3746</v>
      </c>
      <c r="C430" t="s">
        <v>13076</v>
      </c>
      <c r="D430" s="5">
        <v>1149</v>
      </c>
      <c r="E430" s="5">
        <v>2199</v>
      </c>
      <c r="F430" s="5" t="str">
        <f t="shared" si="6"/>
        <v>&gt;500</v>
      </c>
      <c r="G430">
        <v>0.48</v>
      </c>
      <c r="H430">
        <v>4.3</v>
      </c>
      <c r="I430" s="4">
        <v>178912</v>
      </c>
      <c r="J430" t="s">
        <v>3747</v>
      </c>
      <c r="K430" t="s">
        <v>2981</v>
      </c>
      <c r="L430" t="s">
        <v>2982</v>
      </c>
      <c r="M430" t="s">
        <v>2983</v>
      </c>
      <c r="N430" t="s">
        <v>2984</v>
      </c>
      <c r="O430" t="s">
        <v>2985</v>
      </c>
      <c r="P430" t="s">
        <v>3748</v>
      </c>
      <c r="Q430" t="s">
        <v>3749</v>
      </c>
    </row>
    <row r="431" spans="1:17" x14ac:dyDescent="0.4">
      <c r="A431" t="s">
        <v>3750</v>
      </c>
      <c r="B431" t="s">
        <v>3751</v>
      </c>
      <c r="C431" t="s">
        <v>13076</v>
      </c>
      <c r="D431" s="5">
        <v>1324</v>
      </c>
      <c r="E431" s="5">
        <v>1699</v>
      </c>
      <c r="F431" s="5" t="str">
        <f t="shared" si="6"/>
        <v>&gt;500</v>
      </c>
      <c r="G431">
        <v>0.22</v>
      </c>
      <c r="H431">
        <v>4</v>
      </c>
      <c r="I431" s="4">
        <v>128311</v>
      </c>
      <c r="J431" t="s">
        <v>3752</v>
      </c>
      <c r="K431" t="s">
        <v>3047</v>
      </c>
      <c r="L431" t="s">
        <v>3048</v>
      </c>
      <c r="M431" t="s">
        <v>3049</v>
      </c>
      <c r="N431" t="s">
        <v>3050</v>
      </c>
      <c r="O431" t="s">
        <v>3051</v>
      </c>
      <c r="P431" t="s">
        <v>3753</v>
      </c>
      <c r="Q431" t="s">
        <v>3754</v>
      </c>
    </row>
    <row r="432" spans="1:17" x14ac:dyDescent="0.4">
      <c r="A432" t="s">
        <v>3755</v>
      </c>
      <c r="B432" t="s">
        <v>3756</v>
      </c>
      <c r="C432" t="s">
        <v>13076</v>
      </c>
      <c r="D432" s="5">
        <v>13999</v>
      </c>
      <c r="E432" s="5">
        <v>19999</v>
      </c>
      <c r="F432" s="5" t="str">
        <f t="shared" si="6"/>
        <v>&gt;500</v>
      </c>
      <c r="G432">
        <v>0.3</v>
      </c>
      <c r="H432">
        <v>4.0999999999999996</v>
      </c>
      <c r="I432" s="4">
        <v>19252</v>
      </c>
      <c r="J432" t="s">
        <v>3705</v>
      </c>
      <c r="K432" t="s">
        <v>3305</v>
      </c>
      <c r="L432" t="s">
        <v>3306</v>
      </c>
      <c r="M432" t="s">
        <v>3307</v>
      </c>
      <c r="N432" t="s">
        <v>3308</v>
      </c>
      <c r="O432" t="s">
        <v>3309</v>
      </c>
      <c r="P432" t="s">
        <v>3757</v>
      </c>
      <c r="Q432" t="s">
        <v>3758</v>
      </c>
    </row>
    <row r="433" spans="1:17" x14ac:dyDescent="0.4">
      <c r="A433" t="s">
        <v>3761</v>
      </c>
      <c r="B433" t="s">
        <v>3762</v>
      </c>
      <c r="C433" t="s">
        <v>13076</v>
      </c>
      <c r="D433" s="5">
        <v>999</v>
      </c>
      <c r="E433" s="5">
        <v>1599</v>
      </c>
      <c r="F433" s="5" t="str">
        <f t="shared" si="6"/>
        <v>&gt;500</v>
      </c>
      <c r="G433">
        <v>0.38</v>
      </c>
      <c r="H433">
        <v>4</v>
      </c>
      <c r="I433" s="4">
        <v>7222</v>
      </c>
      <c r="J433" t="s">
        <v>3763</v>
      </c>
      <c r="K433" t="s">
        <v>3567</v>
      </c>
      <c r="L433" t="s">
        <v>3568</v>
      </c>
      <c r="M433" t="s">
        <v>3569</v>
      </c>
      <c r="N433" t="s">
        <v>3570</v>
      </c>
      <c r="O433" t="s">
        <v>3571</v>
      </c>
      <c r="P433" t="s">
        <v>3764</v>
      </c>
      <c r="Q433" t="s">
        <v>3765</v>
      </c>
    </row>
    <row r="434" spans="1:17" x14ac:dyDescent="0.4">
      <c r="A434" t="s">
        <v>3766</v>
      </c>
      <c r="B434" t="s">
        <v>3767</v>
      </c>
      <c r="C434" t="s">
        <v>13076</v>
      </c>
      <c r="D434" s="5">
        <v>12999</v>
      </c>
      <c r="E434" s="5">
        <v>17999</v>
      </c>
      <c r="F434" s="5" t="str">
        <f t="shared" si="6"/>
        <v>&gt;500</v>
      </c>
      <c r="G434">
        <v>0.28000000000000003</v>
      </c>
      <c r="H434">
        <v>4.0999999999999996</v>
      </c>
      <c r="I434" s="4">
        <v>18998</v>
      </c>
      <c r="J434" t="s">
        <v>3208</v>
      </c>
      <c r="K434" t="s">
        <v>3209</v>
      </c>
      <c r="L434" t="s">
        <v>3210</v>
      </c>
      <c r="M434" t="s">
        <v>3211</v>
      </c>
      <c r="N434" t="s">
        <v>3212</v>
      </c>
      <c r="O434" t="s">
        <v>3213</v>
      </c>
      <c r="P434" t="s">
        <v>3768</v>
      </c>
      <c r="Q434" t="s">
        <v>3769</v>
      </c>
    </row>
    <row r="435" spans="1:17" x14ac:dyDescent="0.4">
      <c r="A435" t="s">
        <v>3770</v>
      </c>
      <c r="B435" t="s">
        <v>3771</v>
      </c>
      <c r="C435" t="s">
        <v>13076</v>
      </c>
      <c r="D435" s="5">
        <v>15490</v>
      </c>
      <c r="E435" s="5">
        <v>20990</v>
      </c>
      <c r="F435" s="5" t="str">
        <f t="shared" si="6"/>
        <v>&gt;500</v>
      </c>
      <c r="G435">
        <v>0.26</v>
      </c>
      <c r="H435">
        <v>4.2</v>
      </c>
      <c r="I435" s="4">
        <v>32916</v>
      </c>
      <c r="J435" t="s">
        <v>3772</v>
      </c>
      <c r="K435" t="s">
        <v>3361</v>
      </c>
      <c r="L435" t="s">
        <v>3362</v>
      </c>
      <c r="M435" t="s">
        <v>3363</v>
      </c>
      <c r="N435" t="s">
        <v>3364</v>
      </c>
      <c r="O435" t="s">
        <v>3365</v>
      </c>
      <c r="P435" t="s">
        <v>3773</v>
      </c>
      <c r="Q435" t="s">
        <v>3774</v>
      </c>
    </row>
    <row r="436" spans="1:17" x14ac:dyDescent="0.4">
      <c r="A436" t="s">
        <v>3775</v>
      </c>
      <c r="B436" t="s">
        <v>3776</v>
      </c>
      <c r="C436" t="s">
        <v>13076</v>
      </c>
      <c r="D436" s="5">
        <v>999</v>
      </c>
      <c r="E436" s="5">
        <v>2899</v>
      </c>
      <c r="F436" s="5" t="str">
        <f t="shared" si="6"/>
        <v>&gt;500</v>
      </c>
      <c r="G436">
        <v>0.66</v>
      </c>
      <c r="H436">
        <v>4.5999999999999996</v>
      </c>
      <c r="I436" s="4">
        <v>26603</v>
      </c>
      <c r="J436" t="s">
        <v>3778</v>
      </c>
      <c r="K436" t="s">
        <v>3779</v>
      </c>
      <c r="L436" t="s">
        <v>3780</v>
      </c>
      <c r="M436" t="s">
        <v>3781</v>
      </c>
      <c r="N436" t="s">
        <v>3782</v>
      </c>
      <c r="O436" t="s">
        <v>3783</v>
      </c>
      <c r="P436" t="s">
        <v>3784</v>
      </c>
      <c r="Q436" t="s">
        <v>3785</v>
      </c>
    </row>
    <row r="437" spans="1:17" x14ac:dyDescent="0.4">
      <c r="A437" t="s">
        <v>3786</v>
      </c>
      <c r="B437" t="s">
        <v>3787</v>
      </c>
      <c r="C437" t="s">
        <v>13076</v>
      </c>
      <c r="D437" s="5">
        <v>1599</v>
      </c>
      <c r="E437" s="5">
        <v>4999</v>
      </c>
      <c r="F437" s="5" t="str">
        <f t="shared" si="6"/>
        <v>&gt;500</v>
      </c>
      <c r="G437">
        <v>0.68</v>
      </c>
      <c r="H437">
        <v>4</v>
      </c>
      <c r="I437" s="4">
        <v>67950</v>
      </c>
      <c r="J437" t="s">
        <v>3788</v>
      </c>
      <c r="K437" t="s">
        <v>3789</v>
      </c>
      <c r="L437" t="s">
        <v>3790</v>
      </c>
      <c r="M437" t="s">
        <v>3791</v>
      </c>
      <c r="N437" t="s">
        <v>3792</v>
      </c>
      <c r="O437" t="s">
        <v>3793</v>
      </c>
      <c r="P437" t="s">
        <v>3794</v>
      </c>
      <c r="Q437" t="s">
        <v>3795</v>
      </c>
    </row>
    <row r="438" spans="1:17" x14ac:dyDescent="0.4">
      <c r="A438" t="s">
        <v>3796</v>
      </c>
      <c r="B438" t="s">
        <v>3797</v>
      </c>
      <c r="C438" t="s">
        <v>13076</v>
      </c>
      <c r="D438" s="5">
        <v>1324</v>
      </c>
      <c r="E438" s="5">
        <v>1699</v>
      </c>
      <c r="F438" s="5" t="str">
        <f t="shared" si="6"/>
        <v>&gt;500</v>
      </c>
      <c r="G438">
        <v>0.22</v>
      </c>
      <c r="H438">
        <v>4</v>
      </c>
      <c r="I438" s="4">
        <v>128311</v>
      </c>
      <c r="J438" t="s">
        <v>3752</v>
      </c>
      <c r="K438" t="s">
        <v>3047</v>
      </c>
      <c r="L438" t="s">
        <v>3048</v>
      </c>
      <c r="M438" t="s">
        <v>3049</v>
      </c>
      <c r="N438" t="s">
        <v>3050</v>
      </c>
      <c r="O438" t="s">
        <v>3051</v>
      </c>
      <c r="P438" t="s">
        <v>3052</v>
      </c>
      <c r="Q438" t="s">
        <v>3798</v>
      </c>
    </row>
    <row r="439" spans="1:17" x14ac:dyDescent="0.4">
      <c r="A439" t="s">
        <v>3799</v>
      </c>
      <c r="B439" t="s">
        <v>3800</v>
      </c>
      <c r="C439" t="s">
        <v>13076</v>
      </c>
      <c r="D439" s="5">
        <v>20999</v>
      </c>
      <c r="E439" s="5">
        <v>29990</v>
      </c>
      <c r="F439" s="5" t="str">
        <f t="shared" si="6"/>
        <v>&gt;500</v>
      </c>
      <c r="G439">
        <v>0.3</v>
      </c>
      <c r="H439">
        <v>4.3</v>
      </c>
      <c r="I439" s="4">
        <v>9499</v>
      </c>
      <c r="J439" t="s">
        <v>3801</v>
      </c>
      <c r="K439" t="s">
        <v>3802</v>
      </c>
      <c r="L439" t="s">
        <v>3803</v>
      </c>
      <c r="M439" t="s">
        <v>3804</v>
      </c>
      <c r="N439" t="s">
        <v>3805</v>
      </c>
      <c r="O439" t="s">
        <v>3806</v>
      </c>
      <c r="P439" t="s">
        <v>3807</v>
      </c>
      <c r="Q439" t="s">
        <v>3808</v>
      </c>
    </row>
    <row r="440" spans="1:17" x14ac:dyDescent="0.4">
      <c r="A440" t="s">
        <v>3809</v>
      </c>
      <c r="B440" t="s">
        <v>3810</v>
      </c>
      <c r="C440" t="s">
        <v>13076</v>
      </c>
      <c r="D440" s="5">
        <v>999</v>
      </c>
      <c r="E440" s="5">
        <v>1999</v>
      </c>
      <c r="F440" s="5" t="str">
        <f t="shared" si="6"/>
        <v>&gt;500</v>
      </c>
      <c r="G440">
        <v>0.5</v>
      </c>
      <c r="H440">
        <v>4.3</v>
      </c>
      <c r="I440" s="4">
        <v>1777</v>
      </c>
      <c r="J440" t="s">
        <v>3811</v>
      </c>
      <c r="K440" t="s">
        <v>3812</v>
      </c>
      <c r="L440" t="s">
        <v>3813</v>
      </c>
      <c r="M440" t="s">
        <v>3814</v>
      </c>
      <c r="N440" t="s">
        <v>3815</v>
      </c>
      <c r="O440" t="s">
        <v>3816</v>
      </c>
      <c r="P440" t="s">
        <v>3817</v>
      </c>
      <c r="Q440" t="s">
        <v>3818</v>
      </c>
    </row>
    <row r="441" spans="1:17" x14ac:dyDescent="0.4">
      <c r="A441" t="s">
        <v>3819</v>
      </c>
      <c r="B441" t="s">
        <v>3820</v>
      </c>
      <c r="C441" t="s">
        <v>13076</v>
      </c>
      <c r="D441" s="5">
        <v>12490</v>
      </c>
      <c r="E441" s="5">
        <v>15990</v>
      </c>
      <c r="F441" s="5" t="str">
        <f t="shared" si="6"/>
        <v>&gt;500</v>
      </c>
      <c r="G441">
        <v>0.22</v>
      </c>
      <c r="H441">
        <v>4.2</v>
      </c>
      <c r="I441" s="4">
        <v>58506</v>
      </c>
      <c r="J441" t="s">
        <v>3821</v>
      </c>
      <c r="K441" t="s">
        <v>3822</v>
      </c>
      <c r="L441" t="s">
        <v>3823</v>
      </c>
      <c r="M441" t="s">
        <v>3824</v>
      </c>
      <c r="N441" t="s">
        <v>3825</v>
      </c>
      <c r="O441" t="s">
        <v>3826</v>
      </c>
      <c r="P441" t="s">
        <v>3827</v>
      </c>
      <c r="Q441" t="s">
        <v>3828</v>
      </c>
    </row>
    <row r="442" spans="1:17" x14ac:dyDescent="0.4">
      <c r="A442" t="s">
        <v>3829</v>
      </c>
      <c r="B442" t="s">
        <v>3830</v>
      </c>
      <c r="C442" t="s">
        <v>13076</v>
      </c>
      <c r="D442" s="5">
        <v>17999</v>
      </c>
      <c r="E442" s="5">
        <v>21990</v>
      </c>
      <c r="F442" s="5" t="str">
        <f t="shared" si="6"/>
        <v>&gt;500</v>
      </c>
      <c r="G442">
        <v>0.18</v>
      </c>
      <c r="H442">
        <v>4</v>
      </c>
      <c r="I442" s="4">
        <v>21350</v>
      </c>
      <c r="J442" t="s">
        <v>3831</v>
      </c>
      <c r="K442" t="s">
        <v>3238</v>
      </c>
      <c r="L442" t="s">
        <v>3239</v>
      </c>
      <c r="M442" t="s">
        <v>3240</v>
      </c>
      <c r="N442" t="s">
        <v>3241</v>
      </c>
      <c r="O442" t="s">
        <v>3242</v>
      </c>
      <c r="P442" t="s">
        <v>3243</v>
      </c>
      <c r="Q442" t="s">
        <v>3832</v>
      </c>
    </row>
    <row r="443" spans="1:17" x14ac:dyDescent="0.4">
      <c r="A443" t="s">
        <v>3835</v>
      </c>
      <c r="B443" t="s">
        <v>3836</v>
      </c>
      <c r="C443" t="s">
        <v>13076</v>
      </c>
      <c r="D443" s="5">
        <v>1399</v>
      </c>
      <c r="E443" s="5">
        <v>1630</v>
      </c>
      <c r="F443" s="5" t="str">
        <f t="shared" si="6"/>
        <v>&gt;500</v>
      </c>
      <c r="G443">
        <v>0.14000000000000001</v>
      </c>
      <c r="H443">
        <v>4</v>
      </c>
      <c r="I443" s="4">
        <v>9378</v>
      </c>
      <c r="J443" t="s">
        <v>3837</v>
      </c>
      <c r="K443" t="s">
        <v>3838</v>
      </c>
      <c r="L443" t="s">
        <v>3839</v>
      </c>
      <c r="M443" t="s">
        <v>3840</v>
      </c>
      <c r="N443" t="s">
        <v>3841</v>
      </c>
      <c r="O443" t="s">
        <v>3842</v>
      </c>
      <c r="P443" t="s">
        <v>3843</v>
      </c>
      <c r="Q443" t="s">
        <v>3844</v>
      </c>
    </row>
    <row r="444" spans="1:17" x14ac:dyDescent="0.4">
      <c r="A444" t="s">
        <v>3847</v>
      </c>
      <c r="B444" t="s">
        <v>3848</v>
      </c>
      <c r="C444" t="s">
        <v>13076</v>
      </c>
      <c r="D444" s="5">
        <v>1499</v>
      </c>
      <c r="E444" s="5">
        <v>6990</v>
      </c>
      <c r="F444" s="5" t="str">
        <f t="shared" si="6"/>
        <v>&gt;500</v>
      </c>
      <c r="G444">
        <v>0.79</v>
      </c>
      <c r="H444">
        <v>3.9</v>
      </c>
      <c r="I444" s="4">
        <v>21796</v>
      </c>
      <c r="J444" t="s">
        <v>3056</v>
      </c>
      <c r="K444" t="s">
        <v>3057</v>
      </c>
      <c r="L444" t="s">
        <v>3058</v>
      </c>
      <c r="M444" t="s">
        <v>3059</v>
      </c>
      <c r="N444" t="s">
        <v>3060</v>
      </c>
      <c r="O444" t="s">
        <v>3061</v>
      </c>
      <c r="P444" t="s">
        <v>3849</v>
      </c>
      <c r="Q444" t="s">
        <v>3850</v>
      </c>
    </row>
    <row r="445" spans="1:17" x14ac:dyDescent="0.4">
      <c r="A445" t="s">
        <v>3851</v>
      </c>
      <c r="B445" t="s">
        <v>3852</v>
      </c>
      <c r="C445" t="s">
        <v>13076</v>
      </c>
      <c r="D445" s="5">
        <v>1999</v>
      </c>
      <c r="E445" s="5">
        <v>7990</v>
      </c>
      <c r="F445" s="5" t="str">
        <f t="shared" si="6"/>
        <v>&gt;500</v>
      </c>
      <c r="G445">
        <v>0.75</v>
      </c>
      <c r="H445">
        <v>3.8</v>
      </c>
      <c r="I445" s="4">
        <v>17833</v>
      </c>
      <c r="J445" t="s">
        <v>2969</v>
      </c>
      <c r="K445" t="s">
        <v>2970</v>
      </c>
      <c r="L445" t="s">
        <v>2971</v>
      </c>
      <c r="M445" t="s">
        <v>2972</v>
      </c>
      <c r="N445" t="s">
        <v>2973</v>
      </c>
      <c r="O445" t="s">
        <v>2974</v>
      </c>
      <c r="P445" t="s">
        <v>3853</v>
      </c>
      <c r="Q445" t="s">
        <v>3854</v>
      </c>
    </row>
    <row r="446" spans="1:17" x14ac:dyDescent="0.4">
      <c r="A446" t="s">
        <v>3855</v>
      </c>
      <c r="B446" t="s">
        <v>3856</v>
      </c>
      <c r="C446" t="s">
        <v>13076</v>
      </c>
      <c r="D446" s="5">
        <v>999</v>
      </c>
      <c r="E446" s="5">
        <v>2899</v>
      </c>
      <c r="F446" s="5" t="str">
        <f t="shared" si="6"/>
        <v>&gt;500</v>
      </c>
      <c r="G446">
        <v>0.66</v>
      </c>
      <c r="H446">
        <v>4.7</v>
      </c>
      <c r="I446" s="4">
        <v>7779</v>
      </c>
      <c r="J446" t="s">
        <v>3857</v>
      </c>
      <c r="K446" t="s">
        <v>3858</v>
      </c>
      <c r="L446" t="s">
        <v>3859</v>
      </c>
      <c r="M446" t="s">
        <v>3860</v>
      </c>
      <c r="N446" t="s">
        <v>3861</v>
      </c>
      <c r="O446" t="s">
        <v>3862</v>
      </c>
      <c r="P446" t="s">
        <v>3863</v>
      </c>
      <c r="Q446" t="s">
        <v>3864</v>
      </c>
    </row>
    <row r="447" spans="1:17" x14ac:dyDescent="0.4">
      <c r="A447" t="s">
        <v>3865</v>
      </c>
      <c r="B447" t="s">
        <v>3866</v>
      </c>
      <c r="C447" t="s">
        <v>13076</v>
      </c>
      <c r="D447" s="5">
        <v>2099</v>
      </c>
      <c r="E447" s="5">
        <v>5999</v>
      </c>
      <c r="F447" s="5" t="str">
        <f t="shared" si="6"/>
        <v>&gt;500</v>
      </c>
      <c r="G447">
        <v>0.65</v>
      </c>
      <c r="H447">
        <v>4.3</v>
      </c>
      <c r="I447" s="4">
        <v>17129</v>
      </c>
      <c r="J447" t="s">
        <v>3868</v>
      </c>
      <c r="K447" t="s">
        <v>3869</v>
      </c>
      <c r="L447" t="s">
        <v>3870</v>
      </c>
      <c r="M447" t="s">
        <v>3871</v>
      </c>
      <c r="N447" t="s">
        <v>3872</v>
      </c>
      <c r="O447" t="s">
        <v>3873</v>
      </c>
      <c r="P447" t="s">
        <v>3874</v>
      </c>
      <c r="Q447" t="s">
        <v>3875</v>
      </c>
    </row>
    <row r="448" spans="1:17" x14ac:dyDescent="0.4">
      <c r="A448" t="s">
        <v>3876</v>
      </c>
      <c r="B448" t="s">
        <v>3877</v>
      </c>
      <c r="C448" t="s">
        <v>13076</v>
      </c>
      <c r="D448" s="5">
        <v>337</v>
      </c>
      <c r="E448" s="5">
        <v>699</v>
      </c>
      <c r="F448" s="5" t="str">
        <f t="shared" si="6"/>
        <v>&gt;500</v>
      </c>
      <c r="G448">
        <v>0.52</v>
      </c>
      <c r="H448">
        <v>4.2</v>
      </c>
      <c r="I448" s="4">
        <v>4969</v>
      </c>
      <c r="J448" t="s">
        <v>3878</v>
      </c>
      <c r="K448" t="s">
        <v>3879</v>
      </c>
      <c r="L448" t="s">
        <v>3880</v>
      </c>
      <c r="M448" t="s">
        <v>3881</v>
      </c>
      <c r="N448" t="s">
        <v>3882</v>
      </c>
      <c r="O448" t="s">
        <v>3883</v>
      </c>
      <c r="P448" t="s">
        <v>3884</v>
      </c>
      <c r="Q448" t="s">
        <v>3885</v>
      </c>
    </row>
    <row r="449" spans="1:17" x14ac:dyDescent="0.4">
      <c r="A449" t="s">
        <v>3886</v>
      </c>
      <c r="B449" t="s">
        <v>3887</v>
      </c>
      <c r="C449" t="s">
        <v>13076</v>
      </c>
      <c r="D449" s="5">
        <v>2999</v>
      </c>
      <c r="E449" s="5">
        <v>7990</v>
      </c>
      <c r="F449" s="5" t="str">
        <f t="shared" si="6"/>
        <v>&gt;500</v>
      </c>
      <c r="G449">
        <v>0.62</v>
      </c>
      <c r="H449">
        <v>4.0999999999999996</v>
      </c>
      <c r="I449" s="4">
        <v>154</v>
      </c>
      <c r="J449" t="s">
        <v>3888</v>
      </c>
      <c r="K449" t="s">
        <v>3889</v>
      </c>
      <c r="L449" t="s">
        <v>3890</v>
      </c>
      <c r="M449" t="s">
        <v>3891</v>
      </c>
      <c r="N449" t="s">
        <v>13040</v>
      </c>
      <c r="O449" t="s">
        <v>3892</v>
      </c>
      <c r="P449" t="s">
        <v>3893</v>
      </c>
      <c r="Q449" t="s">
        <v>3894</v>
      </c>
    </row>
    <row r="450" spans="1:17" x14ac:dyDescent="0.4">
      <c r="A450" t="s">
        <v>3895</v>
      </c>
      <c r="B450" t="s">
        <v>3896</v>
      </c>
      <c r="C450" t="s">
        <v>13076</v>
      </c>
      <c r="D450" s="5">
        <v>1299</v>
      </c>
      <c r="E450" s="5">
        <v>5999</v>
      </c>
      <c r="F450" s="5" t="str">
        <f t="shared" si="6"/>
        <v>&gt;500</v>
      </c>
      <c r="G450">
        <v>0.78</v>
      </c>
      <c r="H450">
        <v>3.3</v>
      </c>
      <c r="I450" s="4">
        <v>4415</v>
      </c>
      <c r="J450" t="s">
        <v>3897</v>
      </c>
      <c r="K450" t="s">
        <v>3898</v>
      </c>
      <c r="L450" t="s">
        <v>3899</v>
      </c>
      <c r="M450" t="s">
        <v>3900</v>
      </c>
      <c r="N450" t="s">
        <v>3901</v>
      </c>
      <c r="O450" t="s">
        <v>3902</v>
      </c>
      <c r="P450" t="s">
        <v>3903</v>
      </c>
      <c r="Q450" t="s">
        <v>3904</v>
      </c>
    </row>
    <row r="451" spans="1:17" x14ac:dyDescent="0.4">
      <c r="A451" t="s">
        <v>3908</v>
      </c>
      <c r="B451" t="s">
        <v>3909</v>
      </c>
      <c r="C451" t="s">
        <v>13076</v>
      </c>
      <c r="D451" s="5">
        <v>16499</v>
      </c>
      <c r="E451" s="5">
        <v>20990</v>
      </c>
      <c r="F451" s="5" t="str">
        <f t="shared" ref="F451:F514" si="7">IF(E451&lt; 200, "&lt;200",IF(E451&lt;500,"200 - 500",IF(E451&gt;=500,"&gt;500")))</f>
        <v>&gt;500</v>
      </c>
      <c r="G451">
        <v>0.21</v>
      </c>
      <c r="H451">
        <v>4</v>
      </c>
      <c r="I451" s="4">
        <v>21350</v>
      </c>
      <c r="J451" t="s">
        <v>3831</v>
      </c>
      <c r="K451" t="s">
        <v>3238</v>
      </c>
      <c r="L451" t="s">
        <v>3239</v>
      </c>
      <c r="M451" t="s">
        <v>3240</v>
      </c>
      <c r="N451" t="s">
        <v>3241</v>
      </c>
      <c r="O451" t="s">
        <v>3242</v>
      </c>
      <c r="P451" t="s">
        <v>3910</v>
      </c>
      <c r="Q451" t="s">
        <v>3911</v>
      </c>
    </row>
    <row r="452" spans="1:17" x14ac:dyDescent="0.4">
      <c r="A452" t="s">
        <v>3912</v>
      </c>
      <c r="B452" t="s">
        <v>3913</v>
      </c>
      <c r="C452" t="s">
        <v>13076</v>
      </c>
      <c r="D452" s="5">
        <v>499</v>
      </c>
      <c r="E452" s="5">
        <v>499</v>
      </c>
      <c r="F452" s="5" t="str">
        <f t="shared" si="7"/>
        <v>200 - 500</v>
      </c>
      <c r="G452">
        <v>0</v>
      </c>
      <c r="H452">
        <v>4.2</v>
      </c>
      <c r="I452" s="4">
        <v>31539</v>
      </c>
      <c r="J452" t="s">
        <v>3914</v>
      </c>
      <c r="K452" t="s">
        <v>3915</v>
      </c>
      <c r="L452" t="s">
        <v>3916</v>
      </c>
      <c r="M452" t="s">
        <v>3917</v>
      </c>
      <c r="N452" t="s">
        <v>3918</v>
      </c>
      <c r="O452" t="s">
        <v>3919</v>
      </c>
      <c r="P452" t="s">
        <v>3920</v>
      </c>
      <c r="Q452" t="s">
        <v>3921</v>
      </c>
    </row>
    <row r="453" spans="1:17" x14ac:dyDescent="0.4">
      <c r="A453" t="s">
        <v>3924</v>
      </c>
      <c r="B453" t="s">
        <v>3925</v>
      </c>
      <c r="C453" t="s">
        <v>13076</v>
      </c>
      <c r="D453" s="5">
        <v>999</v>
      </c>
      <c r="E453" s="5">
        <v>2899</v>
      </c>
      <c r="F453" s="5" t="str">
        <f t="shared" si="7"/>
        <v>&gt;500</v>
      </c>
      <c r="G453">
        <v>0.66</v>
      </c>
      <c r="H453">
        <v>4.5999999999999996</v>
      </c>
      <c r="I453" s="4">
        <v>6129</v>
      </c>
      <c r="J453" t="s">
        <v>3926</v>
      </c>
      <c r="K453" t="s">
        <v>3927</v>
      </c>
      <c r="L453" t="s">
        <v>3928</v>
      </c>
      <c r="M453" t="s">
        <v>3929</v>
      </c>
      <c r="N453" t="s">
        <v>3930</v>
      </c>
      <c r="O453" t="s">
        <v>13041</v>
      </c>
      <c r="P453" t="s">
        <v>3931</v>
      </c>
      <c r="Q453" t="s">
        <v>3932</v>
      </c>
    </row>
    <row r="454" spans="1:17" x14ac:dyDescent="0.4">
      <c r="A454" t="s">
        <v>3933</v>
      </c>
      <c r="B454" t="s">
        <v>3934</v>
      </c>
      <c r="C454" t="s">
        <v>13076</v>
      </c>
      <c r="D454" s="5">
        <v>10499</v>
      </c>
      <c r="E454" s="5">
        <v>13499</v>
      </c>
      <c r="F454" s="5" t="str">
        <f t="shared" si="7"/>
        <v>&gt;500</v>
      </c>
      <c r="G454">
        <v>0.22</v>
      </c>
      <c r="H454">
        <v>4.2</v>
      </c>
      <c r="I454" s="4">
        <v>284</v>
      </c>
      <c r="J454" t="s">
        <v>3077</v>
      </c>
      <c r="K454" t="s">
        <v>3078</v>
      </c>
      <c r="L454" t="s">
        <v>3079</v>
      </c>
      <c r="M454" t="s">
        <v>3080</v>
      </c>
      <c r="N454" t="s">
        <v>3081</v>
      </c>
      <c r="O454" t="s">
        <v>3082</v>
      </c>
      <c r="P454" t="s">
        <v>3083</v>
      </c>
      <c r="Q454" t="s">
        <v>3935</v>
      </c>
    </row>
    <row r="455" spans="1:17" x14ac:dyDescent="0.4">
      <c r="A455" t="s">
        <v>3938</v>
      </c>
      <c r="B455" t="s">
        <v>3939</v>
      </c>
      <c r="C455" t="s">
        <v>13076</v>
      </c>
      <c r="D455" s="5">
        <v>251</v>
      </c>
      <c r="E455" s="5">
        <v>999</v>
      </c>
      <c r="F455" s="5" t="str">
        <f t="shared" si="7"/>
        <v>&gt;500</v>
      </c>
      <c r="G455">
        <v>0.75</v>
      </c>
      <c r="H455">
        <v>3.7</v>
      </c>
      <c r="I455" s="4">
        <v>3234</v>
      </c>
      <c r="J455" t="s">
        <v>3941</v>
      </c>
      <c r="K455" t="s">
        <v>3942</v>
      </c>
      <c r="L455" t="s">
        <v>3943</v>
      </c>
      <c r="M455" t="s">
        <v>3944</v>
      </c>
      <c r="N455" t="s">
        <v>3945</v>
      </c>
      <c r="O455" t="s">
        <v>3946</v>
      </c>
      <c r="P455" t="s">
        <v>3947</v>
      </c>
      <c r="Q455" t="s">
        <v>3948</v>
      </c>
    </row>
    <row r="456" spans="1:17" x14ac:dyDescent="0.4">
      <c r="A456" t="s">
        <v>3956</v>
      </c>
      <c r="B456" t="s">
        <v>3957</v>
      </c>
      <c r="C456" t="s">
        <v>13076</v>
      </c>
      <c r="D456" s="5">
        <v>6499</v>
      </c>
      <c r="E456" s="5">
        <v>7999</v>
      </c>
      <c r="F456" s="5" t="str">
        <f t="shared" si="7"/>
        <v>&gt;500</v>
      </c>
      <c r="G456">
        <v>0.19</v>
      </c>
      <c r="H456">
        <v>4.0999999999999996</v>
      </c>
      <c r="I456" s="4">
        <v>313832</v>
      </c>
      <c r="J456" t="s">
        <v>3958</v>
      </c>
      <c r="K456" t="s">
        <v>3253</v>
      </c>
      <c r="L456" t="s">
        <v>3254</v>
      </c>
      <c r="M456" t="s">
        <v>3255</v>
      </c>
      <c r="N456" t="s">
        <v>3256</v>
      </c>
      <c r="O456" t="s">
        <v>3257</v>
      </c>
      <c r="P456" t="s">
        <v>3959</v>
      </c>
      <c r="Q456" t="s">
        <v>3960</v>
      </c>
    </row>
    <row r="457" spans="1:17" x14ac:dyDescent="0.4">
      <c r="A457" t="s">
        <v>3961</v>
      </c>
      <c r="B457" t="s">
        <v>3962</v>
      </c>
      <c r="C457" t="s">
        <v>13076</v>
      </c>
      <c r="D457" s="5">
        <v>2999</v>
      </c>
      <c r="E457" s="5">
        <v>9999</v>
      </c>
      <c r="F457" s="5" t="str">
        <f t="shared" si="7"/>
        <v>&gt;500</v>
      </c>
      <c r="G457">
        <v>0.7</v>
      </c>
      <c r="H457">
        <v>4.2</v>
      </c>
      <c r="I457" s="4">
        <v>20879</v>
      </c>
      <c r="J457" t="s">
        <v>3963</v>
      </c>
      <c r="K457" t="s">
        <v>3964</v>
      </c>
      <c r="L457" t="s">
        <v>3965</v>
      </c>
      <c r="M457" t="s">
        <v>3966</v>
      </c>
      <c r="N457" t="s">
        <v>3967</v>
      </c>
      <c r="O457" t="s">
        <v>3968</v>
      </c>
      <c r="P457" t="s">
        <v>3969</v>
      </c>
      <c r="Q457" t="s">
        <v>3970</v>
      </c>
    </row>
    <row r="458" spans="1:17" x14ac:dyDescent="0.4">
      <c r="A458" t="s">
        <v>3971</v>
      </c>
      <c r="B458" t="s">
        <v>3972</v>
      </c>
      <c r="C458" t="s">
        <v>13076</v>
      </c>
      <c r="D458" s="5">
        <v>279</v>
      </c>
      <c r="E458" s="5">
        <v>1499</v>
      </c>
      <c r="F458" s="5" t="str">
        <f t="shared" si="7"/>
        <v>&gt;500</v>
      </c>
      <c r="G458">
        <v>0.81</v>
      </c>
      <c r="H458">
        <v>4.2</v>
      </c>
      <c r="I458" s="4">
        <v>2646</v>
      </c>
      <c r="J458" t="s">
        <v>3974</v>
      </c>
      <c r="K458" t="s">
        <v>3975</v>
      </c>
      <c r="L458" t="s">
        <v>3976</v>
      </c>
      <c r="M458" t="s">
        <v>3977</v>
      </c>
      <c r="N458" t="s">
        <v>3978</v>
      </c>
      <c r="O458" t="s">
        <v>3979</v>
      </c>
      <c r="P458" t="s">
        <v>3980</v>
      </c>
      <c r="Q458" t="s">
        <v>3981</v>
      </c>
    </row>
    <row r="459" spans="1:17" x14ac:dyDescent="0.4">
      <c r="A459" t="s">
        <v>3982</v>
      </c>
      <c r="B459" t="s">
        <v>3983</v>
      </c>
      <c r="C459" t="s">
        <v>13076</v>
      </c>
      <c r="D459" s="5">
        <v>269</v>
      </c>
      <c r="E459" s="5">
        <v>1499</v>
      </c>
      <c r="F459" s="5" t="str">
        <f t="shared" si="7"/>
        <v>&gt;500</v>
      </c>
      <c r="G459">
        <v>0.82</v>
      </c>
      <c r="H459">
        <v>4.5</v>
      </c>
      <c r="I459" s="4">
        <v>28978</v>
      </c>
      <c r="J459" t="s">
        <v>3984</v>
      </c>
      <c r="K459" t="s">
        <v>3985</v>
      </c>
      <c r="L459" t="s">
        <v>3986</v>
      </c>
      <c r="M459" t="s">
        <v>3987</v>
      </c>
      <c r="N459" t="s">
        <v>3988</v>
      </c>
      <c r="O459" t="s">
        <v>3989</v>
      </c>
      <c r="P459" t="s">
        <v>3990</v>
      </c>
      <c r="Q459" t="s">
        <v>3991</v>
      </c>
    </row>
    <row r="460" spans="1:17" x14ac:dyDescent="0.4">
      <c r="A460" t="s">
        <v>3992</v>
      </c>
      <c r="B460" t="s">
        <v>3993</v>
      </c>
      <c r="C460" t="s">
        <v>13076</v>
      </c>
      <c r="D460" s="5">
        <v>8999</v>
      </c>
      <c r="E460" s="5">
        <v>13499</v>
      </c>
      <c r="F460" s="5" t="str">
        <f t="shared" si="7"/>
        <v>&gt;500</v>
      </c>
      <c r="G460">
        <v>0.33</v>
      </c>
      <c r="H460">
        <v>3.8</v>
      </c>
      <c r="I460" s="4">
        <v>3145</v>
      </c>
      <c r="J460" t="s">
        <v>3994</v>
      </c>
      <c r="K460" t="s">
        <v>3995</v>
      </c>
      <c r="L460" t="s">
        <v>3996</v>
      </c>
      <c r="M460" t="s">
        <v>3997</v>
      </c>
      <c r="N460" t="s">
        <v>3998</v>
      </c>
      <c r="O460" t="s">
        <v>3999</v>
      </c>
      <c r="P460" t="s">
        <v>4000</v>
      </c>
      <c r="Q460" t="s">
        <v>4001</v>
      </c>
    </row>
    <row r="461" spans="1:17" x14ac:dyDescent="0.4">
      <c r="A461" t="s">
        <v>4004</v>
      </c>
      <c r="B461" t="s">
        <v>4005</v>
      </c>
      <c r="C461" t="s">
        <v>13076</v>
      </c>
      <c r="D461" s="5">
        <v>599</v>
      </c>
      <c r="E461" s="5">
        <v>1299</v>
      </c>
      <c r="F461" s="5" t="str">
        <f t="shared" si="7"/>
        <v>&gt;500</v>
      </c>
      <c r="G461">
        <v>0.54</v>
      </c>
      <c r="H461">
        <v>4.0999999999999996</v>
      </c>
      <c r="I461" s="4">
        <v>192589</v>
      </c>
      <c r="J461" t="s">
        <v>4006</v>
      </c>
      <c r="K461" t="s">
        <v>3068</v>
      </c>
      <c r="L461" t="s">
        <v>3069</v>
      </c>
      <c r="M461" t="s">
        <v>3070</v>
      </c>
      <c r="N461" t="s">
        <v>3071</v>
      </c>
      <c r="O461" t="s">
        <v>3072</v>
      </c>
      <c r="P461" t="s">
        <v>4007</v>
      </c>
      <c r="Q461" t="s">
        <v>4008</v>
      </c>
    </row>
    <row r="462" spans="1:17" x14ac:dyDescent="0.4">
      <c r="A462" t="s">
        <v>4009</v>
      </c>
      <c r="B462" t="s">
        <v>4010</v>
      </c>
      <c r="C462" t="s">
        <v>13076</v>
      </c>
      <c r="D462" s="5">
        <v>349</v>
      </c>
      <c r="E462" s="5">
        <v>999</v>
      </c>
      <c r="F462" s="5" t="str">
        <f t="shared" si="7"/>
        <v>&gt;500</v>
      </c>
      <c r="G462">
        <v>0.65</v>
      </c>
      <c r="H462">
        <v>3.8</v>
      </c>
      <c r="I462" s="4">
        <v>16557</v>
      </c>
      <c r="J462" t="s">
        <v>4011</v>
      </c>
      <c r="K462" t="s">
        <v>4012</v>
      </c>
      <c r="L462" t="s">
        <v>4013</v>
      </c>
      <c r="M462" t="s">
        <v>4014</v>
      </c>
      <c r="N462" t="s">
        <v>4015</v>
      </c>
      <c r="O462" t="s">
        <v>4016</v>
      </c>
      <c r="P462" t="s">
        <v>4017</v>
      </c>
      <c r="Q462" t="s">
        <v>4018</v>
      </c>
    </row>
    <row r="463" spans="1:17" x14ac:dyDescent="0.4">
      <c r="A463" t="s">
        <v>4019</v>
      </c>
      <c r="B463" t="s">
        <v>3462</v>
      </c>
      <c r="C463" t="s">
        <v>13076</v>
      </c>
      <c r="D463" s="5">
        <v>13999</v>
      </c>
      <c r="E463" s="5">
        <v>19499</v>
      </c>
      <c r="F463" s="5" t="str">
        <f t="shared" si="7"/>
        <v>&gt;500</v>
      </c>
      <c r="G463">
        <v>0.28000000000000003</v>
      </c>
      <c r="H463">
        <v>4.0999999999999996</v>
      </c>
      <c r="I463" s="4">
        <v>18998</v>
      </c>
      <c r="J463" t="s">
        <v>3463</v>
      </c>
      <c r="K463" t="s">
        <v>3209</v>
      </c>
      <c r="L463" t="s">
        <v>3210</v>
      </c>
      <c r="M463" t="s">
        <v>3211</v>
      </c>
      <c r="N463" t="s">
        <v>3212</v>
      </c>
      <c r="O463" t="s">
        <v>3213</v>
      </c>
      <c r="P463" t="s">
        <v>3464</v>
      </c>
      <c r="Q463" t="s">
        <v>4020</v>
      </c>
    </row>
    <row r="464" spans="1:17" x14ac:dyDescent="0.4">
      <c r="A464" t="s">
        <v>4021</v>
      </c>
      <c r="B464" t="s">
        <v>4022</v>
      </c>
      <c r="C464" t="s">
        <v>13076</v>
      </c>
      <c r="D464" s="5">
        <v>349</v>
      </c>
      <c r="E464" s="5">
        <v>999</v>
      </c>
      <c r="F464" s="5" t="str">
        <f t="shared" si="7"/>
        <v>&gt;500</v>
      </c>
      <c r="G464">
        <v>0.65</v>
      </c>
      <c r="H464">
        <v>3.8</v>
      </c>
      <c r="I464" s="4">
        <v>16557</v>
      </c>
      <c r="J464" t="s">
        <v>4023</v>
      </c>
      <c r="K464" t="s">
        <v>4012</v>
      </c>
      <c r="L464" t="s">
        <v>4013</v>
      </c>
      <c r="M464" t="s">
        <v>4014</v>
      </c>
      <c r="N464" t="s">
        <v>4015</v>
      </c>
      <c r="O464" t="s">
        <v>4016</v>
      </c>
      <c r="P464" t="s">
        <v>4024</v>
      </c>
      <c r="Q464" t="s">
        <v>4025</v>
      </c>
    </row>
    <row r="465" spans="1:17" x14ac:dyDescent="0.4">
      <c r="A465" t="s">
        <v>4026</v>
      </c>
      <c r="B465" t="s">
        <v>4027</v>
      </c>
      <c r="C465" t="s">
        <v>13076</v>
      </c>
      <c r="D465" s="5">
        <v>499</v>
      </c>
      <c r="E465" s="5">
        <v>599</v>
      </c>
      <c r="F465" s="5" t="str">
        <f t="shared" si="7"/>
        <v>&gt;500</v>
      </c>
      <c r="G465">
        <v>0.17</v>
      </c>
      <c r="H465">
        <v>4.2</v>
      </c>
      <c r="I465" s="4">
        <v>21916</v>
      </c>
      <c r="J465" t="s">
        <v>4028</v>
      </c>
      <c r="K465" t="s">
        <v>4029</v>
      </c>
      <c r="L465" t="s">
        <v>4030</v>
      </c>
      <c r="M465" t="s">
        <v>4031</v>
      </c>
      <c r="N465" t="s">
        <v>4032</v>
      </c>
      <c r="O465" t="s">
        <v>4033</v>
      </c>
      <c r="P465" t="s">
        <v>4034</v>
      </c>
      <c r="Q465" t="s">
        <v>4035</v>
      </c>
    </row>
    <row r="466" spans="1:17" x14ac:dyDescent="0.4">
      <c r="A466" t="s">
        <v>4036</v>
      </c>
      <c r="B466" t="s">
        <v>3221</v>
      </c>
      <c r="C466" t="s">
        <v>13076</v>
      </c>
      <c r="D466" s="5">
        <v>2199</v>
      </c>
      <c r="E466" s="5">
        <v>9999</v>
      </c>
      <c r="F466" s="5" t="str">
        <f t="shared" si="7"/>
        <v>&gt;500</v>
      </c>
      <c r="G466">
        <v>0.78</v>
      </c>
      <c r="H466">
        <v>4.2</v>
      </c>
      <c r="I466" s="4">
        <v>29472</v>
      </c>
      <c r="J466" t="s">
        <v>4037</v>
      </c>
      <c r="K466" t="s">
        <v>3223</v>
      </c>
      <c r="L466" t="s">
        <v>3224</v>
      </c>
      <c r="M466" t="s">
        <v>3225</v>
      </c>
      <c r="N466" t="s">
        <v>3226</v>
      </c>
      <c r="O466" t="s">
        <v>3227</v>
      </c>
      <c r="P466" t="s">
        <v>4038</v>
      </c>
      <c r="Q466" t="s">
        <v>4039</v>
      </c>
    </row>
    <row r="467" spans="1:17" x14ac:dyDescent="0.4">
      <c r="A467" t="s">
        <v>4040</v>
      </c>
      <c r="B467" t="s">
        <v>4041</v>
      </c>
      <c r="C467" t="s">
        <v>13076</v>
      </c>
      <c r="D467" s="5">
        <v>95</v>
      </c>
      <c r="E467" s="5">
        <v>499</v>
      </c>
      <c r="F467" s="5" t="str">
        <f t="shared" si="7"/>
        <v>200 - 500</v>
      </c>
      <c r="G467">
        <v>0.81</v>
      </c>
      <c r="H467">
        <v>4.2</v>
      </c>
      <c r="I467" s="4">
        <v>1949</v>
      </c>
      <c r="J467" t="s">
        <v>4042</v>
      </c>
      <c r="K467" t="s">
        <v>4043</v>
      </c>
      <c r="L467" t="s">
        <v>4044</v>
      </c>
      <c r="M467" t="s">
        <v>4045</v>
      </c>
      <c r="N467" t="s">
        <v>4046</v>
      </c>
      <c r="O467" t="s">
        <v>4047</v>
      </c>
      <c r="P467" t="s">
        <v>4048</v>
      </c>
      <c r="Q467" t="s">
        <v>4049</v>
      </c>
    </row>
    <row r="468" spans="1:17" x14ac:dyDescent="0.4">
      <c r="A468" t="s">
        <v>4050</v>
      </c>
      <c r="B468" t="s">
        <v>4051</v>
      </c>
      <c r="C468" t="s">
        <v>13075</v>
      </c>
      <c r="D468" s="5">
        <v>139</v>
      </c>
      <c r="E468" s="5">
        <v>249</v>
      </c>
      <c r="F468" s="5" t="str">
        <f t="shared" si="7"/>
        <v>200 - 500</v>
      </c>
      <c r="G468">
        <v>0.44</v>
      </c>
      <c r="H468">
        <v>4</v>
      </c>
      <c r="I468" s="4">
        <v>9377</v>
      </c>
      <c r="J468" t="s">
        <v>764</v>
      </c>
      <c r="K468" t="s">
        <v>236</v>
      </c>
      <c r="L468" t="s">
        <v>237</v>
      </c>
      <c r="M468" t="s">
        <v>238</v>
      </c>
      <c r="N468" t="s">
        <v>239</v>
      </c>
      <c r="O468" t="s">
        <v>240</v>
      </c>
      <c r="P468" t="s">
        <v>4052</v>
      </c>
      <c r="Q468" t="s">
        <v>4053</v>
      </c>
    </row>
    <row r="469" spans="1:17" x14ac:dyDescent="0.4">
      <c r="A469" t="s">
        <v>4054</v>
      </c>
      <c r="B469" t="s">
        <v>4055</v>
      </c>
      <c r="C469" t="s">
        <v>13076</v>
      </c>
      <c r="D469" s="5">
        <v>4499</v>
      </c>
      <c r="E469" s="5">
        <v>7999</v>
      </c>
      <c r="F469" s="5" t="str">
        <f t="shared" si="7"/>
        <v>&gt;500</v>
      </c>
      <c r="G469">
        <v>0.44</v>
      </c>
      <c r="H469">
        <v>3.5</v>
      </c>
      <c r="I469" s="4">
        <v>37</v>
      </c>
      <c r="J469" t="s">
        <v>4056</v>
      </c>
      <c r="K469" t="s">
        <v>4057</v>
      </c>
      <c r="L469" t="s">
        <v>4058</v>
      </c>
      <c r="M469" t="s">
        <v>4059</v>
      </c>
      <c r="N469" t="s">
        <v>4060</v>
      </c>
      <c r="O469" t="s">
        <v>4061</v>
      </c>
      <c r="P469" t="s">
        <v>4062</v>
      </c>
      <c r="Q469" t="s">
        <v>4063</v>
      </c>
    </row>
    <row r="470" spans="1:17" x14ac:dyDescent="0.4">
      <c r="A470" t="s">
        <v>4064</v>
      </c>
      <c r="B470" t="s">
        <v>4065</v>
      </c>
      <c r="C470" t="s">
        <v>13076</v>
      </c>
      <c r="D470" s="5">
        <v>89</v>
      </c>
      <c r="E470" s="5">
        <v>599</v>
      </c>
      <c r="F470" s="5" t="str">
        <f t="shared" si="7"/>
        <v>&gt;500</v>
      </c>
      <c r="G470">
        <v>0.85</v>
      </c>
      <c r="H470">
        <v>4.3</v>
      </c>
      <c r="I470" s="4">
        <v>2351</v>
      </c>
      <c r="J470" t="s">
        <v>4066</v>
      </c>
      <c r="K470" t="s">
        <v>4067</v>
      </c>
      <c r="L470" t="s">
        <v>4068</v>
      </c>
      <c r="M470" t="s">
        <v>4069</v>
      </c>
      <c r="N470" t="s">
        <v>4070</v>
      </c>
      <c r="O470" t="s">
        <v>4071</v>
      </c>
      <c r="P470" t="s">
        <v>4072</v>
      </c>
      <c r="Q470" t="s">
        <v>4073</v>
      </c>
    </row>
    <row r="471" spans="1:17" x14ac:dyDescent="0.4">
      <c r="A471" t="s">
        <v>4074</v>
      </c>
      <c r="B471" t="s">
        <v>4075</v>
      </c>
      <c r="C471" t="s">
        <v>13076</v>
      </c>
      <c r="D471" s="5">
        <v>15499</v>
      </c>
      <c r="E471" s="5">
        <v>20999</v>
      </c>
      <c r="F471" s="5" t="str">
        <f t="shared" si="7"/>
        <v>&gt;500</v>
      </c>
      <c r="G471">
        <v>0.26</v>
      </c>
      <c r="H471">
        <v>4.0999999999999996</v>
      </c>
      <c r="I471" s="4">
        <v>19253</v>
      </c>
      <c r="J471" t="s">
        <v>3705</v>
      </c>
      <c r="K471" t="s">
        <v>3305</v>
      </c>
      <c r="L471" t="s">
        <v>3306</v>
      </c>
      <c r="M471" t="s">
        <v>3307</v>
      </c>
      <c r="N471" t="s">
        <v>3308</v>
      </c>
      <c r="O471" t="s">
        <v>3309</v>
      </c>
      <c r="P471" t="s">
        <v>3757</v>
      </c>
      <c r="Q471" t="s">
        <v>4076</v>
      </c>
    </row>
    <row r="472" spans="1:17" x14ac:dyDescent="0.4">
      <c r="A472" t="s">
        <v>4077</v>
      </c>
      <c r="B472" t="s">
        <v>4078</v>
      </c>
      <c r="C472" t="s">
        <v>13076</v>
      </c>
      <c r="D472" s="5">
        <v>13999</v>
      </c>
      <c r="E472" s="5">
        <v>15999</v>
      </c>
      <c r="F472" s="5" t="str">
        <f t="shared" si="7"/>
        <v>&gt;500</v>
      </c>
      <c r="G472">
        <v>0.13</v>
      </c>
      <c r="H472">
        <v>3.9</v>
      </c>
      <c r="I472" s="4">
        <v>2180</v>
      </c>
      <c r="J472" t="s">
        <v>4079</v>
      </c>
      <c r="K472" t="s">
        <v>4080</v>
      </c>
      <c r="L472" t="s">
        <v>4081</v>
      </c>
      <c r="M472" t="s">
        <v>4082</v>
      </c>
      <c r="N472" t="s">
        <v>4083</v>
      </c>
      <c r="O472" t="s">
        <v>4084</v>
      </c>
      <c r="P472" t="s">
        <v>4085</v>
      </c>
      <c r="Q472" t="s">
        <v>4086</v>
      </c>
    </row>
    <row r="473" spans="1:17" x14ac:dyDescent="0.4">
      <c r="A473" t="s">
        <v>4087</v>
      </c>
      <c r="B473" t="s">
        <v>4088</v>
      </c>
      <c r="C473" t="s">
        <v>13076</v>
      </c>
      <c r="D473" s="5">
        <v>1999</v>
      </c>
      <c r="E473" s="5">
        <v>4999</v>
      </c>
      <c r="F473" s="5" t="str">
        <f t="shared" si="7"/>
        <v>&gt;500</v>
      </c>
      <c r="G473">
        <v>0.6</v>
      </c>
      <c r="H473">
        <v>3.9</v>
      </c>
      <c r="I473" s="4">
        <v>7571</v>
      </c>
      <c r="J473" t="s">
        <v>4089</v>
      </c>
      <c r="K473" t="s">
        <v>4090</v>
      </c>
      <c r="L473" t="s">
        <v>4091</v>
      </c>
      <c r="M473" t="s">
        <v>4092</v>
      </c>
      <c r="N473" t="s">
        <v>4093</v>
      </c>
      <c r="O473" t="s">
        <v>4094</v>
      </c>
      <c r="P473" t="s">
        <v>4095</v>
      </c>
      <c r="Q473" t="s">
        <v>4096</v>
      </c>
    </row>
    <row r="474" spans="1:17" x14ac:dyDescent="0.4">
      <c r="A474" t="s">
        <v>4097</v>
      </c>
      <c r="B474" t="s">
        <v>4098</v>
      </c>
      <c r="C474" t="s">
        <v>13076</v>
      </c>
      <c r="D474" s="5">
        <v>1399</v>
      </c>
      <c r="E474" s="5">
        <v>5999</v>
      </c>
      <c r="F474" s="5" t="str">
        <f t="shared" si="7"/>
        <v>&gt;500</v>
      </c>
      <c r="G474">
        <v>0.77</v>
      </c>
      <c r="H474">
        <v>3.3</v>
      </c>
      <c r="I474" s="4">
        <v>4415</v>
      </c>
      <c r="J474" t="s">
        <v>4099</v>
      </c>
      <c r="K474" t="s">
        <v>3898</v>
      </c>
      <c r="L474" t="s">
        <v>3899</v>
      </c>
      <c r="M474" t="s">
        <v>3900</v>
      </c>
      <c r="N474" t="s">
        <v>3901</v>
      </c>
      <c r="O474" t="s">
        <v>3902</v>
      </c>
      <c r="P474" t="s">
        <v>4100</v>
      </c>
      <c r="Q474" t="s">
        <v>4101</v>
      </c>
    </row>
    <row r="475" spans="1:17" x14ac:dyDescent="0.4">
      <c r="A475" t="s">
        <v>4102</v>
      </c>
      <c r="B475" t="s">
        <v>4103</v>
      </c>
      <c r="C475" t="s">
        <v>13076</v>
      </c>
      <c r="D475" s="5">
        <v>599</v>
      </c>
      <c r="E475" s="5">
        <v>999</v>
      </c>
      <c r="F475" s="5" t="str">
        <f t="shared" si="7"/>
        <v>&gt;500</v>
      </c>
      <c r="G475">
        <v>0.4</v>
      </c>
      <c r="H475">
        <v>4</v>
      </c>
      <c r="I475" s="4">
        <v>18654</v>
      </c>
      <c r="J475" t="s">
        <v>4104</v>
      </c>
      <c r="K475" t="s">
        <v>4105</v>
      </c>
      <c r="L475" t="s">
        <v>4106</v>
      </c>
      <c r="M475" t="s">
        <v>4107</v>
      </c>
      <c r="N475" t="s">
        <v>4108</v>
      </c>
      <c r="O475" t="s">
        <v>4109</v>
      </c>
      <c r="P475" t="s">
        <v>4110</v>
      </c>
      <c r="Q475" t="s">
        <v>4111</v>
      </c>
    </row>
    <row r="476" spans="1:17" x14ac:dyDescent="0.4">
      <c r="A476" t="s">
        <v>4112</v>
      </c>
      <c r="B476" t="s">
        <v>4113</v>
      </c>
      <c r="C476" t="s">
        <v>13076</v>
      </c>
      <c r="D476" s="5">
        <v>199</v>
      </c>
      <c r="E476" s="5">
        <v>1099</v>
      </c>
      <c r="F476" s="5" t="str">
        <f t="shared" si="7"/>
        <v>&gt;500</v>
      </c>
      <c r="G476">
        <v>0.82</v>
      </c>
      <c r="H476">
        <v>4</v>
      </c>
      <c r="I476" s="4">
        <v>3197</v>
      </c>
      <c r="J476" t="s">
        <v>4114</v>
      </c>
      <c r="K476" t="s">
        <v>4115</v>
      </c>
      <c r="L476" t="s">
        <v>4116</v>
      </c>
      <c r="M476" t="s">
        <v>4117</v>
      </c>
      <c r="N476" t="s">
        <v>4118</v>
      </c>
      <c r="O476" t="s">
        <v>4119</v>
      </c>
      <c r="P476" t="s">
        <v>4120</v>
      </c>
      <c r="Q476" t="s">
        <v>4121</v>
      </c>
    </row>
    <row r="477" spans="1:17" x14ac:dyDescent="0.4">
      <c r="A477" t="s">
        <v>4122</v>
      </c>
      <c r="B477" t="s">
        <v>4123</v>
      </c>
      <c r="C477" t="s">
        <v>13076</v>
      </c>
      <c r="D477" s="5">
        <v>1799</v>
      </c>
      <c r="E477" s="5">
        <v>6990</v>
      </c>
      <c r="F477" s="5" t="str">
        <f t="shared" si="7"/>
        <v>&gt;500</v>
      </c>
      <c r="G477">
        <v>0.74</v>
      </c>
      <c r="H477">
        <v>4</v>
      </c>
      <c r="I477" s="4">
        <v>26880</v>
      </c>
      <c r="J477" t="s">
        <v>4124</v>
      </c>
      <c r="K477" t="s">
        <v>4125</v>
      </c>
      <c r="L477" t="s">
        <v>4126</v>
      </c>
      <c r="M477" t="s">
        <v>4127</v>
      </c>
      <c r="N477" t="s">
        <v>4128</v>
      </c>
      <c r="O477" t="s">
        <v>4129</v>
      </c>
      <c r="P477" t="s">
        <v>4130</v>
      </c>
      <c r="Q477" t="s">
        <v>4131</v>
      </c>
    </row>
    <row r="478" spans="1:17" x14ac:dyDescent="0.4">
      <c r="A478" t="s">
        <v>4132</v>
      </c>
      <c r="B478" t="s">
        <v>4133</v>
      </c>
      <c r="C478" t="s">
        <v>13076</v>
      </c>
      <c r="D478" s="5">
        <v>1499</v>
      </c>
      <c r="E478" s="5">
        <v>6990</v>
      </c>
      <c r="F478" s="5" t="str">
        <f t="shared" si="7"/>
        <v>&gt;500</v>
      </c>
      <c r="G478">
        <v>0.79</v>
      </c>
      <c r="H478">
        <v>3.9</v>
      </c>
      <c r="I478" s="4">
        <v>21796</v>
      </c>
      <c r="J478" t="s">
        <v>3056</v>
      </c>
      <c r="K478" t="s">
        <v>3057</v>
      </c>
      <c r="L478" t="s">
        <v>3058</v>
      </c>
      <c r="M478" t="s">
        <v>3059</v>
      </c>
      <c r="N478" t="s">
        <v>3060</v>
      </c>
      <c r="O478" t="s">
        <v>3061</v>
      </c>
      <c r="P478" t="s">
        <v>4134</v>
      </c>
      <c r="Q478" t="s">
        <v>4135</v>
      </c>
    </row>
    <row r="479" spans="1:17" x14ac:dyDescent="0.4">
      <c r="A479" t="s">
        <v>4136</v>
      </c>
      <c r="B479" t="s">
        <v>4137</v>
      </c>
      <c r="C479" t="s">
        <v>13076</v>
      </c>
      <c r="D479" s="5">
        <v>20999</v>
      </c>
      <c r="E479" s="5">
        <v>29990</v>
      </c>
      <c r="F479" s="5" t="str">
        <f t="shared" si="7"/>
        <v>&gt;500</v>
      </c>
      <c r="G479">
        <v>0.3</v>
      </c>
      <c r="H479">
        <v>4.3</v>
      </c>
      <c r="I479" s="4">
        <v>9499</v>
      </c>
      <c r="J479" t="s">
        <v>3801</v>
      </c>
      <c r="K479" t="s">
        <v>3802</v>
      </c>
      <c r="L479" t="s">
        <v>3803</v>
      </c>
      <c r="M479" t="s">
        <v>3804</v>
      </c>
      <c r="N479" t="s">
        <v>3805</v>
      </c>
      <c r="O479" t="s">
        <v>3806</v>
      </c>
      <c r="P479" t="s">
        <v>4138</v>
      </c>
      <c r="Q479" t="s">
        <v>4139</v>
      </c>
    </row>
    <row r="480" spans="1:17" x14ac:dyDescent="0.4">
      <c r="A480" t="s">
        <v>4140</v>
      </c>
      <c r="B480" t="s">
        <v>4141</v>
      </c>
      <c r="C480" t="s">
        <v>13076</v>
      </c>
      <c r="D480" s="5">
        <v>12999</v>
      </c>
      <c r="E480" s="5">
        <v>13499</v>
      </c>
      <c r="F480" s="5" t="str">
        <f t="shared" si="7"/>
        <v>&gt;500</v>
      </c>
      <c r="G480">
        <v>0.04</v>
      </c>
      <c r="H480">
        <v>4.0999999999999996</v>
      </c>
      <c r="I480" s="4">
        <v>56098</v>
      </c>
      <c r="J480" t="s">
        <v>4142</v>
      </c>
      <c r="K480" t="s">
        <v>4143</v>
      </c>
      <c r="L480" t="s">
        <v>4144</v>
      </c>
      <c r="M480" t="s">
        <v>4145</v>
      </c>
      <c r="N480" t="s">
        <v>4146</v>
      </c>
      <c r="O480" t="s">
        <v>4147</v>
      </c>
      <c r="P480" t="s">
        <v>4148</v>
      </c>
      <c r="Q480" t="s">
        <v>4149</v>
      </c>
    </row>
    <row r="481" spans="1:17" x14ac:dyDescent="0.4">
      <c r="A481" t="s">
        <v>4150</v>
      </c>
      <c r="B481" t="s">
        <v>4151</v>
      </c>
      <c r="C481" t="s">
        <v>13076</v>
      </c>
      <c r="D481" s="5">
        <v>16999</v>
      </c>
      <c r="E481" s="5">
        <v>20999</v>
      </c>
      <c r="F481" s="5" t="str">
        <f t="shared" si="7"/>
        <v>&gt;500</v>
      </c>
      <c r="G481">
        <v>0.19</v>
      </c>
      <c r="H481">
        <v>4.0999999999999996</v>
      </c>
      <c r="I481" s="4">
        <v>31822</v>
      </c>
      <c r="J481" t="s">
        <v>4152</v>
      </c>
      <c r="K481" t="s">
        <v>4153</v>
      </c>
      <c r="L481" t="s">
        <v>4154</v>
      </c>
      <c r="M481" t="s">
        <v>4155</v>
      </c>
      <c r="N481" t="s">
        <v>4156</v>
      </c>
      <c r="O481" t="s">
        <v>4157</v>
      </c>
      <c r="P481" t="s">
        <v>4158</v>
      </c>
      <c r="Q481" t="s">
        <v>4159</v>
      </c>
    </row>
    <row r="482" spans="1:17" x14ac:dyDescent="0.4">
      <c r="A482" t="s">
        <v>4160</v>
      </c>
      <c r="B482" t="s">
        <v>4161</v>
      </c>
      <c r="C482" t="s">
        <v>13076</v>
      </c>
      <c r="D482" s="5">
        <v>19999</v>
      </c>
      <c r="E482" s="5">
        <v>27990</v>
      </c>
      <c r="F482" s="5" t="str">
        <f t="shared" si="7"/>
        <v>&gt;500</v>
      </c>
      <c r="G482">
        <v>0.28999999999999998</v>
      </c>
      <c r="H482">
        <v>4.3</v>
      </c>
      <c r="I482" s="4">
        <v>9499</v>
      </c>
      <c r="J482" t="s">
        <v>4162</v>
      </c>
      <c r="K482" t="s">
        <v>3802</v>
      </c>
      <c r="L482" t="s">
        <v>3803</v>
      </c>
      <c r="M482" t="s">
        <v>3804</v>
      </c>
      <c r="N482" t="s">
        <v>3805</v>
      </c>
      <c r="O482" t="s">
        <v>3806</v>
      </c>
      <c r="P482" t="s">
        <v>3807</v>
      </c>
      <c r="Q482" t="s">
        <v>4163</v>
      </c>
    </row>
    <row r="483" spans="1:17" x14ac:dyDescent="0.4">
      <c r="A483" t="s">
        <v>4164</v>
      </c>
      <c r="B483" t="s">
        <v>4165</v>
      </c>
      <c r="C483" t="s">
        <v>13076</v>
      </c>
      <c r="D483" s="5">
        <v>12999</v>
      </c>
      <c r="E483" s="5">
        <v>18999</v>
      </c>
      <c r="F483" s="5" t="str">
        <f t="shared" si="7"/>
        <v>&gt;500</v>
      </c>
      <c r="G483">
        <v>0.32</v>
      </c>
      <c r="H483">
        <v>4.0999999999999996</v>
      </c>
      <c r="I483" s="4">
        <v>50772</v>
      </c>
      <c r="J483" t="s">
        <v>4166</v>
      </c>
      <c r="K483" t="s">
        <v>3650</v>
      </c>
      <c r="L483" t="s">
        <v>3651</v>
      </c>
      <c r="M483" t="s">
        <v>3652</v>
      </c>
      <c r="N483" t="s">
        <v>3653</v>
      </c>
      <c r="O483" t="s">
        <v>3654</v>
      </c>
      <c r="P483" t="s">
        <v>4167</v>
      </c>
      <c r="Q483" t="s">
        <v>4168</v>
      </c>
    </row>
    <row r="484" spans="1:17" x14ac:dyDescent="0.4">
      <c r="A484" t="s">
        <v>4169</v>
      </c>
      <c r="B484" t="s">
        <v>4170</v>
      </c>
      <c r="C484" t="s">
        <v>13076</v>
      </c>
      <c r="D484" s="5">
        <v>2999</v>
      </c>
      <c r="E484" s="5">
        <v>5999</v>
      </c>
      <c r="F484" s="5" t="str">
        <f t="shared" si="7"/>
        <v>&gt;500</v>
      </c>
      <c r="G484">
        <v>0.5</v>
      </c>
      <c r="H484">
        <v>4.0999999999999996</v>
      </c>
      <c r="I484" s="4">
        <v>7148</v>
      </c>
      <c r="J484" t="s">
        <v>4171</v>
      </c>
      <c r="K484" t="s">
        <v>4172</v>
      </c>
      <c r="L484" t="s">
        <v>4173</v>
      </c>
      <c r="M484" t="s">
        <v>4174</v>
      </c>
      <c r="N484" t="s">
        <v>4175</v>
      </c>
      <c r="O484" t="s">
        <v>4176</v>
      </c>
      <c r="P484" t="s">
        <v>4177</v>
      </c>
      <c r="Q484" t="s">
        <v>4178</v>
      </c>
    </row>
    <row r="485" spans="1:17" x14ac:dyDescent="0.4">
      <c r="A485" t="s">
        <v>4188</v>
      </c>
      <c r="B485" t="s">
        <v>4189</v>
      </c>
      <c r="C485" t="s">
        <v>13076</v>
      </c>
      <c r="D485" s="5">
        <v>329</v>
      </c>
      <c r="E485" s="5">
        <v>999</v>
      </c>
      <c r="F485" s="5" t="str">
        <f t="shared" si="7"/>
        <v>&gt;500</v>
      </c>
      <c r="G485">
        <v>0.67</v>
      </c>
      <c r="H485">
        <v>4.2</v>
      </c>
      <c r="I485" s="4">
        <v>3492</v>
      </c>
      <c r="J485" t="s">
        <v>4190</v>
      </c>
      <c r="K485" t="s">
        <v>4191</v>
      </c>
      <c r="L485" t="s">
        <v>4192</v>
      </c>
      <c r="M485" t="s">
        <v>4193</v>
      </c>
      <c r="N485" t="s">
        <v>4194</v>
      </c>
      <c r="O485" t="s">
        <v>4195</v>
      </c>
      <c r="P485" t="s">
        <v>4196</v>
      </c>
      <c r="Q485" t="s">
        <v>4197</v>
      </c>
    </row>
    <row r="486" spans="1:17" x14ac:dyDescent="0.4">
      <c r="A486" t="s">
        <v>4198</v>
      </c>
      <c r="B486" t="s">
        <v>4199</v>
      </c>
      <c r="C486" t="s">
        <v>13076</v>
      </c>
      <c r="D486" s="5">
        <v>1299</v>
      </c>
      <c r="E486" s="5">
        <v>5999</v>
      </c>
      <c r="F486" s="5" t="str">
        <f t="shared" si="7"/>
        <v>&gt;500</v>
      </c>
      <c r="G486">
        <v>0.78</v>
      </c>
      <c r="H486">
        <v>3.3</v>
      </c>
      <c r="I486" s="4">
        <v>4415</v>
      </c>
      <c r="J486" t="s">
        <v>4200</v>
      </c>
      <c r="K486" t="s">
        <v>3898</v>
      </c>
      <c r="L486" t="s">
        <v>3899</v>
      </c>
      <c r="M486" t="s">
        <v>3900</v>
      </c>
      <c r="N486" t="s">
        <v>3901</v>
      </c>
      <c r="O486" t="s">
        <v>3902</v>
      </c>
      <c r="P486" t="s">
        <v>4201</v>
      </c>
      <c r="Q486" t="s">
        <v>4202</v>
      </c>
    </row>
    <row r="487" spans="1:17" x14ac:dyDescent="0.4">
      <c r="A487" t="s">
        <v>4203</v>
      </c>
      <c r="B487" t="s">
        <v>4204</v>
      </c>
      <c r="C487" t="s">
        <v>13076</v>
      </c>
      <c r="D487" s="5">
        <v>1989</v>
      </c>
      <c r="E487" s="5">
        <v>3500</v>
      </c>
      <c r="F487" s="5" t="str">
        <f t="shared" si="7"/>
        <v>&gt;500</v>
      </c>
      <c r="G487">
        <v>0.43</v>
      </c>
      <c r="H487">
        <v>4.4000000000000004</v>
      </c>
      <c r="I487" s="4">
        <v>67260</v>
      </c>
      <c r="J487" t="s">
        <v>4205</v>
      </c>
      <c r="K487" t="s">
        <v>3026</v>
      </c>
      <c r="L487" t="s">
        <v>3027</v>
      </c>
      <c r="M487" t="s">
        <v>3028</v>
      </c>
      <c r="N487" t="s">
        <v>3029</v>
      </c>
      <c r="O487" t="s">
        <v>3030</v>
      </c>
      <c r="P487" t="s">
        <v>4206</v>
      </c>
      <c r="Q487" t="s">
        <v>4207</v>
      </c>
    </row>
    <row r="488" spans="1:17" x14ac:dyDescent="0.4">
      <c r="A488" t="s">
        <v>4208</v>
      </c>
      <c r="B488" t="s">
        <v>2958</v>
      </c>
      <c r="C488" t="s">
        <v>13076</v>
      </c>
      <c r="D488" s="5">
        <v>1999</v>
      </c>
      <c r="E488" s="5">
        <v>9999</v>
      </c>
      <c r="F488" s="5" t="str">
        <f t="shared" si="7"/>
        <v>&gt;500</v>
      </c>
      <c r="G488">
        <v>0.8</v>
      </c>
      <c r="H488">
        <v>4.3</v>
      </c>
      <c r="I488" s="4">
        <v>27704</v>
      </c>
      <c r="J488" t="s">
        <v>3355</v>
      </c>
      <c r="K488" t="s">
        <v>2960</v>
      </c>
      <c r="L488" t="s">
        <v>2961</v>
      </c>
      <c r="M488" t="s">
        <v>2962</v>
      </c>
      <c r="N488" t="s">
        <v>2963</v>
      </c>
      <c r="O488" t="s">
        <v>2964</v>
      </c>
      <c r="P488" t="s">
        <v>4209</v>
      </c>
      <c r="Q488" t="s">
        <v>4210</v>
      </c>
    </row>
    <row r="489" spans="1:17" x14ac:dyDescent="0.4">
      <c r="A489" t="s">
        <v>4211</v>
      </c>
      <c r="B489" t="s">
        <v>4212</v>
      </c>
      <c r="C489" t="s">
        <v>13076</v>
      </c>
      <c r="D489" s="5">
        <v>12999</v>
      </c>
      <c r="E489" s="5">
        <v>18999</v>
      </c>
      <c r="F489" s="5" t="str">
        <f t="shared" si="7"/>
        <v>&gt;500</v>
      </c>
      <c r="G489">
        <v>0.32</v>
      </c>
      <c r="H489">
        <v>4.0999999999999996</v>
      </c>
      <c r="I489" s="4">
        <v>50772</v>
      </c>
      <c r="J489" t="s">
        <v>4166</v>
      </c>
      <c r="K489" t="s">
        <v>3650</v>
      </c>
      <c r="L489" t="s">
        <v>3651</v>
      </c>
      <c r="M489" t="s">
        <v>3652</v>
      </c>
      <c r="N489" t="s">
        <v>3653</v>
      </c>
      <c r="O489" t="s">
        <v>3654</v>
      </c>
      <c r="P489" t="s">
        <v>3655</v>
      </c>
      <c r="Q489" t="s">
        <v>4213</v>
      </c>
    </row>
    <row r="490" spans="1:17" x14ac:dyDescent="0.4">
      <c r="A490" t="s">
        <v>4214</v>
      </c>
      <c r="B490" t="s">
        <v>4215</v>
      </c>
      <c r="C490" t="s">
        <v>13076</v>
      </c>
      <c r="D490" s="5">
        <v>1499</v>
      </c>
      <c r="E490" s="5">
        <v>4999</v>
      </c>
      <c r="F490" s="5" t="str">
        <f t="shared" si="7"/>
        <v>&gt;500</v>
      </c>
      <c r="G490">
        <v>0.7</v>
      </c>
      <c r="H490">
        <v>4</v>
      </c>
      <c r="I490" s="4">
        <v>92588</v>
      </c>
      <c r="J490" t="s">
        <v>4216</v>
      </c>
      <c r="K490" t="s">
        <v>4217</v>
      </c>
      <c r="L490" t="s">
        <v>4218</v>
      </c>
      <c r="M490" t="s">
        <v>4219</v>
      </c>
      <c r="N490" t="s">
        <v>4220</v>
      </c>
      <c r="O490" t="s">
        <v>4221</v>
      </c>
      <c r="P490" t="s">
        <v>4222</v>
      </c>
      <c r="Q490" t="s">
        <v>4223</v>
      </c>
    </row>
    <row r="491" spans="1:17" x14ac:dyDescent="0.4">
      <c r="A491" t="s">
        <v>4224</v>
      </c>
      <c r="B491" t="s">
        <v>4225</v>
      </c>
      <c r="C491" t="s">
        <v>13076</v>
      </c>
      <c r="D491" s="5">
        <v>16999</v>
      </c>
      <c r="E491" s="5">
        <v>20999</v>
      </c>
      <c r="F491" s="5" t="str">
        <f t="shared" si="7"/>
        <v>&gt;500</v>
      </c>
      <c r="G491">
        <v>0.19</v>
      </c>
      <c r="H491">
        <v>4.0999999999999996</v>
      </c>
      <c r="I491" s="4">
        <v>31822</v>
      </c>
      <c r="J491" t="s">
        <v>4226</v>
      </c>
      <c r="K491" t="s">
        <v>4153</v>
      </c>
      <c r="L491" t="s">
        <v>4154</v>
      </c>
      <c r="M491" t="s">
        <v>4155</v>
      </c>
      <c r="N491" t="s">
        <v>4156</v>
      </c>
      <c r="O491" t="s">
        <v>4157</v>
      </c>
      <c r="P491" t="s">
        <v>4227</v>
      </c>
      <c r="Q491" t="s">
        <v>4228</v>
      </c>
    </row>
    <row r="492" spans="1:17" x14ac:dyDescent="0.4">
      <c r="A492" t="s">
        <v>4229</v>
      </c>
      <c r="B492" t="s">
        <v>4230</v>
      </c>
      <c r="C492" t="s">
        <v>13076</v>
      </c>
      <c r="D492" s="5">
        <v>1999</v>
      </c>
      <c r="E492" s="5">
        <v>8499</v>
      </c>
      <c r="F492" s="5" t="str">
        <f t="shared" si="7"/>
        <v>&gt;500</v>
      </c>
      <c r="G492">
        <v>0.76</v>
      </c>
      <c r="H492">
        <v>4.3</v>
      </c>
      <c r="I492" s="4">
        <v>240</v>
      </c>
      <c r="J492" t="s">
        <v>4231</v>
      </c>
      <c r="K492" t="s">
        <v>4232</v>
      </c>
      <c r="L492" t="s">
        <v>4233</v>
      </c>
      <c r="M492" t="s">
        <v>4234</v>
      </c>
      <c r="N492" t="s">
        <v>4235</v>
      </c>
      <c r="O492" t="s">
        <v>4236</v>
      </c>
      <c r="P492" t="s">
        <v>4237</v>
      </c>
      <c r="Q492" t="s">
        <v>4238</v>
      </c>
    </row>
    <row r="493" spans="1:17" x14ac:dyDescent="0.4">
      <c r="A493" t="s">
        <v>4239</v>
      </c>
      <c r="B493" t="s">
        <v>4240</v>
      </c>
      <c r="C493" t="s">
        <v>13076</v>
      </c>
      <c r="D493" s="5">
        <v>4999</v>
      </c>
      <c r="E493" s="5">
        <v>6999</v>
      </c>
      <c r="F493" s="5" t="str">
        <f t="shared" si="7"/>
        <v>&gt;500</v>
      </c>
      <c r="G493">
        <v>0.28999999999999998</v>
      </c>
      <c r="H493">
        <v>3.8</v>
      </c>
      <c r="I493" s="4">
        <v>758</v>
      </c>
      <c r="J493" t="s">
        <v>4241</v>
      </c>
      <c r="K493" t="s">
        <v>4242</v>
      </c>
      <c r="L493" t="s">
        <v>4243</v>
      </c>
      <c r="M493" t="s">
        <v>4244</v>
      </c>
      <c r="N493" t="s">
        <v>4245</v>
      </c>
      <c r="O493" t="s">
        <v>4246</v>
      </c>
      <c r="P493" t="s">
        <v>4247</v>
      </c>
      <c r="Q493" t="s">
        <v>4248</v>
      </c>
    </row>
    <row r="494" spans="1:17" x14ac:dyDescent="0.4">
      <c r="A494" t="s">
        <v>4251</v>
      </c>
      <c r="B494" t="s">
        <v>4252</v>
      </c>
      <c r="C494" t="s">
        <v>13076</v>
      </c>
      <c r="D494" s="5">
        <v>2499</v>
      </c>
      <c r="E494" s="5">
        <v>5999</v>
      </c>
      <c r="F494" s="5" t="str">
        <f t="shared" si="7"/>
        <v>&gt;500</v>
      </c>
      <c r="G494">
        <v>0.57999999999999996</v>
      </c>
      <c r="H494">
        <v>3.7</v>
      </c>
      <c r="I494" s="4">
        <v>828</v>
      </c>
      <c r="J494" t="s">
        <v>4253</v>
      </c>
      <c r="K494" t="s">
        <v>4254</v>
      </c>
      <c r="L494" t="s">
        <v>4255</v>
      </c>
      <c r="M494" t="s">
        <v>4256</v>
      </c>
      <c r="N494" t="s">
        <v>4257</v>
      </c>
      <c r="O494" t="s">
        <v>4258</v>
      </c>
      <c r="P494" t="s">
        <v>4259</v>
      </c>
      <c r="Q494" t="s">
        <v>4260</v>
      </c>
    </row>
    <row r="495" spans="1:17" x14ac:dyDescent="0.4">
      <c r="A495" t="s">
        <v>4261</v>
      </c>
      <c r="B495" t="s">
        <v>4262</v>
      </c>
      <c r="C495" t="s">
        <v>13076</v>
      </c>
      <c r="D495" s="5">
        <v>1399</v>
      </c>
      <c r="E495" s="5">
        <v>1630</v>
      </c>
      <c r="F495" s="5" t="str">
        <f t="shared" si="7"/>
        <v>&gt;500</v>
      </c>
      <c r="G495">
        <v>0.14000000000000001</v>
      </c>
      <c r="H495">
        <v>4</v>
      </c>
      <c r="I495" s="4">
        <v>9378</v>
      </c>
      <c r="J495" t="s">
        <v>4263</v>
      </c>
      <c r="K495" t="s">
        <v>3838</v>
      </c>
      <c r="L495" t="s">
        <v>3839</v>
      </c>
      <c r="M495" t="s">
        <v>3840</v>
      </c>
      <c r="N495" t="s">
        <v>3841</v>
      </c>
      <c r="O495" t="s">
        <v>3842</v>
      </c>
      <c r="P495" t="s">
        <v>4264</v>
      </c>
      <c r="Q495" t="s">
        <v>4265</v>
      </c>
    </row>
    <row r="496" spans="1:17" x14ac:dyDescent="0.4">
      <c r="A496" t="s">
        <v>4266</v>
      </c>
      <c r="B496" t="s">
        <v>4267</v>
      </c>
      <c r="C496" t="s">
        <v>13076</v>
      </c>
      <c r="D496" s="5">
        <v>1499</v>
      </c>
      <c r="E496" s="5">
        <v>9999</v>
      </c>
      <c r="F496" s="5" t="str">
        <f t="shared" si="7"/>
        <v>&gt;500</v>
      </c>
      <c r="G496">
        <v>0.85</v>
      </c>
      <c r="H496">
        <v>4.2</v>
      </c>
      <c r="I496" s="4">
        <v>22638</v>
      </c>
      <c r="J496" t="s">
        <v>4268</v>
      </c>
      <c r="K496" t="s">
        <v>3184</v>
      </c>
      <c r="L496" t="s">
        <v>3185</v>
      </c>
      <c r="M496" t="s">
        <v>3186</v>
      </c>
      <c r="N496" t="s">
        <v>3187</v>
      </c>
      <c r="O496" t="s">
        <v>3188</v>
      </c>
      <c r="P496" t="s">
        <v>4269</v>
      </c>
      <c r="Q496" t="s">
        <v>4270</v>
      </c>
    </row>
    <row r="497" spans="1:17" x14ac:dyDescent="0.4">
      <c r="A497" t="s">
        <v>4273</v>
      </c>
      <c r="B497" t="s">
        <v>4274</v>
      </c>
      <c r="C497" t="s">
        <v>13076</v>
      </c>
      <c r="D497" s="5">
        <v>249</v>
      </c>
      <c r="E497" s="5">
        <v>599</v>
      </c>
      <c r="F497" s="5" t="str">
        <f t="shared" si="7"/>
        <v>&gt;500</v>
      </c>
      <c r="G497">
        <v>0.57999999999999996</v>
      </c>
      <c r="H497">
        <v>3.9</v>
      </c>
      <c r="I497" s="4">
        <v>2147</v>
      </c>
      <c r="J497" t="s">
        <v>4275</v>
      </c>
      <c r="K497" t="s">
        <v>4276</v>
      </c>
      <c r="L497" t="s">
        <v>4277</v>
      </c>
      <c r="M497" t="s">
        <v>4278</v>
      </c>
      <c r="N497" t="s">
        <v>4279</v>
      </c>
      <c r="O497" t="s">
        <v>4280</v>
      </c>
      <c r="P497" t="s">
        <v>4281</v>
      </c>
      <c r="Q497" t="s">
        <v>4282</v>
      </c>
    </row>
    <row r="498" spans="1:17" x14ac:dyDescent="0.4">
      <c r="A498" t="s">
        <v>4283</v>
      </c>
      <c r="B498" t="s">
        <v>4284</v>
      </c>
      <c r="C498" t="s">
        <v>13076</v>
      </c>
      <c r="D498" s="5">
        <v>299</v>
      </c>
      <c r="E498" s="5">
        <v>1199</v>
      </c>
      <c r="F498" s="5" t="str">
        <f t="shared" si="7"/>
        <v>&gt;500</v>
      </c>
      <c r="G498">
        <v>0.75</v>
      </c>
      <c r="H498">
        <v>4.5</v>
      </c>
      <c r="I498" s="4">
        <v>596</v>
      </c>
      <c r="J498" t="s">
        <v>4285</v>
      </c>
      <c r="K498" t="s">
        <v>4286</v>
      </c>
      <c r="L498" t="s">
        <v>4287</v>
      </c>
      <c r="M498" t="s">
        <v>4288</v>
      </c>
      <c r="N498" t="s">
        <v>4289</v>
      </c>
      <c r="O498" t="s">
        <v>4290</v>
      </c>
      <c r="P498" t="s">
        <v>4291</v>
      </c>
      <c r="Q498" t="s">
        <v>4292</v>
      </c>
    </row>
    <row r="499" spans="1:17" x14ac:dyDescent="0.4">
      <c r="A499" t="s">
        <v>4293</v>
      </c>
      <c r="B499" t="s">
        <v>4294</v>
      </c>
      <c r="C499" t="s">
        <v>13076</v>
      </c>
      <c r="D499" s="5">
        <v>79</v>
      </c>
      <c r="E499" s="5">
        <v>499</v>
      </c>
      <c r="F499" s="5" t="str">
        <f t="shared" si="7"/>
        <v>200 - 500</v>
      </c>
      <c r="G499">
        <v>0.84</v>
      </c>
      <c r="H499">
        <v>4.2</v>
      </c>
      <c r="I499" s="4">
        <v>1949</v>
      </c>
      <c r="J499" t="s">
        <v>4295</v>
      </c>
      <c r="K499" t="s">
        <v>4043</v>
      </c>
      <c r="L499" t="s">
        <v>4044</v>
      </c>
      <c r="M499" t="s">
        <v>4045</v>
      </c>
      <c r="N499" t="s">
        <v>4046</v>
      </c>
      <c r="O499" t="s">
        <v>4047</v>
      </c>
      <c r="P499" t="s">
        <v>4296</v>
      </c>
      <c r="Q499" t="s">
        <v>4297</v>
      </c>
    </row>
    <row r="500" spans="1:17" x14ac:dyDescent="0.4">
      <c r="A500" t="s">
        <v>4298</v>
      </c>
      <c r="B500" t="s">
        <v>4299</v>
      </c>
      <c r="C500" t="s">
        <v>13076</v>
      </c>
      <c r="D500" s="5">
        <v>13999</v>
      </c>
      <c r="E500" s="5">
        <v>15999</v>
      </c>
      <c r="F500" s="5" t="str">
        <f t="shared" si="7"/>
        <v>&gt;500</v>
      </c>
      <c r="G500">
        <v>0.13</v>
      </c>
      <c r="H500">
        <v>3.9</v>
      </c>
      <c r="I500" s="4">
        <v>2180</v>
      </c>
      <c r="J500" t="s">
        <v>4079</v>
      </c>
      <c r="K500" t="s">
        <v>4300</v>
      </c>
      <c r="L500" t="s">
        <v>4301</v>
      </c>
      <c r="M500" t="s">
        <v>4302</v>
      </c>
      <c r="N500" t="s">
        <v>4303</v>
      </c>
      <c r="O500" t="s">
        <v>4304</v>
      </c>
      <c r="P500" t="s">
        <v>4305</v>
      </c>
      <c r="Q500" t="s">
        <v>4306</v>
      </c>
    </row>
    <row r="501" spans="1:17" x14ac:dyDescent="0.4">
      <c r="A501" t="s">
        <v>4307</v>
      </c>
      <c r="B501" t="s">
        <v>4308</v>
      </c>
      <c r="C501" t="s">
        <v>13076</v>
      </c>
      <c r="D501" s="5">
        <v>949</v>
      </c>
      <c r="E501" s="5">
        <v>999</v>
      </c>
      <c r="F501" s="5" t="str">
        <f t="shared" si="7"/>
        <v>&gt;500</v>
      </c>
      <c r="G501">
        <v>0.05</v>
      </c>
      <c r="H501">
        <v>4.2</v>
      </c>
      <c r="I501" s="4">
        <v>31539</v>
      </c>
      <c r="J501" t="s">
        <v>4309</v>
      </c>
      <c r="K501" t="s">
        <v>3915</v>
      </c>
      <c r="L501" t="s">
        <v>3916</v>
      </c>
      <c r="M501" t="s">
        <v>3917</v>
      </c>
      <c r="N501" t="s">
        <v>3918</v>
      </c>
      <c r="O501" t="s">
        <v>3919</v>
      </c>
      <c r="P501" t="s">
        <v>4310</v>
      </c>
      <c r="Q501" t="s">
        <v>4311</v>
      </c>
    </row>
    <row r="502" spans="1:17" x14ac:dyDescent="0.4">
      <c r="A502" t="s">
        <v>4312</v>
      </c>
      <c r="B502" t="s">
        <v>4313</v>
      </c>
      <c r="C502" t="s">
        <v>13076</v>
      </c>
      <c r="D502" s="5">
        <v>99</v>
      </c>
      <c r="E502" s="5">
        <v>499</v>
      </c>
      <c r="F502" s="5" t="str">
        <f t="shared" si="7"/>
        <v>200 - 500</v>
      </c>
      <c r="G502">
        <v>0.8</v>
      </c>
      <c r="H502">
        <v>4.0999999999999996</v>
      </c>
      <c r="I502" s="4">
        <v>2451</v>
      </c>
      <c r="J502" t="s">
        <v>4314</v>
      </c>
      <c r="K502" t="s">
        <v>4315</v>
      </c>
      <c r="L502" t="s">
        <v>4316</v>
      </c>
      <c r="M502" t="s">
        <v>4317</v>
      </c>
      <c r="N502" t="s">
        <v>4318</v>
      </c>
      <c r="O502" t="s">
        <v>4319</v>
      </c>
      <c r="P502" t="s">
        <v>4320</v>
      </c>
      <c r="Q502" t="s">
        <v>4321</v>
      </c>
    </row>
    <row r="503" spans="1:17" x14ac:dyDescent="0.4">
      <c r="A503" t="s">
        <v>4322</v>
      </c>
      <c r="B503" t="s">
        <v>4323</v>
      </c>
      <c r="C503" t="s">
        <v>13076</v>
      </c>
      <c r="D503" s="5">
        <v>2499</v>
      </c>
      <c r="E503" s="5">
        <v>7990</v>
      </c>
      <c r="F503" s="5" t="str">
        <f t="shared" si="7"/>
        <v>&gt;500</v>
      </c>
      <c r="G503">
        <v>0.69</v>
      </c>
      <c r="H503">
        <v>4.0999999999999996</v>
      </c>
      <c r="I503" s="4">
        <v>154</v>
      </c>
      <c r="J503" t="s">
        <v>4324</v>
      </c>
      <c r="K503" t="s">
        <v>3889</v>
      </c>
      <c r="L503" t="s">
        <v>3890</v>
      </c>
      <c r="M503" t="s">
        <v>3891</v>
      </c>
      <c r="N503" t="s">
        <v>13040</v>
      </c>
      <c r="O503" t="s">
        <v>3892</v>
      </c>
      <c r="P503" t="s">
        <v>4325</v>
      </c>
      <c r="Q503" t="s">
        <v>4326</v>
      </c>
    </row>
    <row r="504" spans="1:17" x14ac:dyDescent="0.4">
      <c r="A504" t="s">
        <v>4327</v>
      </c>
      <c r="B504" t="s">
        <v>4328</v>
      </c>
      <c r="C504" t="s">
        <v>13076</v>
      </c>
      <c r="D504" s="5">
        <v>689</v>
      </c>
      <c r="E504" s="5">
        <v>1999</v>
      </c>
      <c r="F504" s="5" t="str">
        <f t="shared" si="7"/>
        <v>&gt;500</v>
      </c>
      <c r="G504">
        <v>0.66</v>
      </c>
      <c r="H504">
        <v>4.3</v>
      </c>
      <c r="I504" s="4">
        <v>1193</v>
      </c>
      <c r="J504" t="s">
        <v>4330</v>
      </c>
      <c r="K504" t="s">
        <v>4331</v>
      </c>
      <c r="L504" t="s">
        <v>4332</v>
      </c>
      <c r="M504" t="s">
        <v>4333</v>
      </c>
      <c r="N504" t="s">
        <v>4334</v>
      </c>
      <c r="O504" t="s">
        <v>4335</v>
      </c>
      <c r="P504" t="s">
        <v>4336</v>
      </c>
      <c r="Q504" t="s">
        <v>4337</v>
      </c>
    </row>
    <row r="505" spans="1:17" x14ac:dyDescent="0.4">
      <c r="A505" t="s">
        <v>4338</v>
      </c>
      <c r="B505" t="s">
        <v>4339</v>
      </c>
      <c r="C505" t="s">
        <v>13076</v>
      </c>
      <c r="D505" s="5">
        <v>499</v>
      </c>
      <c r="E505" s="5">
        <v>1899</v>
      </c>
      <c r="F505" s="5" t="str">
        <f t="shared" si="7"/>
        <v>&gt;500</v>
      </c>
      <c r="G505">
        <v>0.74</v>
      </c>
      <c r="H505">
        <v>4.0999999999999996</v>
      </c>
      <c r="I505" s="4">
        <v>1475</v>
      </c>
      <c r="J505" t="s">
        <v>4340</v>
      </c>
      <c r="K505" t="s">
        <v>4341</v>
      </c>
      <c r="L505" t="s">
        <v>4342</v>
      </c>
      <c r="M505" t="s">
        <v>4343</v>
      </c>
      <c r="N505" t="s">
        <v>4344</v>
      </c>
      <c r="O505" t="s">
        <v>4345</v>
      </c>
      <c r="P505" t="s">
        <v>4346</v>
      </c>
      <c r="Q505" t="s">
        <v>4347</v>
      </c>
    </row>
    <row r="506" spans="1:17" x14ac:dyDescent="0.4">
      <c r="A506" t="s">
        <v>4348</v>
      </c>
      <c r="B506" t="s">
        <v>4349</v>
      </c>
      <c r="C506" t="s">
        <v>13076</v>
      </c>
      <c r="D506" s="5">
        <v>299</v>
      </c>
      <c r="E506" s="5">
        <v>999</v>
      </c>
      <c r="F506" s="5" t="str">
        <f t="shared" si="7"/>
        <v>&gt;500</v>
      </c>
      <c r="G506">
        <v>0.7</v>
      </c>
      <c r="H506">
        <v>4.3</v>
      </c>
      <c r="I506" s="4">
        <v>8891</v>
      </c>
      <c r="J506" t="s">
        <v>4350</v>
      </c>
      <c r="K506" t="s">
        <v>4351</v>
      </c>
      <c r="L506" t="s">
        <v>4352</v>
      </c>
      <c r="M506" t="s">
        <v>4353</v>
      </c>
      <c r="N506" t="s">
        <v>4354</v>
      </c>
      <c r="O506" t="s">
        <v>4355</v>
      </c>
      <c r="P506" t="s">
        <v>4356</v>
      </c>
      <c r="Q506" t="s">
        <v>4357</v>
      </c>
    </row>
    <row r="507" spans="1:17" x14ac:dyDescent="0.4">
      <c r="A507" t="s">
        <v>4358</v>
      </c>
      <c r="B507" t="s">
        <v>4359</v>
      </c>
      <c r="C507" t="s">
        <v>13076</v>
      </c>
      <c r="D507" s="5">
        <v>209</v>
      </c>
      <c r="E507" s="5">
        <v>499</v>
      </c>
      <c r="F507" s="5" t="str">
        <f t="shared" si="7"/>
        <v>200 - 500</v>
      </c>
      <c r="G507">
        <v>0.57999999999999996</v>
      </c>
      <c r="H507">
        <v>3.6</v>
      </c>
      <c r="I507" s="4">
        <v>104</v>
      </c>
      <c r="J507" t="s">
        <v>4360</v>
      </c>
      <c r="K507" t="s">
        <v>4361</v>
      </c>
      <c r="L507" t="s">
        <v>4362</v>
      </c>
      <c r="M507" t="s">
        <v>4363</v>
      </c>
      <c r="N507" t="s">
        <v>4364</v>
      </c>
      <c r="O507" t="s">
        <v>4365</v>
      </c>
      <c r="P507" t="s">
        <v>4366</v>
      </c>
      <c r="Q507" t="s">
        <v>4367</v>
      </c>
    </row>
    <row r="508" spans="1:17" x14ac:dyDescent="0.4">
      <c r="A508" t="s">
        <v>4368</v>
      </c>
      <c r="B508" t="s">
        <v>4369</v>
      </c>
      <c r="C508" t="s">
        <v>13076</v>
      </c>
      <c r="D508" s="5">
        <v>8499</v>
      </c>
      <c r="E508" s="5">
        <v>12999</v>
      </c>
      <c r="F508" s="5" t="str">
        <f t="shared" si="7"/>
        <v>&gt;500</v>
      </c>
      <c r="G508">
        <v>0.35</v>
      </c>
      <c r="H508">
        <v>4.0999999999999996</v>
      </c>
      <c r="I508" s="4">
        <v>6662</v>
      </c>
      <c r="J508" t="s">
        <v>4370</v>
      </c>
      <c r="K508" t="s">
        <v>4371</v>
      </c>
      <c r="L508" t="s">
        <v>4372</v>
      </c>
      <c r="M508" t="s">
        <v>4373</v>
      </c>
      <c r="N508" t="s">
        <v>4374</v>
      </c>
      <c r="O508" t="s">
        <v>4375</v>
      </c>
      <c r="P508" t="s">
        <v>4376</v>
      </c>
      <c r="Q508" t="s">
        <v>4377</v>
      </c>
    </row>
    <row r="509" spans="1:17" x14ac:dyDescent="0.4">
      <c r="A509" t="s">
        <v>4378</v>
      </c>
      <c r="B509" t="s">
        <v>4379</v>
      </c>
      <c r="C509" t="s">
        <v>13076</v>
      </c>
      <c r="D509" s="5">
        <v>2179</v>
      </c>
      <c r="E509" s="5">
        <v>3999</v>
      </c>
      <c r="F509" s="5" t="str">
        <f t="shared" si="7"/>
        <v>&gt;500</v>
      </c>
      <c r="G509">
        <v>0.46</v>
      </c>
      <c r="H509">
        <v>4</v>
      </c>
      <c r="I509" s="4">
        <v>8380</v>
      </c>
      <c r="J509" t="s">
        <v>4380</v>
      </c>
      <c r="K509" t="s">
        <v>4381</v>
      </c>
      <c r="L509" t="s">
        <v>4382</v>
      </c>
      <c r="M509" t="s">
        <v>4383</v>
      </c>
      <c r="N509" t="s">
        <v>4384</v>
      </c>
      <c r="O509" t="s">
        <v>4385</v>
      </c>
      <c r="P509" t="s">
        <v>4386</v>
      </c>
      <c r="Q509" t="s">
        <v>4387</v>
      </c>
    </row>
    <row r="510" spans="1:17" x14ac:dyDescent="0.4">
      <c r="A510" t="s">
        <v>4388</v>
      </c>
      <c r="B510" t="s">
        <v>4389</v>
      </c>
      <c r="C510" t="s">
        <v>13076</v>
      </c>
      <c r="D510" s="5">
        <v>16999</v>
      </c>
      <c r="E510" s="5">
        <v>20999</v>
      </c>
      <c r="F510" s="5" t="str">
        <f t="shared" si="7"/>
        <v>&gt;500</v>
      </c>
      <c r="G510">
        <v>0.19</v>
      </c>
      <c r="H510">
        <v>4.0999999999999996</v>
      </c>
      <c r="I510" s="4">
        <v>31822</v>
      </c>
      <c r="J510" t="s">
        <v>4390</v>
      </c>
      <c r="K510" t="s">
        <v>4153</v>
      </c>
      <c r="L510" t="s">
        <v>4154</v>
      </c>
      <c r="M510" t="s">
        <v>4155</v>
      </c>
      <c r="N510" t="s">
        <v>4156</v>
      </c>
      <c r="O510" t="s">
        <v>4157</v>
      </c>
      <c r="P510" t="s">
        <v>4391</v>
      </c>
      <c r="Q510" t="s">
        <v>4392</v>
      </c>
    </row>
    <row r="511" spans="1:17" x14ac:dyDescent="0.4">
      <c r="A511" t="s">
        <v>4393</v>
      </c>
      <c r="B511" t="s">
        <v>4394</v>
      </c>
      <c r="C511" t="s">
        <v>13076</v>
      </c>
      <c r="D511" s="5">
        <v>44999</v>
      </c>
      <c r="E511" s="5">
        <v>49999</v>
      </c>
      <c r="F511" s="5" t="str">
        <f t="shared" si="7"/>
        <v>&gt;500</v>
      </c>
      <c r="G511">
        <v>0.1</v>
      </c>
      <c r="H511">
        <v>4.3</v>
      </c>
      <c r="I511" s="4">
        <v>3075</v>
      </c>
      <c r="J511" t="s">
        <v>4395</v>
      </c>
      <c r="K511" t="s">
        <v>4396</v>
      </c>
      <c r="L511" t="s">
        <v>4397</v>
      </c>
      <c r="M511" t="s">
        <v>4398</v>
      </c>
      <c r="N511" t="s">
        <v>4399</v>
      </c>
      <c r="O511" t="s">
        <v>4400</v>
      </c>
      <c r="P511" t="s">
        <v>4401</v>
      </c>
      <c r="Q511" t="s">
        <v>4402</v>
      </c>
    </row>
    <row r="512" spans="1:17" x14ac:dyDescent="0.4">
      <c r="A512" t="s">
        <v>4403</v>
      </c>
      <c r="B512" t="s">
        <v>4404</v>
      </c>
      <c r="C512" t="s">
        <v>13076</v>
      </c>
      <c r="D512" s="5">
        <v>2599</v>
      </c>
      <c r="E512" s="5">
        <v>2999</v>
      </c>
      <c r="F512" s="5" t="str">
        <f t="shared" si="7"/>
        <v>&gt;500</v>
      </c>
      <c r="G512">
        <v>0.13</v>
      </c>
      <c r="H512">
        <v>3.9</v>
      </c>
      <c r="I512" s="4">
        <v>14266</v>
      </c>
      <c r="J512" t="s">
        <v>4405</v>
      </c>
      <c r="K512" t="s">
        <v>4406</v>
      </c>
      <c r="L512" t="s">
        <v>4407</v>
      </c>
      <c r="M512" t="s">
        <v>4408</v>
      </c>
      <c r="N512" t="s">
        <v>4409</v>
      </c>
      <c r="O512" t="s">
        <v>4410</v>
      </c>
      <c r="P512" t="s">
        <v>4411</v>
      </c>
      <c r="Q512" t="s">
        <v>4412</v>
      </c>
    </row>
    <row r="513" spans="1:17" x14ac:dyDescent="0.4">
      <c r="A513" t="s">
        <v>4413</v>
      </c>
      <c r="B513" t="s">
        <v>4414</v>
      </c>
      <c r="C513" t="s">
        <v>13076</v>
      </c>
      <c r="D513" s="5">
        <v>2799</v>
      </c>
      <c r="E513" s="5">
        <v>6499</v>
      </c>
      <c r="F513" s="5" t="str">
        <f t="shared" si="7"/>
        <v>&gt;500</v>
      </c>
      <c r="G513">
        <v>0.56999999999999995</v>
      </c>
      <c r="H513">
        <v>4.0999999999999996</v>
      </c>
      <c r="I513" s="4">
        <v>38879</v>
      </c>
      <c r="J513" t="s">
        <v>4415</v>
      </c>
      <c r="K513" t="s">
        <v>4416</v>
      </c>
      <c r="L513" t="s">
        <v>4417</v>
      </c>
      <c r="M513" t="s">
        <v>4418</v>
      </c>
      <c r="N513" t="s">
        <v>4419</v>
      </c>
      <c r="O513" t="s">
        <v>4420</v>
      </c>
      <c r="P513" t="s">
        <v>4421</v>
      </c>
      <c r="Q513" t="s">
        <v>4422</v>
      </c>
    </row>
    <row r="514" spans="1:17" x14ac:dyDescent="0.4">
      <c r="A514" t="s">
        <v>4423</v>
      </c>
      <c r="B514" t="s">
        <v>4424</v>
      </c>
      <c r="C514" t="s">
        <v>13076</v>
      </c>
      <c r="D514" s="5">
        <v>1399</v>
      </c>
      <c r="E514" s="5">
        <v>2990</v>
      </c>
      <c r="F514" s="5" t="str">
        <f t="shared" si="7"/>
        <v>&gt;500</v>
      </c>
      <c r="G514">
        <v>0.53</v>
      </c>
      <c r="H514">
        <v>4.0999999999999996</v>
      </c>
      <c r="I514" s="4">
        <v>97175</v>
      </c>
      <c r="J514" t="s">
        <v>4426</v>
      </c>
      <c r="K514" t="s">
        <v>4427</v>
      </c>
      <c r="L514" t="s">
        <v>4428</v>
      </c>
      <c r="M514" t="s">
        <v>4429</v>
      </c>
      <c r="N514" t="s">
        <v>4430</v>
      </c>
      <c r="O514" t="s">
        <v>4431</v>
      </c>
      <c r="P514" t="s">
        <v>4432</v>
      </c>
      <c r="Q514" t="s">
        <v>4433</v>
      </c>
    </row>
    <row r="515" spans="1:17" x14ac:dyDescent="0.4">
      <c r="A515" t="s">
        <v>4434</v>
      </c>
      <c r="B515" t="s">
        <v>4435</v>
      </c>
      <c r="C515" t="s">
        <v>13076</v>
      </c>
      <c r="D515" s="5">
        <v>649</v>
      </c>
      <c r="E515" s="5">
        <v>2400</v>
      </c>
      <c r="F515" s="5" t="str">
        <f t="shared" ref="F515:F578" si="8">IF(E515&lt; 200, "&lt;200",IF(E515&lt;500,"200 - 500",IF(E515&gt;=500,"&gt;500")))</f>
        <v>&gt;500</v>
      </c>
      <c r="G515">
        <v>0.73</v>
      </c>
      <c r="H515">
        <v>4.4000000000000004</v>
      </c>
      <c r="I515" s="4">
        <v>67260</v>
      </c>
      <c r="J515" t="s">
        <v>4436</v>
      </c>
      <c r="K515" t="s">
        <v>3026</v>
      </c>
      <c r="L515" t="s">
        <v>3027</v>
      </c>
      <c r="M515" t="s">
        <v>3028</v>
      </c>
      <c r="N515" t="s">
        <v>3029</v>
      </c>
      <c r="O515" t="s">
        <v>3030</v>
      </c>
      <c r="P515" t="s">
        <v>3031</v>
      </c>
      <c r="Q515" t="s">
        <v>4437</v>
      </c>
    </row>
    <row r="516" spans="1:17" x14ac:dyDescent="0.4">
      <c r="A516" t="s">
        <v>4438</v>
      </c>
      <c r="B516" t="s">
        <v>4439</v>
      </c>
      <c r="C516" t="s">
        <v>13076</v>
      </c>
      <c r="D516" s="5">
        <v>799</v>
      </c>
      <c r="E516" s="5">
        <v>3990</v>
      </c>
      <c r="F516" s="5" t="str">
        <f t="shared" si="8"/>
        <v>&gt;500</v>
      </c>
      <c r="G516">
        <v>0.8</v>
      </c>
      <c r="H516">
        <v>3.8</v>
      </c>
      <c r="I516" s="4">
        <v>119</v>
      </c>
      <c r="J516" t="s">
        <v>4440</v>
      </c>
      <c r="K516" t="s">
        <v>4441</v>
      </c>
      <c r="L516" t="s">
        <v>4442</v>
      </c>
      <c r="M516" t="s">
        <v>4443</v>
      </c>
      <c r="N516" t="s">
        <v>4444</v>
      </c>
      <c r="O516" t="s">
        <v>4445</v>
      </c>
      <c r="P516" t="s">
        <v>4446</v>
      </c>
      <c r="Q516" t="s">
        <v>4447</v>
      </c>
    </row>
    <row r="517" spans="1:17" x14ac:dyDescent="0.4">
      <c r="A517" t="s">
        <v>4448</v>
      </c>
      <c r="B517" t="s">
        <v>4449</v>
      </c>
      <c r="C517" t="s">
        <v>13075</v>
      </c>
      <c r="D517" s="5">
        <v>149</v>
      </c>
      <c r="E517" s="5">
        <v>149</v>
      </c>
      <c r="F517" s="5" t="str">
        <f t="shared" si="8"/>
        <v>&lt;200</v>
      </c>
      <c r="G517">
        <v>0</v>
      </c>
      <c r="H517">
        <v>4.3</v>
      </c>
      <c r="I517" s="4">
        <v>10833</v>
      </c>
      <c r="J517" t="s">
        <v>4451</v>
      </c>
      <c r="K517" t="s">
        <v>4452</v>
      </c>
      <c r="L517" t="s">
        <v>4453</v>
      </c>
      <c r="M517" t="s">
        <v>4454</v>
      </c>
      <c r="N517" t="s">
        <v>4455</v>
      </c>
      <c r="O517" t="s">
        <v>4456</v>
      </c>
      <c r="P517" t="s">
        <v>4457</v>
      </c>
      <c r="Q517" t="s">
        <v>4458</v>
      </c>
    </row>
    <row r="518" spans="1:17" x14ac:dyDescent="0.4">
      <c r="A518" t="s">
        <v>4461</v>
      </c>
      <c r="B518" t="s">
        <v>4462</v>
      </c>
      <c r="C518" t="s">
        <v>13076</v>
      </c>
      <c r="D518" s="5">
        <v>3799</v>
      </c>
      <c r="E518" s="5">
        <v>5299</v>
      </c>
      <c r="F518" s="5" t="str">
        <f t="shared" si="8"/>
        <v>&gt;500</v>
      </c>
      <c r="G518">
        <v>0.28000000000000003</v>
      </c>
      <c r="H518">
        <v>3.5</v>
      </c>
      <c r="I518" s="4">
        <v>1641</v>
      </c>
      <c r="J518" t="s">
        <v>4463</v>
      </c>
      <c r="K518" t="s">
        <v>4464</v>
      </c>
      <c r="L518" t="s">
        <v>4465</v>
      </c>
      <c r="M518" t="s">
        <v>4466</v>
      </c>
      <c r="N518" t="s">
        <v>4467</v>
      </c>
      <c r="O518" t="s">
        <v>4468</v>
      </c>
      <c r="P518" t="s">
        <v>4469</v>
      </c>
      <c r="Q518" t="s">
        <v>4470</v>
      </c>
    </row>
    <row r="519" spans="1:17" x14ac:dyDescent="0.4">
      <c r="A519" t="s">
        <v>4471</v>
      </c>
      <c r="B519" t="s">
        <v>4472</v>
      </c>
      <c r="C519" t="s">
        <v>13076</v>
      </c>
      <c r="D519" s="5">
        <v>199</v>
      </c>
      <c r="E519" s="5">
        <v>1899</v>
      </c>
      <c r="F519" s="5" t="str">
        <f t="shared" si="8"/>
        <v>&gt;500</v>
      </c>
      <c r="G519">
        <v>0.9</v>
      </c>
      <c r="H519">
        <v>4</v>
      </c>
      <c r="I519" s="4">
        <v>4740</v>
      </c>
      <c r="J519" t="s">
        <v>4473</v>
      </c>
      <c r="K519" t="s">
        <v>4474</v>
      </c>
      <c r="L519" t="s">
        <v>4475</v>
      </c>
      <c r="M519" t="s">
        <v>4476</v>
      </c>
      <c r="N519" t="s">
        <v>4477</v>
      </c>
      <c r="O519" t="s">
        <v>4478</v>
      </c>
      <c r="P519" t="s">
        <v>4479</v>
      </c>
      <c r="Q519" t="s">
        <v>4480</v>
      </c>
    </row>
    <row r="520" spans="1:17" x14ac:dyDescent="0.4">
      <c r="A520" t="s">
        <v>4481</v>
      </c>
      <c r="B520" t="s">
        <v>4482</v>
      </c>
      <c r="C520" t="s">
        <v>13076</v>
      </c>
      <c r="D520" s="5">
        <v>23999</v>
      </c>
      <c r="E520" s="5">
        <v>32999</v>
      </c>
      <c r="F520" s="5" t="str">
        <f t="shared" si="8"/>
        <v>&gt;500</v>
      </c>
      <c r="G520">
        <v>0.27</v>
      </c>
      <c r="H520">
        <v>3.9</v>
      </c>
      <c r="I520" s="4">
        <v>8866</v>
      </c>
      <c r="J520" t="s">
        <v>4483</v>
      </c>
      <c r="K520" t="s">
        <v>4484</v>
      </c>
      <c r="L520" t="s">
        <v>4485</v>
      </c>
      <c r="M520" t="s">
        <v>4486</v>
      </c>
      <c r="N520" t="s">
        <v>4487</v>
      </c>
      <c r="O520" t="s">
        <v>4488</v>
      </c>
      <c r="P520" t="s">
        <v>4489</v>
      </c>
      <c r="Q520" t="s">
        <v>4490</v>
      </c>
    </row>
    <row r="521" spans="1:17" x14ac:dyDescent="0.4">
      <c r="A521" t="s">
        <v>4491</v>
      </c>
      <c r="B521" t="s">
        <v>4492</v>
      </c>
      <c r="C521" t="s">
        <v>13076</v>
      </c>
      <c r="D521" s="5">
        <v>29990</v>
      </c>
      <c r="E521" s="5">
        <v>39990</v>
      </c>
      <c r="F521" s="5" t="str">
        <f t="shared" si="8"/>
        <v>&gt;500</v>
      </c>
      <c r="G521">
        <v>0.25</v>
      </c>
      <c r="H521">
        <v>4.3</v>
      </c>
      <c r="I521" s="4">
        <v>8399</v>
      </c>
      <c r="J521" t="s">
        <v>4493</v>
      </c>
      <c r="K521" t="s">
        <v>4494</v>
      </c>
      <c r="L521" t="s">
        <v>4495</v>
      </c>
      <c r="M521" t="s">
        <v>4496</v>
      </c>
      <c r="N521" t="s">
        <v>4497</v>
      </c>
      <c r="O521" t="s">
        <v>4498</v>
      </c>
      <c r="P521" t="s">
        <v>4499</v>
      </c>
      <c r="Q521" t="s">
        <v>4500</v>
      </c>
    </row>
    <row r="522" spans="1:17" x14ac:dyDescent="0.4">
      <c r="A522" t="s">
        <v>4501</v>
      </c>
      <c r="B522" t="s">
        <v>4502</v>
      </c>
      <c r="C522" t="s">
        <v>13076</v>
      </c>
      <c r="D522" s="5">
        <v>281</v>
      </c>
      <c r="E522" s="5">
        <v>1999</v>
      </c>
      <c r="F522" s="5" t="str">
        <f t="shared" si="8"/>
        <v>&gt;500</v>
      </c>
      <c r="G522">
        <v>0.86</v>
      </c>
      <c r="H522">
        <v>2.8</v>
      </c>
      <c r="I522" s="4">
        <v>87</v>
      </c>
      <c r="J522" t="s">
        <v>4503</v>
      </c>
      <c r="K522" t="s">
        <v>4504</v>
      </c>
      <c r="L522" t="s">
        <v>4505</v>
      </c>
      <c r="M522" t="s">
        <v>4506</v>
      </c>
      <c r="N522" t="s">
        <v>4507</v>
      </c>
      <c r="O522" t="s">
        <v>4508</v>
      </c>
      <c r="P522" t="s">
        <v>4509</v>
      </c>
      <c r="Q522" t="s">
        <v>4510</v>
      </c>
    </row>
    <row r="523" spans="1:17" x14ac:dyDescent="0.4">
      <c r="A523" t="s">
        <v>4511</v>
      </c>
      <c r="B523" t="s">
        <v>4512</v>
      </c>
      <c r="C523" t="s">
        <v>13076</v>
      </c>
      <c r="D523" s="5">
        <v>7998</v>
      </c>
      <c r="E523" s="5">
        <v>11999</v>
      </c>
      <c r="F523" s="5" t="str">
        <f t="shared" si="8"/>
        <v>&gt;500</v>
      </c>
      <c r="G523">
        <v>0.33</v>
      </c>
      <c r="H523">
        <v>3.8</v>
      </c>
      <c r="I523" s="4">
        <v>125</v>
      </c>
      <c r="J523" t="s">
        <v>4513</v>
      </c>
      <c r="K523" t="s">
        <v>4514</v>
      </c>
      <c r="L523" t="s">
        <v>4515</v>
      </c>
      <c r="M523" t="s">
        <v>4516</v>
      </c>
      <c r="N523" t="s">
        <v>4517</v>
      </c>
      <c r="O523" t="s">
        <v>4518</v>
      </c>
      <c r="P523" t="s">
        <v>4519</v>
      </c>
      <c r="Q523" t="s">
        <v>4520</v>
      </c>
    </row>
    <row r="524" spans="1:17" x14ac:dyDescent="0.4">
      <c r="A524" t="s">
        <v>4521</v>
      </c>
      <c r="B524" t="s">
        <v>4522</v>
      </c>
      <c r="C524" t="s">
        <v>13076</v>
      </c>
      <c r="D524" s="5">
        <v>249</v>
      </c>
      <c r="E524" s="5">
        <v>999</v>
      </c>
      <c r="F524" s="5" t="str">
        <f t="shared" si="8"/>
        <v>&gt;500</v>
      </c>
      <c r="G524">
        <v>0.75</v>
      </c>
      <c r="H524">
        <v>4.5</v>
      </c>
      <c r="I524" s="4">
        <v>38</v>
      </c>
      <c r="J524" t="s">
        <v>4523</v>
      </c>
      <c r="K524" t="s">
        <v>4524</v>
      </c>
      <c r="L524" t="s">
        <v>4525</v>
      </c>
      <c r="M524" t="s">
        <v>4526</v>
      </c>
      <c r="N524" t="s">
        <v>4527</v>
      </c>
      <c r="O524" t="s">
        <v>4528</v>
      </c>
      <c r="P524" t="s">
        <v>4529</v>
      </c>
      <c r="Q524" t="s">
        <v>4530</v>
      </c>
    </row>
    <row r="525" spans="1:17" x14ac:dyDescent="0.4">
      <c r="A525" t="s">
        <v>4531</v>
      </c>
      <c r="B525" t="s">
        <v>4532</v>
      </c>
      <c r="C525" t="s">
        <v>13076</v>
      </c>
      <c r="D525" s="5">
        <v>299</v>
      </c>
      <c r="E525" s="5">
        <v>599</v>
      </c>
      <c r="F525" s="5" t="str">
        <f t="shared" si="8"/>
        <v>&gt;500</v>
      </c>
      <c r="G525">
        <v>0.5</v>
      </c>
      <c r="H525">
        <v>4.3</v>
      </c>
      <c r="I525" s="4">
        <v>4674</v>
      </c>
      <c r="J525" t="s">
        <v>4533</v>
      </c>
      <c r="K525" t="s">
        <v>4534</v>
      </c>
      <c r="L525" t="s">
        <v>4535</v>
      </c>
      <c r="M525" t="s">
        <v>4536</v>
      </c>
      <c r="N525" t="s">
        <v>4537</v>
      </c>
      <c r="O525" t="s">
        <v>4538</v>
      </c>
      <c r="P525" t="s">
        <v>4539</v>
      </c>
      <c r="Q525" t="s">
        <v>4540</v>
      </c>
    </row>
    <row r="526" spans="1:17" x14ac:dyDescent="0.4">
      <c r="A526" t="s">
        <v>4541</v>
      </c>
      <c r="B526" t="s">
        <v>4542</v>
      </c>
      <c r="C526" t="s">
        <v>13076</v>
      </c>
      <c r="D526" s="5">
        <v>499</v>
      </c>
      <c r="E526" s="5">
        <v>1899</v>
      </c>
      <c r="F526" s="5" t="str">
        <f t="shared" si="8"/>
        <v>&gt;500</v>
      </c>
      <c r="G526">
        <v>0.74</v>
      </c>
      <c r="H526">
        <v>4.0999999999999996</v>
      </c>
      <c r="I526" s="4">
        <v>412</v>
      </c>
      <c r="J526" t="s">
        <v>4543</v>
      </c>
      <c r="K526" t="s">
        <v>4544</v>
      </c>
      <c r="L526" t="s">
        <v>4545</v>
      </c>
      <c r="M526" t="s">
        <v>4546</v>
      </c>
      <c r="N526" t="s">
        <v>4547</v>
      </c>
      <c r="O526" t="s">
        <v>4548</v>
      </c>
      <c r="P526" t="s">
        <v>4549</v>
      </c>
      <c r="Q526" t="s">
        <v>4550</v>
      </c>
    </row>
    <row r="527" spans="1:17" x14ac:dyDescent="0.4">
      <c r="A527" t="s">
        <v>4551</v>
      </c>
      <c r="B527" t="s">
        <v>4552</v>
      </c>
      <c r="C527" t="s">
        <v>13076</v>
      </c>
      <c r="D527" s="5">
        <v>899</v>
      </c>
      <c r="E527" s="5">
        <v>3499</v>
      </c>
      <c r="F527" s="5" t="str">
        <f t="shared" si="8"/>
        <v>&gt;500</v>
      </c>
      <c r="G527">
        <v>0.74</v>
      </c>
      <c r="H527">
        <v>3</v>
      </c>
      <c r="I527" s="4">
        <v>681</v>
      </c>
      <c r="J527" t="s">
        <v>4553</v>
      </c>
      <c r="K527" t="s">
        <v>4554</v>
      </c>
      <c r="L527" t="s">
        <v>4555</v>
      </c>
      <c r="M527" t="s">
        <v>4556</v>
      </c>
      <c r="N527" t="s">
        <v>4557</v>
      </c>
      <c r="O527" t="s">
        <v>4558</v>
      </c>
      <c r="P527" t="s">
        <v>4559</v>
      </c>
      <c r="Q527" t="s">
        <v>4560</v>
      </c>
    </row>
    <row r="528" spans="1:17" x14ac:dyDescent="0.4">
      <c r="A528" t="s">
        <v>4561</v>
      </c>
      <c r="B528" t="s">
        <v>4562</v>
      </c>
      <c r="C528" t="s">
        <v>13076</v>
      </c>
      <c r="D528" s="5">
        <v>1599</v>
      </c>
      <c r="E528" s="5">
        <v>3499</v>
      </c>
      <c r="F528" s="5" t="str">
        <f t="shared" si="8"/>
        <v>&gt;500</v>
      </c>
      <c r="G528">
        <v>0.54</v>
      </c>
      <c r="H528">
        <v>4</v>
      </c>
      <c r="I528" s="4">
        <v>36384</v>
      </c>
      <c r="J528" t="s">
        <v>4563</v>
      </c>
      <c r="K528" t="s">
        <v>4564</v>
      </c>
      <c r="L528" t="s">
        <v>4565</v>
      </c>
      <c r="M528" t="s">
        <v>4566</v>
      </c>
      <c r="N528" t="s">
        <v>4567</v>
      </c>
      <c r="O528" t="s">
        <v>4568</v>
      </c>
      <c r="P528" t="s">
        <v>4569</v>
      </c>
      <c r="Q528" t="s">
        <v>4570</v>
      </c>
    </row>
    <row r="529" spans="1:17" x14ac:dyDescent="0.4">
      <c r="A529" t="s">
        <v>4571</v>
      </c>
      <c r="B529" t="s">
        <v>4572</v>
      </c>
      <c r="C529" t="s">
        <v>13076</v>
      </c>
      <c r="D529" s="5">
        <v>120</v>
      </c>
      <c r="E529" s="5">
        <v>999</v>
      </c>
      <c r="F529" s="5" t="str">
        <f t="shared" si="8"/>
        <v>&gt;500</v>
      </c>
      <c r="G529">
        <v>0.88</v>
      </c>
      <c r="H529">
        <v>3.9</v>
      </c>
      <c r="I529" s="4">
        <v>6491</v>
      </c>
      <c r="J529" t="s">
        <v>4574</v>
      </c>
      <c r="K529" t="s">
        <v>4575</v>
      </c>
      <c r="L529" t="s">
        <v>4576</v>
      </c>
      <c r="M529" t="s">
        <v>4577</v>
      </c>
      <c r="N529" t="s">
        <v>4578</v>
      </c>
      <c r="O529" t="s">
        <v>4579</v>
      </c>
      <c r="P529" t="s">
        <v>4580</v>
      </c>
      <c r="Q529" t="s">
        <v>4581</v>
      </c>
    </row>
    <row r="530" spans="1:17" x14ac:dyDescent="0.4">
      <c r="A530" t="s">
        <v>4582</v>
      </c>
      <c r="B530" t="s">
        <v>4583</v>
      </c>
      <c r="C530" t="s">
        <v>13076</v>
      </c>
      <c r="D530" s="5">
        <v>3999</v>
      </c>
      <c r="E530" s="5">
        <v>6999</v>
      </c>
      <c r="F530" s="5" t="str">
        <f t="shared" si="8"/>
        <v>&gt;500</v>
      </c>
      <c r="G530">
        <v>0.43</v>
      </c>
      <c r="H530">
        <v>4.0999999999999996</v>
      </c>
      <c r="I530" s="4">
        <v>10229</v>
      </c>
      <c r="J530" t="s">
        <v>4584</v>
      </c>
      <c r="K530" t="s">
        <v>4585</v>
      </c>
      <c r="L530" t="s">
        <v>4586</v>
      </c>
      <c r="M530" t="s">
        <v>4587</v>
      </c>
      <c r="N530" t="s">
        <v>4588</v>
      </c>
      <c r="O530" t="s">
        <v>4589</v>
      </c>
      <c r="P530" t="s">
        <v>4590</v>
      </c>
      <c r="Q530" t="s">
        <v>4591</v>
      </c>
    </row>
    <row r="531" spans="1:17" x14ac:dyDescent="0.4">
      <c r="A531" t="s">
        <v>4592</v>
      </c>
      <c r="B531" t="s">
        <v>4165</v>
      </c>
      <c r="C531" t="s">
        <v>13076</v>
      </c>
      <c r="D531" s="5">
        <v>12999</v>
      </c>
      <c r="E531" s="5">
        <v>18999</v>
      </c>
      <c r="F531" s="5" t="str">
        <f t="shared" si="8"/>
        <v>&gt;500</v>
      </c>
      <c r="G531">
        <v>0.32</v>
      </c>
      <c r="H531">
        <v>4.0999999999999996</v>
      </c>
      <c r="I531" s="4">
        <v>50772</v>
      </c>
      <c r="J531" t="s">
        <v>4166</v>
      </c>
      <c r="K531" t="s">
        <v>3650</v>
      </c>
      <c r="L531" t="s">
        <v>3651</v>
      </c>
      <c r="M531" t="s">
        <v>3652</v>
      </c>
      <c r="N531" t="s">
        <v>3653</v>
      </c>
      <c r="O531" t="s">
        <v>3654</v>
      </c>
      <c r="P531" t="s">
        <v>4167</v>
      </c>
      <c r="Q531" t="s">
        <v>4593</v>
      </c>
    </row>
    <row r="532" spans="1:17" x14ac:dyDescent="0.4">
      <c r="A532" t="s">
        <v>4594</v>
      </c>
      <c r="B532" t="s">
        <v>4595</v>
      </c>
      <c r="C532" t="s">
        <v>13076</v>
      </c>
      <c r="D532" s="5">
        <v>1599</v>
      </c>
      <c r="E532" s="5">
        <v>2599</v>
      </c>
      <c r="F532" s="5" t="str">
        <f t="shared" si="8"/>
        <v>&gt;500</v>
      </c>
      <c r="G532">
        <v>0.38</v>
      </c>
      <c r="H532">
        <v>4.3</v>
      </c>
      <c r="I532" s="4">
        <v>1801</v>
      </c>
      <c r="J532" t="s">
        <v>4596</v>
      </c>
      <c r="K532" t="s">
        <v>4597</v>
      </c>
      <c r="L532" t="s">
        <v>4598</v>
      </c>
      <c r="M532" t="s">
        <v>4599</v>
      </c>
      <c r="N532" t="s">
        <v>4600</v>
      </c>
      <c r="O532" t="s">
        <v>4601</v>
      </c>
      <c r="P532" t="s">
        <v>4602</v>
      </c>
      <c r="Q532" t="s">
        <v>4603</v>
      </c>
    </row>
    <row r="533" spans="1:17" x14ac:dyDescent="0.4">
      <c r="A533" t="s">
        <v>4604</v>
      </c>
      <c r="B533" t="s">
        <v>4605</v>
      </c>
      <c r="C533" t="s">
        <v>13076</v>
      </c>
      <c r="D533" s="5">
        <v>699</v>
      </c>
      <c r="E533" s="5">
        <v>1199</v>
      </c>
      <c r="F533" s="5" t="str">
        <f t="shared" si="8"/>
        <v>&gt;500</v>
      </c>
      <c r="G533">
        <v>0.42</v>
      </c>
      <c r="H533">
        <v>4</v>
      </c>
      <c r="I533" s="4">
        <v>14404</v>
      </c>
      <c r="J533" t="s">
        <v>4606</v>
      </c>
      <c r="K533" t="s">
        <v>3666</v>
      </c>
      <c r="L533" t="s">
        <v>3667</v>
      </c>
      <c r="M533" t="s">
        <v>3668</v>
      </c>
      <c r="N533" t="s">
        <v>3669</v>
      </c>
      <c r="O533" t="s">
        <v>3670</v>
      </c>
      <c r="P533" t="s">
        <v>4607</v>
      </c>
      <c r="Q533" t="s">
        <v>4608</v>
      </c>
    </row>
    <row r="534" spans="1:17" x14ac:dyDescent="0.4">
      <c r="A534" t="s">
        <v>4609</v>
      </c>
      <c r="B534" t="s">
        <v>4610</v>
      </c>
      <c r="C534" t="s">
        <v>13076</v>
      </c>
      <c r="D534" s="5">
        <v>99</v>
      </c>
      <c r="E534" s="5">
        <v>999</v>
      </c>
      <c r="F534" s="5" t="str">
        <f t="shared" si="8"/>
        <v>&gt;500</v>
      </c>
      <c r="G534">
        <v>0.9</v>
      </c>
      <c r="H534">
        <v>4.4000000000000004</v>
      </c>
      <c r="I534" s="4">
        <v>305</v>
      </c>
      <c r="J534" t="s">
        <v>4612</v>
      </c>
      <c r="K534" t="s">
        <v>4613</v>
      </c>
      <c r="L534" t="s">
        <v>4614</v>
      </c>
      <c r="M534" t="s">
        <v>4615</v>
      </c>
      <c r="N534" t="s">
        <v>4616</v>
      </c>
      <c r="O534" t="s">
        <v>4617</v>
      </c>
      <c r="P534" t="s">
        <v>4618</v>
      </c>
      <c r="Q534" t="s">
        <v>4619</v>
      </c>
    </row>
    <row r="535" spans="1:17" x14ac:dyDescent="0.4">
      <c r="A535" t="s">
        <v>4620</v>
      </c>
      <c r="B535" t="s">
        <v>4621</v>
      </c>
      <c r="C535" t="s">
        <v>13076</v>
      </c>
      <c r="D535" s="5">
        <v>7915</v>
      </c>
      <c r="E535" s="5">
        <v>9999</v>
      </c>
      <c r="F535" s="5" t="str">
        <f t="shared" si="8"/>
        <v>&gt;500</v>
      </c>
      <c r="G535">
        <v>0.21</v>
      </c>
      <c r="H535">
        <v>4.3</v>
      </c>
      <c r="I535" s="4">
        <v>1376</v>
      </c>
      <c r="J535" t="s">
        <v>4622</v>
      </c>
      <c r="K535" t="s">
        <v>4623</v>
      </c>
      <c r="L535" t="s">
        <v>4624</v>
      </c>
      <c r="M535" t="s">
        <v>4625</v>
      </c>
      <c r="N535" t="s">
        <v>4626</v>
      </c>
      <c r="O535" t="s">
        <v>4627</v>
      </c>
      <c r="P535" t="s">
        <v>4628</v>
      </c>
      <c r="Q535" t="s">
        <v>4629</v>
      </c>
    </row>
    <row r="536" spans="1:17" x14ac:dyDescent="0.4">
      <c r="A536" t="s">
        <v>4630</v>
      </c>
      <c r="B536" t="s">
        <v>4631</v>
      </c>
      <c r="C536" t="s">
        <v>13076</v>
      </c>
      <c r="D536" s="5">
        <v>1499</v>
      </c>
      <c r="E536" s="5">
        <v>7999</v>
      </c>
      <c r="F536" s="5" t="str">
        <f t="shared" si="8"/>
        <v>&gt;500</v>
      </c>
      <c r="G536">
        <v>0.81</v>
      </c>
      <c r="H536">
        <v>4.2</v>
      </c>
      <c r="I536" s="4">
        <v>22638</v>
      </c>
      <c r="J536" t="s">
        <v>4632</v>
      </c>
      <c r="K536" t="s">
        <v>3184</v>
      </c>
      <c r="L536" t="s">
        <v>3185</v>
      </c>
      <c r="M536" t="s">
        <v>3186</v>
      </c>
      <c r="N536" t="s">
        <v>3187</v>
      </c>
      <c r="O536" t="s">
        <v>3188</v>
      </c>
      <c r="P536" t="s">
        <v>4633</v>
      </c>
      <c r="Q536" t="s">
        <v>4634</v>
      </c>
    </row>
    <row r="537" spans="1:17" x14ac:dyDescent="0.4">
      <c r="A537" t="s">
        <v>4635</v>
      </c>
      <c r="B537" t="s">
        <v>4636</v>
      </c>
      <c r="C537" t="s">
        <v>13076</v>
      </c>
      <c r="D537" s="5">
        <v>1055</v>
      </c>
      <c r="E537" s="5">
        <v>1249</v>
      </c>
      <c r="F537" s="5" t="str">
        <f t="shared" si="8"/>
        <v>&gt;500</v>
      </c>
      <c r="G537">
        <v>0.16</v>
      </c>
      <c r="H537">
        <v>3.8</v>
      </c>
      <c r="I537" s="4">
        <v>2352</v>
      </c>
      <c r="J537" t="s">
        <v>4637</v>
      </c>
      <c r="K537" t="s">
        <v>4638</v>
      </c>
      <c r="L537" t="s">
        <v>4639</v>
      </c>
      <c r="M537" t="s">
        <v>4640</v>
      </c>
      <c r="N537" t="s">
        <v>4641</v>
      </c>
      <c r="O537" t="s">
        <v>4642</v>
      </c>
      <c r="P537" t="s">
        <v>4643</v>
      </c>
      <c r="Q537" t="s">
        <v>4644</v>
      </c>
    </row>
    <row r="538" spans="1:17" x14ac:dyDescent="0.4">
      <c r="A538" t="s">
        <v>4645</v>
      </c>
      <c r="B538" t="s">
        <v>4646</v>
      </c>
      <c r="C538" t="s">
        <v>13076</v>
      </c>
      <c r="D538" s="5">
        <v>150</v>
      </c>
      <c r="E538" s="5">
        <v>599</v>
      </c>
      <c r="F538" s="5" t="str">
        <f t="shared" si="8"/>
        <v>&gt;500</v>
      </c>
      <c r="G538">
        <v>0.75</v>
      </c>
      <c r="H538">
        <v>4.3</v>
      </c>
      <c r="I538" s="4">
        <v>714</v>
      </c>
      <c r="J538" t="s">
        <v>4647</v>
      </c>
      <c r="K538" t="s">
        <v>4648</v>
      </c>
      <c r="L538" t="s">
        <v>4649</v>
      </c>
      <c r="M538" t="s">
        <v>4650</v>
      </c>
      <c r="N538" t="s">
        <v>4651</v>
      </c>
      <c r="O538" t="s">
        <v>4652</v>
      </c>
      <c r="P538" t="s">
        <v>4653</v>
      </c>
      <c r="Q538" t="s">
        <v>4654</v>
      </c>
    </row>
    <row r="539" spans="1:17" x14ac:dyDescent="0.4">
      <c r="A539" t="s">
        <v>4657</v>
      </c>
      <c r="B539" t="s">
        <v>4658</v>
      </c>
      <c r="C539" t="s">
        <v>13076</v>
      </c>
      <c r="D539" s="5">
        <v>474</v>
      </c>
      <c r="E539" s="5">
        <v>1799</v>
      </c>
      <c r="F539" s="5" t="str">
        <f t="shared" si="8"/>
        <v>&gt;500</v>
      </c>
      <c r="G539">
        <v>0.74</v>
      </c>
      <c r="H539">
        <v>4.3</v>
      </c>
      <c r="I539" s="4">
        <v>1454</v>
      </c>
      <c r="J539" t="s">
        <v>4659</v>
      </c>
      <c r="K539" t="s">
        <v>4660</v>
      </c>
      <c r="L539" t="s">
        <v>4661</v>
      </c>
      <c r="M539" t="s">
        <v>4662</v>
      </c>
      <c r="N539" t="s">
        <v>4663</v>
      </c>
      <c r="O539" t="s">
        <v>13042</v>
      </c>
      <c r="P539" t="s">
        <v>4664</v>
      </c>
      <c r="Q539" t="s">
        <v>4665</v>
      </c>
    </row>
    <row r="540" spans="1:17" x14ac:dyDescent="0.4">
      <c r="A540" t="s">
        <v>4668</v>
      </c>
      <c r="B540" t="s">
        <v>4669</v>
      </c>
      <c r="C540" t="s">
        <v>13076</v>
      </c>
      <c r="D540" s="5">
        <v>239</v>
      </c>
      <c r="E540" s="5">
        <v>599</v>
      </c>
      <c r="F540" s="5" t="str">
        <f t="shared" si="8"/>
        <v>&gt;500</v>
      </c>
      <c r="G540">
        <v>0.6</v>
      </c>
      <c r="H540">
        <v>3.9</v>
      </c>
      <c r="I540" s="4">
        <v>2147</v>
      </c>
      <c r="J540" t="s">
        <v>4670</v>
      </c>
      <c r="K540" t="s">
        <v>4276</v>
      </c>
      <c r="L540" t="s">
        <v>4277</v>
      </c>
      <c r="M540" t="s">
        <v>4278</v>
      </c>
      <c r="N540" t="s">
        <v>4279</v>
      </c>
      <c r="O540" t="s">
        <v>4280</v>
      </c>
      <c r="P540" t="s">
        <v>4671</v>
      </c>
      <c r="Q540" t="s">
        <v>4672</v>
      </c>
    </row>
    <row r="541" spans="1:17" x14ac:dyDescent="0.4">
      <c r="A541" t="s">
        <v>4673</v>
      </c>
      <c r="B541" t="s">
        <v>4674</v>
      </c>
      <c r="C541" t="s">
        <v>13076</v>
      </c>
      <c r="D541" s="5">
        <v>7499</v>
      </c>
      <c r="E541" s="5">
        <v>9499</v>
      </c>
      <c r="F541" s="5" t="str">
        <f t="shared" si="8"/>
        <v>&gt;500</v>
      </c>
      <c r="G541">
        <v>0.21</v>
      </c>
      <c r="H541">
        <v>4.0999999999999996</v>
      </c>
      <c r="I541" s="4">
        <v>313832</v>
      </c>
      <c r="J541" t="s">
        <v>4675</v>
      </c>
      <c r="K541" t="s">
        <v>3253</v>
      </c>
      <c r="L541" t="s">
        <v>3254</v>
      </c>
      <c r="M541" t="s">
        <v>3255</v>
      </c>
      <c r="N541" t="s">
        <v>3256</v>
      </c>
      <c r="O541" t="s">
        <v>3257</v>
      </c>
      <c r="P541" t="s">
        <v>3263</v>
      </c>
      <c r="Q541" t="s">
        <v>4676</v>
      </c>
    </row>
    <row r="542" spans="1:17" x14ac:dyDescent="0.4">
      <c r="A542" t="s">
        <v>4677</v>
      </c>
      <c r="B542" t="s">
        <v>4678</v>
      </c>
      <c r="C542" t="s">
        <v>13076</v>
      </c>
      <c r="D542" s="5">
        <v>265</v>
      </c>
      <c r="E542" s="5">
        <v>999</v>
      </c>
      <c r="F542" s="5" t="str">
        <f t="shared" si="8"/>
        <v>&gt;500</v>
      </c>
      <c r="G542">
        <v>0.73</v>
      </c>
      <c r="H542">
        <v>3.7</v>
      </c>
      <c r="I542" s="4">
        <v>465</v>
      </c>
      <c r="J542" t="s">
        <v>4679</v>
      </c>
      <c r="K542" t="s">
        <v>4680</v>
      </c>
      <c r="L542" t="s">
        <v>4681</v>
      </c>
      <c r="M542" t="s">
        <v>4682</v>
      </c>
      <c r="N542" t="s">
        <v>4683</v>
      </c>
      <c r="O542" t="s">
        <v>4684</v>
      </c>
      <c r="P542" t="s">
        <v>4685</v>
      </c>
      <c r="Q542" t="s">
        <v>4686</v>
      </c>
    </row>
    <row r="543" spans="1:17" x14ac:dyDescent="0.4">
      <c r="A543" t="s">
        <v>4687</v>
      </c>
      <c r="B543" t="s">
        <v>4688</v>
      </c>
      <c r="C543" t="s">
        <v>13076</v>
      </c>
      <c r="D543" s="5">
        <v>37990</v>
      </c>
      <c r="E543" s="5">
        <v>74999</v>
      </c>
      <c r="F543" s="5" t="str">
        <f t="shared" si="8"/>
        <v>&gt;500</v>
      </c>
      <c r="G543">
        <v>0.49</v>
      </c>
      <c r="H543">
        <v>4.2</v>
      </c>
      <c r="I543" s="4">
        <v>27790</v>
      </c>
      <c r="J543" t="s">
        <v>4689</v>
      </c>
      <c r="K543" t="s">
        <v>4690</v>
      </c>
      <c r="L543" t="s">
        <v>4691</v>
      </c>
      <c r="M543" t="s">
        <v>4692</v>
      </c>
      <c r="N543" t="s">
        <v>4693</v>
      </c>
      <c r="O543" t="s">
        <v>4694</v>
      </c>
      <c r="P543" t="s">
        <v>4695</v>
      </c>
      <c r="Q543" t="s">
        <v>4696</v>
      </c>
    </row>
    <row r="544" spans="1:17" x14ac:dyDescent="0.4">
      <c r="A544" t="s">
        <v>4701</v>
      </c>
      <c r="B544" t="s">
        <v>4702</v>
      </c>
      <c r="C544" t="s">
        <v>13076</v>
      </c>
      <c r="D544" s="5">
        <v>1799</v>
      </c>
      <c r="E544" s="5">
        <v>3999</v>
      </c>
      <c r="F544" s="5" t="str">
        <f t="shared" si="8"/>
        <v>&gt;500</v>
      </c>
      <c r="G544">
        <v>0.55000000000000004</v>
      </c>
      <c r="H544">
        <v>4.5999999999999996</v>
      </c>
      <c r="I544" s="4">
        <v>245</v>
      </c>
      <c r="J544" t="s">
        <v>4703</v>
      </c>
      <c r="K544" t="s">
        <v>4704</v>
      </c>
      <c r="L544" t="s">
        <v>4705</v>
      </c>
      <c r="M544" t="s">
        <v>4706</v>
      </c>
      <c r="N544" t="s">
        <v>4707</v>
      </c>
      <c r="O544" t="s">
        <v>4708</v>
      </c>
      <c r="P544" t="s">
        <v>4709</v>
      </c>
      <c r="Q544" t="s">
        <v>4710</v>
      </c>
    </row>
    <row r="545" spans="1:17" x14ac:dyDescent="0.4">
      <c r="A545" t="s">
        <v>4711</v>
      </c>
      <c r="B545" t="s">
        <v>4712</v>
      </c>
      <c r="C545" t="s">
        <v>13076</v>
      </c>
      <c r="D545" s="5">
        <v>8499</v>
      </c>
      <c r="E545" s="5">
        <v>11999</v>
      </c>
      <c r="F545" s="5" t="str">
        <f t="shared" si="8"/>
        <v>&gt;500</v>
      </c>
      <c r="G545">
        <v>0.28999999999999998</v>
      </c>
      <c r="H545">
        <v>3.9</v>
      </c>
      <c r="I545" s="4">
        <v>276</v>
      </c>
      <c r="J545" t="s">
        <v>4713</v>
      </c>
      <c r="K545" t="s">
        <v>4714</v>
      </c>
      <c r="L545" t="s">
        <v>4715</v>
      </c>
      <c r="M545" t="s">
        <v>4716</v>
      </c>
      <c r="N545" t="s">
        <v>4717</v>
      </c>
      <c r="O545" t="s">
        <v>4718</v>
      </c>
      <c r="P545" t="s">
        <v>4719</v>
      </c>
      <c r="Q545" t="s">
        <v>4720</v>
      </c>
    </row>
    <row r="546" spans="1:17" x14ac:dyDescent="0.4">
      <c r="A546" t="s">
        <v>4721</v>
      </c>
      <c r="B546" t="s">
        <v>4722</v>
      </c>
      <c r="C546" t="s">
        <v>13076</v>
      </c>
      <c r="D546" s="5">
        <v>1999</v>
      </c>
      <c r="E546" s="5">
        <v>3999</v>
      </c>
      <c r="F546" s="5" t="str">
        <f t="shared" si="8"/>
        <v>&gt;500</v>
      </c>
      <c r="G546">
        <v>0.5</v>
      </c>
      <c r="H546">
        <v>4</v>
      </c>
      <c r="I546" s="4">
        <v>30254</v>
      </c>
      <c r="J546" t="s">
        <v>4723</v>
      </c>
      <c r="K546" t="s">
        <v>4724</v>
      </c>
      <c r="L546" t="s">
        <v>4725</v>
      </c>
      <c r="M546" t="s">
        <v>4726</v>
      </c>
      <c r="N546" t="s">
        <v>4727</v>
      </c>
      <c r="O546" t="s">
        <v>4728</v>
      </c>
      <c r="P546" t="s">
        <v>4729</v>
      </c>
      <c r="Q546" t="s">
        <v>4730</v>
      </c>
    </row>
    <row r="547" spans="1:17" x14ac:dyDescent="0.4">
      <c r="A547" t="s">
        <v>4731</v>
      </c>
      <c r="B547" t="s">
        <v>3281</v>
      </c>
      <c r="C547" t="s">
        <v>13076</v>
      </c>
      <c r="D547" s="5">
        <v>3999</v>
      </c>
      <c r="E547" s="5">
        <v>17999</v>
      </c>
      <c r="F547" s="5" t="str">
        <f t="shared" si="8"/>
        <v>&gt;500</v>
      </c>
      <c r="G547">
        <v>0.78</v>
      </c>
      <c r="H547">
        <v>4.3</v>
      </c>
      <c r="I547" s="4">
        <v>17161</v>
      </c>
      <c r="J547" t="s">
        <v>4732</v>
      </c>
      <c r="K547" t="s">
        <v>3283</v>
      </c>
      <c r="L547" t="s">
        <v>3284</v>
      </c>
      <c r="M547" t="s">
        <v>3285</v>
      </c>
      <c r="N547" t="s">
        <v>3286</v>
      </c>
      <c r="O547" t="s">
        <v>3287</v>
      </c>
      <c r="P547" t="s">
        <v>4733</v>
      </c>
      <c r="Q547" t="s">
        <v>4734</v>
      </c>
    </row>
    <row r="548" spans="1:17" x14ac:dyDescent="0.4">
      <c r="A548" t="s">
        <v>4735</v>
      </c>
      <c r="B548" t="s">
        <v>4736</v>
      </c>
      <c r="C548" t="s">
        <v>13076</v>
      </c>
      <c r="D548" s="5">
        <v>219</v>
      </c>
      <c r="E548" s="5">
        <v>499</v>
      </c>
      <c r="F548" s="5" t="str">
        <f t="shared" si="8"/>
        <v>200 - 500</v>
      </c>
      <c r="G548">
        <v>0.56000000000000005</v>
      </c>
      <c r="H548">
        <v>4.4000000000000004</v>
      </c>
      <c r="I548" s="4">
        <v>14</v>
      </c>
      <c r="J548" t="s">
        <v>4737</v>
      </c>
      <c r="K548" t="s">
        <v>4738</v>
      </c>
      <c r="L548" t="s">
        <v>4739</v>
      </c>
      <c r="M548" t="s">
        <v>4740</v>
      </c>
      <c r="N548" t="s">
        <v>4741</v>
      </c>
      <c r="O548" t="s">
        <v>4742</v>
      </c>
      <c r="P548" t="s">
        <v>4743</v>
      </c>
      <c r="Q548" t="s">
        <v>4744</v>
      </c>
    </row>
    <row r="549" spans="1:17" x14ac:dyDescent="0.4">
      <c r="A549" t="s">
        <v>4745</v>
      </c>
      <c r="B549" t="s">
        <v>4746</v>
      </c>
      <c r="C549" t="s">
        <v>13076</v>
      </c>
      <c r="D549" s="5">
        <v>599</v>
      </c>
      <c r="E549" s="5">
        <v>1399</v>
      </c>
      <c r="F549" s="5" t="str">
        <f t="shared" si="8"/>
        <v>&gt;500</v>
      </c>
      <c r="G549">
        <v>0.56999999999999995</v>
      </c>
      <c r="H549">
        <v>4.0999999999999996</v>
      </c>
      <c r="I549" s="4">
        <v>14560</v>
      </c>
      <c r="J549" t="s">
        <v>4747</v>
      </c>
      <c r="K549" t="s">
        <v>4748</v>
      </c>
      <c r="L549" t="s">
        <v>4749</v>
      </c>
      <c r="M549" t="s">
        <v>4750</v>
      </c>
      <c r="N549" t="s">
        <v>4751</v>
      </c>
      <c r="O549" t="s">
        <v>4752</v>
      </c>
      <c r="P549" t="s">
        <v>4753</v>
      </c>
      <c r="Q549" t="s">
        <v>4754</v>
      </c>
    </row>
    <row r="550" spans="1:17" x14ac:dyDescent="0.4">
      <c r="A550" t="s">
        <v>4755</v>
      </c>
      <c r="B550" t="s">
        <v>4756</v>
      </c>
      <c r="C550" t="s">
        <v>13076</v>
      </c>
      <c r="D550" s="5">
        <v>2499</v>
      </c>
      <c r="E550" s="5">
        <v>2999</v>
      </c>
      <c r="F550" s="5" t="str">
        <f t="shared" si="8"/>
        <v>&gt;500</v>
      </c>
      <c r="G550">
        <v>0.17</v>
      </c>
      <c r="H550">
        <v>4.0999999999999996</v>
      </c>
      <c r="I550" s="4">
        <v>3156</v>
      </c>
      <c r="J550" t="s">
        <v>4757</v>
      </c>
      <c r="K550" t="s">
        <v>4758</v>
      </c>
      <c r="L550" t="s">
        <v>4759</v>
      </c>
      <c r="M550" t="s">
        <v>4760</v>
      </c>
      <c r="N550" t="s">
        <v>4761</v>
      </c>
      <c r="O550" t="s">
        <v>4762</v>
      </c>
      <c r="P550" t="s">
        <v>4763</v>
      </c>
      <c r="Q550" t="s">
        <v>4764</v>
      </c>
    </row>
    <row r="551" spans="1:17" x14ac:dyDescent="0.4">
      <c r="A551" t="s">
        <v>4765</v>
      </c>
      <c r="B551" t="s">
        <v>4766</v>
      </c>
      <c r="C551" t="s">
        <v>13076</v>
      </c>
      <c r="D551" s="5">
        <v>89</v>
      </c>
      <c r="E551" s="5">
        <v>499</v>
      </c>
      <c r="F551" s="5" t="str">
        <f t="shared" si="8"/>
        <v>200 - 500</v>
      </c>
      <c r="G551">
        <v>0.82</v>
      </c>
      <c r="H551">
        <v>4.0999999999999996</v>
      </c>
      <c r="I551" s="4">
        <v>9340</v>
      </c>
      <c r="J551" t="s">
        <v>4768</v>
      </c>
      <c r="K551" t="s">
        <v>4769</v>
      </c>
      <c r="L551" t="s">
        <v>4770</v>
      </c>
      <c r="M551" t="s">
        <v>4771</v>
      </c>
      <c r="N551" t="s">
        <v>4772</v>
      </c>
      <c r="O551" t="s">
        <v>4773</v>
      </c>
      <c r="P551" t="s">
        <v>4774</v>
      </c>
      <c r="Q551" t="s">
        <v>4775</v>
      </c>
    </row>
    <row r="552" spans="1:17" x14ac:dyDescent="0.4">
      <c r="A552" t="s">
        <v>4776</v>
      </c>
      <c r="B552" t="s">
        <v>4777</v>
      </c>
      <c r="C552" t="s">
        <v>13076</v>
      </c>
      <c r="D552" s="5">
        <v>2999</v>
      </c>
      <c r="E552" s="5">
        <v>11999</v>
      </c>
      <c r="F552" s="5" t="str">
        <f t="shared" si="8"/>
        <v>&gt;500</v>
      </c>
      <c r="G552">
        <v>0.75</v>
      </c>
      <c r="H552">
        <v>4.4000000000000004</v>
      </c>
      <c r="I552" s="4">
        <v>768</v>
      </c>
      <c r="J552" t="s">
        <v>4778</v>
      </c>
      <c r="K552" t="s">
        <v>4779</v>
      </c>
      <c r="L552" t="s">
        <v>4780</v>
      </c>
      <c r="M552" t="s">
        <v>4781</v>
      </c>
      <c r="N552" t="s">
        <v>4782</v>
      </c>
      <c r="O552" t="s">
        <v>13043</v>
      </c>
      <c r="P552" t="s">
        <v>4783</v>
      </c>
      <c r="Q552" t="s">
        <v>4784</v>
      </c>
    </row>
    <row r="553" spans="1:17" x14ac:dyDescent="0.4">
      <c r="A553" t="s">
        <v>4785</v>
      </c>
      <c r="B553" t="s">
        <v>4786</v>
      </c>
      <c r="C553" t="s">
        <v>13076</v>
      </c>
      <c r="D553" s="5">
        <v>314</v>
      </c>
      <c r="E553" s="5">
        <v>1499</v>
      </c>
      <c r="F553" s="5" t="str">
        <f t="shared" si="8"/>
        <v>&gt;500</v>
      </c>
      <c r="G553">
        <v>0.79</v>
      </c>
      <c r="H553">
        <v>4.5</v>
      </c>
      <c r="I553" s="4">
        <v>28978</v>
      </c>
      <c r="J553" t="s">
        <v>4787</v>
      </c>
      <c r="K553" t="s">
        <v>3985</v>
      </c>
      <c r="L553" t="s">
        <v>3986</v>
      </c>
      <c r="M553" t="s">
        <v>3987</v>
      </c>
      <c r="N553" t="s">
        <v>3988</v>
      </c>
      <c r="O553" t="s">
        <v>3989</v>
      </c>
      <c r="P553" t="s">
        <v>4788</v>
      </c>
      <c r="Q553" t="s">
        <v>4789</v>
      </c>
    </row>
    <row r="554" spans="1:17" x14ac:dyDescent="0.4">
      <c r="A554" t="s">
        <v>4790</v>
      </c>
      <c r="B554" t="s">
        <v>4791</v>
      </c>
      <c r="C554" t="s">
        <v>13076</v>
      </c>
      <c r="D554" s="5">
        <v>13999</v>
      </c>
      <c r="E554" s="5">
        <v>19499</v>
      </c>
      <c r="F554" s="5" t="str">
        <f t="shared" si="8"/>
        <v>&gt;500</v>
      </c>
      <c r="G554">
        <v>0.28000000000000003</v>
      </c>
      <c r="H554">
        <v>4.0999999999999996</v>
      </c>
      <c r="I554" s="4">
        <v>18998</v>
      </c>
      <c r="J554" t="s">
        <v>3463</v>
      </c>
      <c r="K554" t="s">
        <v>3209</v>
      </c>
      <c r="L554" t="s">
        <v>3210</v>
      </c>
      <c r="M554" t="s">
        <v>3211</v>
      </c>
      <c r="N554" t="s">
        <v>3212</v>
      </c>
      <c r="O554" t="s">
        <v>3213</v>
      </c>
      <c r="P554" t="s">
        <v>4792</v>
      </c>
      <c r="Q554" t="s">
        <v>4793</v>
      </c>
    </row>
    <row r="555" spans="1:17" x14ac:dyDescent="0.4">
      <c r="A555" t="s">
        <v>4794</v>
      </c>
      <c r="B555" t="s">
        <v>4795</v>
      </c>
      <c r="C555" t="s">
        <v>13076</v>
      </c>
      <c r="D555" s="5">
        <v>139</v>
      </c>
      <c r="E555" s="5">
        <v>499</v>
      </c>
      <c r="F555" s="5" t="str">
        <f t="shared" si="8"/>
        <v>200 - 500</v>
      </c>
      <c r="G555">
        <v>0.72</v>
      </c>
      <c r="H555">
        <v>4.2</v>
      </c>
      <c r="I555" s="4">
        <v>4971</v>
      </c>
      <c r="J555" t="s">
        <v>4796</v>
      </c>
      <c r="K555" t="s">
        <v>4797</v>
      </c>
      <c r="L555" t="s">
        <v>4798</v>
      </c>
      <c r="M555" t="s">
        <v>4799</v>
      </c>
      <c r="N555" t="s">
        <v>4800</v>
      </c>
      <c r="O555" t="s">
        <v>4801</v>
      </c>
      <c r="P555" t="s">
        <v>4802</v>
      </c>
      <c r="Q555" t="s">
        <v>4803</v>
      </c>
    </row>
    <row r="556" spans="1:17" x14ac:dyDescent="0.4">
      <c r="A556" t="s">
        <v>4804</v>
      </c>
      <c r="B556" t="s">
        <v>4805</v>
      </c>
      <c r="C556" t="s">
        <v>13076</v>
      </c>
      <c r="D556" s="5">
        <v>2599</v>
      </c>
      <c r="E556" s="5">
        <v>6999</v>
      </c>
      <c r="F556" s="5" t="str">
        <f t="shared" si="8"/>
        <v>&gt;500</v>
      </c>
      <c r="G556">
        <v>0.63</v>
      </c>
      <c r="H556">
        <v>4.5</v>
      </c>
      <c r="I556" s="4">
        <v>1526</v>
      </c>
      <c r="J556" t="s">
        <v>4806</v>
      </c>
      <c r="K556" t="s">
        <v>4807</v>
      </c>
      <c r="L556" t="s">
        <v>4808</v>
      </c>
      <c r="M556" t="s">
        <v>4809</v>
      </c>
      <c r="N556" t="s">
        <v>4810</v>
      </c>
      <c r="O556" t="s">
        <v>4811</v>
      </c>
      <c r="P556" t="s">
        <v>4812</v>
      </c>
      <c r="Q556" t="s">
        <v>4813</v>
      </c>
    </row>
    <row r="557" spans="1:17" x14ac:dyDescent="0.4">
      <c r="A557" t="s">
        <v>4814</v>
      </c>
      <c r="B557" t="s">
        <v>4815</v>
      </c>
      <c r="C557" t="s">
        <v>13076</v>
      </c>
      <c r="D557" s="5">
        <v>365</v>
      </c>
      <c r="E557" s="5">
        <v>999</v>
      </c>
      <c r="F557" s="5" t="str">
        <f t="shared" si="8"/>
        <v>&gt;500</v>
      </c>
      <c r="G557">
        <v>0.63</v>
      </c>
      <c r="H557">
        <v>4.0999999999999996</v>
      </c>
      <c r="I557" s="4">
        <v>363711</v>
      </c>
      <c r="J557" t="s">
        <v>3468</v>
      </c>
      <c r="K557" t="s">
        <v>3119</v>
      </c>
      <c r="L557" t="s">
        <v>3120</v>
      </c>
      <c r="M557" t="s">
        <v>3121</v>
      </c>
      <c r="N557" t="s">
        <v>3122</v>
      </c>
      <c r="O557" t="s">
        <v>3123</v>
      </c>
      <c r="P557" t="s">
        <v>4816</v>
      </c>
      <c r="Q557" t="s">
        <v>4817</v>
      </c>
    </row>
    <row r="558" spans="1:17" x14ac:dyDescent="0.4">
      <c r="A558" t="s">
        <v>4818</v>
      </c>
      <c r="B558" t="s">
        <v>4819</v>
      </c>
      <c r="C558" t="s">
        <v>13076</v>
      </c>
      <c r="D558" s="5">
        <v>1499</v>
      </c>
      <c r="E558" s="5">
        <v>4490</v>
      </c>
      <c r="F558" s="5" t="str">
        <f t="shared" si="8"/>
        <v>&gt;500</v>
      </c>
      <c r="G558">
        <v>0.67</v>
      </c>
      <c r="H558">
        <v>3.9</v>
      </c>
      <c r="I558" s="4">
        <v>136954</v>
      </c>
      <c r="J558" t="s">
        <v>4820</v>
      </c>
      <c r="K558" t="s">
        <v>4821</v>
      </c>
      <c r="L558" t="s">
        <v>4822</v>
      </c>
      <c r="M558" t="s">
        <v>4823</v>
      </c>
      <c r="N558" t="s">
        <v>4824</v>
      </c>
      <c r="O558" t="s">
        <v>4825</v>
      </c>
      <c r="P558" t="s">
        <v>4826</v>
      </c>
      <c r="Q558" t="s">
        <v>4827</v>
      </c>
    </row>
    <row r="559" spans="1:17" x14ac:dyDescent="0.4">
      <c r="A559" t="s">
        <v>4832</v>
      </c>
      <c r="B559" t="s">
        <v>4833</v>
      </c>
      <c r="C559" t="s">
        <v>13075</v>
      </c>
      <c r="D559" s="5">
        <v>289</v>
      </c>
      <c r="E559" s="5">
        <v>650</v>
      </c>
      <c r="F559" s="5" t="str">
        <f t="shared" si="8"/>
        <v>&gt;500</v>
      </c>
      <c r="G559">
        <v>0.56000000000000005</v>
      </c>
      <c r="H559">
        <v>4.3</v>
      </c>
      <c r="I559" s="4">
        <v>253105</v>
      </c>
      <c r="J559" t="s">
        <v>4835</v>
      </c>
      <c r="K559" t="s">
        <v>4836</v>
      </c>
      <c r="L559" t="s">
        <v>4837</v>
      </c>
      <c r="M559" t="s">
        <v>4838</v>
      </c>
      <c r="N559" t="s">
        <v>4839</v>
      </c>
      <c r="O559" t="s">
        <v>4840</v>
      </c>
      <c r="P559" t="s">
        <v>4841</v>
      </c>
      <c r="Q559" t="s">
        <v>4842</v>
      </c>
    </row>
    <row r="560" spans="1:17" x14ac:dyDescent="0.4">
      <c r="A560" t="s">
        <v>4843</v>
      </c>
      <c r="B560" t="s">
        <v>4844</v>
      </c>
      <c r="C560" t="s">
        <v>13075</v>
      </c>
      <c r="D560" s="5">
        <v>599</v>
      </c>
      <c r="E560" s="5">
        <v>895</v>
      </c>
      <c r="F560" s="5" t="str">
        <f t="shared" si="8"/>
        <v>&gt;500</v>
      </c>
      <c r="G560">
        <v>0.33</v>
      </c>
      <c r="H560">
        <v>4.4000000000000004</v>
      </c>
      <c r="I560" s="4">
        <v>61314</v>
      </c>
      <c r="J560" t="s">
        <v>4846</v>
      </c>
      <c r="K560" t="s">
        <v>4847</v>
      </c>
      <c r="L560" t="s">
        <v>4848</v>
      </c>
      <c r="M560" t="s">
        <v>4849</v>
      </c>
      <c r="N560" t="s">
        <v>4850</v>
      </c>
      <c r="O560" t="s">
        <v>4851</v>
      </c>
      <c r="P560" t="s">
        <v>4852</v>
      </c>
      <c r="Q560" t="s">
        <v>4853</v>
      </c>
    </row>
    <row r="561" spans="1:17" x14ac:dyDescent="0.4">
      <c r="A561" t="s">
        <v>4854</v>
      </c>
      <c r="B561" t="s">
        <v>4855</v>
      </c>
      <c r="C561" t="s">
        <v>13075</v>
      </c>
      <c r="D561" s="5">
        <v>217</v>
      </c>
      <c r="E561" s="5">
        <v>237</v>
      </c>
      <c r="F561" s="5" t="str">
        <f t="shared" si="8"/>
        <v>200 - 500</v>
      </c>
      <c r="G561">
        <v>0.08</v>
      </c>
      <c r="H561">
        <v>3.8</v>
      </c>
      <c r="I561" s="4">
        <v>7354</v>
      </c>
      <c r="J561" t="s">
        <v>4857</v>
      </c>
      <c r="K561" t="s">
        <v>4858</v>
      </c>
      <c r="L561" t="s">
        <v>4859</v>
      </c>
      <c r="M561" t="s">
        <v>4860</v>
      </c>
      <c r="N561" t="s">
        <v>4861</v>
      </c>
      <c r="O561" t="s">
        <v>4862</v>
      </c>
      <c r="P561" t="s">
        <v>4863</v>
      </c>
      <c r="Q561" t="s">
        <v>4864</v>
      </c>
    </row>
    <row r="562" spans="1:17" x14ac:dyDescent="0.4">
      <c r="A562" t="s">
        <v>4865</v>
      </c>
      <c r="B562" t="s">
        <v>4866</v>
      </c>
      <c r="C562" t="s">
        <v>13076</v>
      </c>
      <c r="D562" s="5">
        <v>1299</v>
      </c>
      <c r="E562" s="5">
        <v>2990</v>
      </c>
      <c r="F562" s="5" t="str">
        <f t="shared" si="8"/>
        <v>&gt;500</v>
      </c>
      <c r="G562">
        <v>0.56999999999999995</v>
      </c>
      <c r="H562">
        <v>3.8</v>
      </c>
      <c r="I562" s="4">
        <v>180998</v>
      </c>
      <c r="J562" t="s">
        <v>4867</v>
      </c>
      <c r="K562" t="s">
        <v>4868</v>
      </c>
      <c r="L562" t="s">
        <v>4869</v>
      </c>
      <c r="M562" t="s">
        <v>4870</v>
      </c>
      <c r="N562" t="s">
        <v>4871</v>
      </c>
      <c r="O562" t="s">
        <v>13044</v>
      </c>
      <c r="P562" t="s">
        <v>4872</v>
      </c>
      <c r="Q562" t="s">
        <v>4873</v>
      </c>
    </row>
    <row r="563" spans="1:17" x14ac:dyDescent="0.4">
      <c r="A563" t="s">
        <v>4874</v>
      </c>
      <c r="B563" t="s">
        <v>4875</v>
      </c>
      <c r="C563" t="s">
        <v>13075</v>
      </c>
      <c r="D563" s="5">
        <v>263</v>
      </c>
      <c r="E563" s="5">
        <v>699</v>
      </c>
      <c r="F563" s="5" t="str">
        <f t="shared" si="8"/>
        <v>&gt;500</v>
      </c>
      <c r="G563">
        <v>0.62</v>
      </c>
      <c r="H563">
        <v>3.5</v>
      </c>
      <c r="I563" s="4">
        <v>690</v>
      </c>
      <c r="J563" t="s">
        <v>4877</v>
      </c>
      <c r="K563" t="s">
        <v>4878</v>
      </c>
      <c r="L563" t="s">
        <v>4879</v>
      </c>
      <c r="M563" t="s">
        <v>4880</v>
      </c>
      <c r="N563" t="s">
        <v>4881</v>
      </c>
      <c r="O563" t="s">
        <v>4882</v>
      </c>
      <c r="P563" t="s">
        <v>4883</v>
      </c>
      <c r="Q563" t="s">
        <v>4884</v>
      </c>
    </row>
    <row r="564" spans="1:17" x14ac:dyDescent="0.4">
      <c r="A564" t="s">
        <v>4889</v>
      </c>
      <c r="B564" t="s">
        <v>4890</v>
      </c>
      <c r="C564" t="s">
        <v>13076</v>
      </c>
      <c r="D564" s="5">
        <v>1399</v>
      </c>
      <c r="E564" s="5">
        <v>3990</v>
      </c>
      <c r="F564" s="5" t="str">
        <f t="shared" si="8"/>
        <v>&gt;500</v>
      </c>
      <c r="G564">
        <v>0.65</v>
      </c>
      <c r="H564">
        <v>4.0999999999999996</v>
      </c>
      <c r="I564" s="4">
        <v>141841</v>
      </c>
      <c r="J564" t="s">
        <v>4891</v>
      </c>
      <c r="K564" t="s">
        <v>4892</v>
      </c>
      <c r="L564" t="s">
        <v>4893</v>
      </c>
      <c r="M564" t="s">
        <v>4894</v>
      </c>
      <c r="N564" t="s">
        <v>4895</v>
      </c>
      <c r="O564" t="s">
        <v>4896</v>
      </c>
      <c r="P564" t="s">
        <v>4897</v>
      </c>
      <c r="Q564" t="s">
        <v>4898</v>
      </c>
    </row>
    <row r="565" spans="1:17" x14ac:dyDescent="0.4">
      <c r="A565" t="s">
        <v>4899</v>
      </c>
      <c r="B565" t="s">
        <v>4900</v>
      </c>
      <c r="C565" t="s">
        <v>13075</v>
      </c>
      <c r="D565" s="5">
        <v>349</v>
      </c>
      <c r="E565" s="5">
        <v>1499</v>
      </c>
      <c r="F565" s="5" t="str">
        <f t="shared" si="8"/>
        <v>&gt;500</v>
      </c>
      <c r="G565">
        <v>0.77</v>
      </c>
      <c r="H565">
        <v>4.3</v>
      </c>
      <c r="I565" s="4">
        <v>24791</v>
      </c>
      <c r="J565" t="s">
        <v>4902</v>
      </c>
      <c r="K565" t="s">
        <v>4903</v>
      </c>
      <c r="L565" t="s">
        <v>4904</v>
      </c>
      <c r="M565" t="s">
        <v>4905</v>
      </c>
      <c r="N565" t="s">
        <v>4906</v>
      </c>
      <c r="O565" t="s">
        <v>4907</v>
      </c>
      <c r="P565" t="s">
        <v>4908</v>
      </c>
      <c r="Q565" t="s">
        <v>4909</v>
      </c>
    </row>
    <row r="566" spans="1:17" x14ac:dyDescent="0.4">
      <c r="A566" t="s">
        <v>4910</v>
      </c>
      <c r="B566" t="s">
        <v>4911</v>
      </c>
      <c r="C566" t="s">
        <v>13076</v>
      </c>
      <c r="D566" s="5">
        <v>149</v>
      </c>
      <c r="E566" s="5">
        <v>399</v>
      </c>
      <c r="F566" s="5" t="str">
        <f t="shared" si="8"/>
        <v>200 - 500</v>
      </c>
      <c r="G566">
        <v>0.63</v>
      </c>
      <c r="H566">
        <v>3.5</v>
      </c>
      <c r="I566" s="4">
        <v>21764</v>
      </c>
      <c r="J566" t="s">
        <v>4912</v>
      </c>
      <c r="K566" t="s">
        <v>4913</v>
      </c>
      <c r="L566" t="s">
        <v>4914</v>
      </c>
      <c r="M566" t="s">
        <v>4915</v>
      </c>
      <c r="N566" t="s">
        <v>4916</v>
      </c>
      <c r="O566" t="s">
        <v>4917</v>
      </c>
      <c r="P566" t="s">
        <v>4918</v>
      </c>
      <c r="Q566" t="s">
        <v>4919</v>
      </c>
    </row>
    <row r="567" spans="1:17" x14ac:dyDescent="0.4">
      <c r="A567" t="s">
        <v>4922</v>
      </c>
      <c r="B567" t="s">
        <v>4923</v>
      </c>
      <c r="C567" t="s">
        <v>13076</v>
      </c>
      <c r="D567" s="5">
        <v>1220</v>
      </c>
      <c r="E567" s="5">
        <v>3990</v>
      </c>
      <c r="F567" s="5" t="str">
        <f t="shared" si="8"/>
        <v>&gt;500</v>
      </c>
      <c r="G567">
        <v>0.69</v>
      </c>
      <c r="H567">
        <v>4.0999999999999996</v>
      </c>
      <c r="I567" s="4">
        <v>107151</v>
      </c>
      <c r="J567" t="s">
        <v>4924</v>
      </c>
      <c r="K567" t="s">
        <v>4925</v>
      </c>
      <c r="L567" t="s">
        <v>4926</v>
      </c>
      <c r="M567" t="s">
        <v>4927</v>
      </c>
      <c r="N567" t="s">
        <v>4928</v>
      </c>
      <c r="O567" t="s">
        <v>4929</v>
      </c>
      <c r="P567" t="s">
        <v>4930</v>
      </c>
      <c r="Q567" t="s">
        <v>4931</v>
      </c>
    </row>
    <row r="568" spans="1:17" x14ac:dyDescent="0.4">
      <c r="A568" t="s">
        <v>4939</v>
      </c>
      <c r="B568" t="s">
        <v>4940</v>
      </c>
      <c r="C568" t="s">
        <v>13076</v>
      </c>
      <c r="D568" s="5">
        <v>499</v>
      </c>
      <c r="E568" s="5">
        <v>999</v>
      </c>
      <c r="F568" s="5" t="str">
        <f t="shared" si="8"/>
        <v>&gt;500</v>
      </c>
      <c r="G568">
        <v>0.5</v>
      </c>
      <c r="H568">
        <v>3.9</v>
      </c>
      <c r="I568" s="4">
        <v>92995</v>
      </c>
      <c r="J568" t="s">
        <v>4941</v>
      </c>
      <c r="K568" t="s">
        <v>4942</v>
      </c>
      <c r="L568" t="s">
        <v>4943</v>
      </c>
      <c r="M568" t="s">
        <v>4944</v>
      </c>
      <c r="N568" t="s">
        <v>4945</v>
      </c>
      <c r="O568" t="s">
        <v>4946</v>
      </c>
      <c r="P568" t="s">
        <v>4947</v>
      </c>
      <c r="Q568" t="s">
        <v>4948</v>
      </c>
    </row>
    <row r="569" spans="1:17" x14ac:dyDescent="0.4">
      <c r="A569" t="s">
        <v>4949</v>
      </c>
      <c r="B569" t="s">
        <v>4950</v>
      </c>
      <c r="C569" t="s">
        <v>13075</v>
      </c>
      <c r="D569" s="5">
        <v>99</v>
      </c>
      <c r="E569" s="5">
        <v>999</v>
      </c>
      <c r="F569" s="5" t="str">
        <f t="shared" si="8"/>
        <v>&gt;500</v>
      </c>
      <c r="G569">
        <v>0.9</v>
      </c>
      <c r="H569">
        <v>4.0999999999999996</v>
      </c>
      <c r="I569" s="4">
        <v>8751</v>
      </c>
      <c r="J569" t="s">
        <v>4612</v>
      </c>
      <c r="K569" t="s">
        <v>4951</v>
      </c>
      <c r="L569" t="s">
        <v>4952</v>
      </c>
      <c r="M569" t="s">
        <v>4953</v>
      </c>
      <c r="N569" t="s">
        <v>4954</v>
      </c>
      <c r="O569" t="s">
        <v>4955</v>
      </c>
      <c r="P569" t="s">
        <v>4956</v>
      </c>
      <c r="Q569" t="s">
        <v>4957</v>
      </c>
    </row>
    <row r="570" spans="1:17" x14ac:dyDescent="0.4">
      <c r="A570" t="s">
        <v>4960</v>
      </c>
      <c r="B570" t="s">
        <v>4961</v>
      </c>
      <c r="C570" t="s">
        <v>13075</v>
      </c>
      <c r="D570" s="5">
        <v>475</v>
      </c>
      <c r="E570" s="5">
        <v>1500</v>
      </c>
      <c r="F570" s="5" t="str">
        <f t="shared" si="8"/>
        <v>&gt;500</v>
      </c>
      <c r="G570">
        <v>0.68</v>
      </c>
      <c r="H570">
        <v>4.2</v>
      </c>
      <c r="I570" s="4">
        <v>64273</v>
      </c>
      <c r="J570" t="s">
        <v>4962</v>
      </c>
      <c r="K570" t="s">
        <v>4963</v>
      </c>
      <c r="L570" t="s">
        <v>4964</v>
      </c>
      <c r="M570" t="s">
        <v>4965</v>
      </c>
      <c r="N570" t="s">
        <v>4966</v>
      </c>
      <c r="O570" t="s">
        <v>4967</v>
      </c>
      <c r="P570" t="s">
        <v>4968</v>
      </c>
      <c r="Q570" t="s">
        <v>4969</v>
      </c>
    </row>
    <row r="571" spans="1:17" x14ac:dyDescent="0.4">
      <c r="A571" t="s">
        <v>4970</v>
      </c>
      <c r="B571" t="s">
        <v>4971</v>
      </c>
      <c r="C571" t="s">
        <v>13075</v>
      </c>
      <c r="D571" s="5">
        <v>269</v>
      </c>
      <c r="E571" s="5">
        <v>649</v>
      </c>
      <c r="F571" s="5" t="str">
        <f t="shared" si="8"/>
        <v>&gt;500</v>
      </c>
      <c r="G571">
        <v>0.59</v>
      </c>
      <c r="H571">
        <v>4.3</v>
      </c>
      <c r="I571" s="4">
        <v>54315</v>
      </c>
      <c r="J571" t="s">
        <v>4972</v>
      </c>
      <c r="K571" t="s">
        <v>4973</v>
      </c>
      <c r="L571" t="s">
        <v>4974</v>
      </c>
      <c r="M571" t="s">
        <v>4975</v>
      </c>
      <c r="N571" t="s">
        <v>4976</v>
      </c>
      <c r="O571" t="s">
        <v>4977</v>
      </c>
      <c r="P571" t="s">
        <v>4978</v>
      </c>
      <c r="Q571" t="s">
        <v>4979</v>
      </c>
    </row>
    <row r="572" spans="1:17" x14ac:dyDescent="0.4">
      <c r="A572" t="s">
        <v>4980</v>
      </c>
      <c r="B572" t="s">
        <v>4981</v>
      </c>
      <c r="C572" t="s">
        <v>13075</v>
      </c>
      <c r="D572" s="5">
        <v>299</v>
      </c>
      <c r="E572" s="5">
        <v>599</v>
      </c>
      <c r="F572" s="5" t="str">
        <f t="shared" si="8"/>
        <v>&gt;500</v>
      </c>
      <c r="G572">
        <v>0.5</v>
      </c>
      <c r="H572">
        <v>4.0999999999999996</v>
      </c>
      <c r="I572" s="4">
        <v>1597</v>
      </c>
      <c r="J572" t="s">
        <v>4982</v>
      </c>
      <c r="K572" t="s">
        <v>4983</v>
      </c>
      <c r="L572" t="s">
        <v>4984</v>
      </c>
      <c r="M572" t="s">
        <v>4985</v>
      </c>
      <c r="N572" t="s">
        <v>4986</v>
      </c>
      <c r="O572" t="s">
        <v>4987</v>
      </c>
      <c r="P572" t="s">
        <v>4988</v>
      </c>
      <c r="Q572" t="s">
        <v>4989</v>
      </c>
    </row>
    <row r="573" spans="1:17" x14ac:dyDescent="0.4">
      <c r="A573" t="s">
        <v>4994</v>
      </c>
      <c r="B573" t="s">
        <v>4995</v>
      </c>
      <c r="C573" t="s">
        <v>13076</v>
      </c>
      <c r="D573" s="5">
        <v>329</v>
      </c>
      <c r="E573" s="5">
        <v>999</v>
      </c>
      <c r="F573" s="5" t="str">
        <f t="shared" si="8"/>
        <v>&gt;500</v>
      </c>
      <c r="G573">
        <v>0.67</v>
      </c>
      <c r="H573">
        <v>3.9</v>
      </c>
      <c r="I573" s="4">
        <v>77027</v>
      </c>
      <c r="J573" t="s">
        <v>4996</v>
      </c>
      <c r="K573" t="s">
        <v>4997</v>
      </c>
      <c r="L573" t="s">
        <v>4998</v>
      </c>
      <c r="M573" t="s">
        <v>4999</v>
      </c>
      <c r="N573" t="s">
        <v>5000</v>
      </c>
      <c r="O573" t="s">
        <v>5001</v>
      </c>
      <c r="P573" t="s">
        <v>5002</v>
      </c>
      <c r="Q573" t="s">
        <v>5003</v>
      </c>
    </row>
    <row r="574" spans="1:17" x14ac:dyDescent="0.4">
      <c r="A574" t="s">
        <v>5004</v>
      </c>
      <c r="B574" t="s">
        <v>5005</v>
      </c>
      <c r="C574" t="s">
        <v>13075</v>
      </c>
      <c r="D574" s="5">
        <v>549</v>
      </c>
      <c r="E574" s="5">
        <v>1799</v>
      </c>
      <c r="F574" s="5" t="str">
        <f t="shared" si="8"/>
        <v>&gt;500</v>
      </c>
      <c r="G574">
        <v>0.69</v>
      </c>
      <c r="H574">
        <v>4.3</v>
      </c>
      <c r="I574" s="4">
        <v>28829</v>
      </c>
      <c r="J574" t="s">
        <v>5007</v>
      </c>
      <c r="K574" t="s">
        <v>5008</v>
      </c>
      <c r="L574" t="s">
        <v>5009</v>
      </c>
      <c r="M574" t="s">
        <v>5010</v>
      </c>
      <c r="N574" t="s">
        <v>5011</v>
      </c>
      <c r="O574" t="s">
        <v>5012</v>
      </c>
      <c r="P574" t="s">
        <v>5013</v>
      </c>
      <c r="Q574" t="s">
        <v>5014</v>
      </c>
    </row>
    <row r="575" spans="1:17" x14ac:dyDescent="0.4">
      <c r="A575" t="s">
        <v>5022</v>
      </c>
      <c r="B575" t="s">
        <v>5023</v>
      </c>
      <c r="C575" t="s">
        <v>13075</v>
      </c>
      <c r="D575" s="5">
        <v>299</v>
      </c>
      <c r="E575" s="5">
        <v>650</v>
      </c>
      <c r="F575" s="5" t="str">
        <f t="shared" si="8"/>
        <v>&gt;500</v>
      </c>
      <c r="G575">
        <v>0.54</v>
      </c>
      <c r="H575">
        <v>4.5</v>
      </c>
      <c r="I575" s="4">
        <v>33176</v>
      </c>
      <c r="J575" t="s">
        <v>5024</v>
      </c>
      <c r="K575" t="s">
        <v>5025</v>
      </c>
      <c r="L575" t="s">
        <v>5026</v>
      </c>
      <c r="M575" t="s">
        <v>5027</v>
      </c>
      <c r="N575" t="s">
        <v>5028</v>
      </c>
      <c r="O575" t="s">
        <v>5029</v>
      </c>
      <c r="P575" t="s">
        <v>5030</v>
      </c>
      <c r="Q575" t="s">
        <v>5031</v>
      </c>
    </row>
    <row r="576" spans="1:17" x14ac:dyDescent="0.4">
      <c r="A576" t="s">
        <v>5032</v>
      </c>
      <c r="B576" t="s">
        <v>5033</v>
      </c>
      <c r="C576" t="s">
        <v>13077</v>
      </c>
      <c r="D576" s="5">
        <v>798</v>
      </c>
      <c r="E576" s="5">
        <v>1995</v>
      </c>
      <c r="F576" s="5" t="str">
        <f t="shared" si="8"/>
        <v>&gt;500</v>
      </c>
      <c r="G576">
        <v>0.6</v>
      </c>
      <c r="H576">
        <v>4</v>
      </c>
      <c r="I576" s="4">
        <v>68664</v>
      </c>
      <c r="J576" t="s">
        <v>5035</v>
      </c>
      <c r="K576" t="s">
        <v>5036</v>
      </c>
      <c r="L576" t="s">
        <v>5037</v>
      </c>
      <c r="M576" t="s">
        <v>5038</v>
      </c>
      <c r="N576" t="s">
        <v>5039</v>
      </c>
      <c r="O576" t="s">
        <v>5040</v>
      </c>
      <c r="P576" t="s">
        <v>5041</v>
      </c>
      <c r="Q576" t="s">
        <v>5042</v>
      </c>
    </row>
    <row r="577" spans="1:17" x14ac:dyDescent="0.4">
      <c r="A577" t="s">
        <v>5045</v>
      </c>
      <c r="B577" t="s">
        <v>5046</v>
      </c>
      <c r="C577" t="s">
        <v>13076</v>
      </c>
      <c r="D577" s="5">
        <v>266</v>
      </c>
      <c r="E577" s="5">
        <v>315</v>
      </c>
      <c r="F577" s="5" t="str">
        <f t="shared" si="8"/>
        <v>200 - 500</v>
      </c>
      <c r="G577">
        <v>0.16</v>
      </c>
      <c r="H577">
        <v>4.5</v>
      </c>
      <c r="I577" s="4">
        <v>28030</v>
      </c>
      <c r="J577" t="s">
        <v>5048</v>
      </c>
      <c r="K577" t="s">
        <v>5049</v>
      </c>
      <c r="L577" t="s">
        <v>5050</v>
      </c>
      <c r="M577" t="s">
        <v>5051</v>
      </c>
      <c r="N577" t="s">
        <v>5052</v>
      </c>
      <c r="O577" t="s">
        <v>5053</v>
      </c>
      <c r="P577" t="s">
        <v>5054</v>
      </c>
      <c r="Q577" t="s">
        <v>5055</v>
      </c>
    </row>
    <row r="578" spans="1:17" x14ac:dyDescent="0.4">
      <c r="A578" t="s">
        <v>5056</v>
      </c>
      <c r="B578" t="s">
        <v>5057</v>
      </c>
      <c r="C578" t="s">
        <v>13078</v>
      </c>
      <c r="D578" s="5">
        <v>50</v>
      </c>
      <c r="E578" s="5">
        <v>50</v>
      </c>
      <c r="F578" s="5" t="str">
        <f t="shared" si="8"/>
        <v>&lt;200</v>
      </c>
      <c r="G578">
        <v>0</v>
      </c>
      <c r="H578">
        <v>4.3</v>
      </c>
      <c r="I578" s="4">
        <v>5792</v>
      </c>
      <c r="J578" t="s">
        <v>5059</v>
      </c>
      <c r="K578" t="s">
        <v>5060</v>
      </c>
      <c r="L578" t="s">
        <v>5061</v>
      </c>
      <c r="M578" t="s">
        <v>5062</v>
      </c>
      <c r="N578" t="s">
        <v>5063</v>
      </c>
      <c r="O578" t="s">
        <v>5064</v>
      </c>
      <c r="P578" t="s">
        <v>5065</v>
      </c>
      <c r="Q578" t="s">
        <v>5066</v>
      </c>
    </row>
    <row r="579" spans="1:17" x14ac:dyDescent="0.4">
      <c r="A579" t="s">
        <v>5067</v>
      </c>
      <c r="B579" t="s">
        <v>5068</v>
      </c>
      <c r="C579" t="s">
        <v>13079</v>
      </c>
      <c r="D579" s="5">
        <v>130</v>
      </c>
      <c r="E579" s="5">
        <v>165</v>
      </c>
      <c r="F579" s="5" t="str">
        <f t="shared" ref="F579:F642" si="9">IF(E579&lt; 200, "&lt;200",IF(E579&lt;500,"200 - 500",IF(E579&gt;=500,"&gt;500")))</f>
        <v>&lt;200</v>
      </c>
      <c r="G579">
        <v>0.21</v>
      </c>
      <c r="H579">
        <v>3.9</v>
      </c>
      <c r="I579" s="4">
        <v>14778</v>
      </c>
      <c r="J579" t="s">
        <v>5070</v>
      </c>
      <c r="K579" t="s">
        <v>5071</v>
      </c>
      <c r="L579" t="s">
        <v>5072</v>
      </c>
      <c r="M579" t="s">
        <v>5073</v>
      </c>
      <c r="N579" t="s">
        <v>5074</v>
      </c>
      <c r="O579" t="s">
        <v>5075</v>
      </c>
      <c r="P579" t="s">
        <v>5076</v>
      </c>
      <c r="Q579" t="s">
        <v>5077</v>
      </c>
    </row>
    <row r="580" spans="1:17" x14ac:dyDescent="0.4">
      <c r="A580" t="s">
        <v>5078</v>
      </c>
      <c r="B580" t="s">
        <v>5079</v>
      </c>
      <c r="C580" t="s">
        <v>13076</v>
      </c>
      <c r="D580" s="5">
        <v>449</v>
      </c>
      <c r="E580" s="5">
        <v>1290</v>
      </c>
      <c r="F580" s="5" t="str">
        <f t="shared" si="9"/>
        <v>&gt;500</v>
      </c>
      <c r="G580">
        <v>0.65</v>
      </c>
      <c r="H580">
        <v>4.0999999999999996</v>
      </c>
      <c r="I580" s="4">
        <v>91770</v>
      </c>
      <c r="J580" t="s">
        <v>5080</v>
      </c>
      <c r="K580" t="s">
        <v>5081</v>
      </c>
      <c r="L580" t="s">
        <v>5082</v>
      </c>
      <c r="M580" t="s">
        <v>5083</v>
      </c>
      <c r="N580" t="s">
        <v>5084</v>
      </c>
      <c r="O580" t="s">
        <v>5085</v>
      </c>
      <c r="P580" t="s">
        <v>5086</v>
      </c>
      <c r="Q580" t="s">
        <v>5087</v>
      </c>
    </row>
    <row r="581" spans="1:17" x14ac:dyDescent="0.4">
      <c r="A581" t="s">
        <v>5090</v>
      </c>
      <c r="B581" t="s">
        <v>5091</v>
      </c>
      <c r="C581" t="s">
        <v>13076</v>
      </c>
      <c r="D581" s="5">
        <v>399</v>
      </c>
      <c r="E581" s="5">
        <v>1290</v>
      </c>
      <c r="F581" s="5" t="str">
        <f t="shared" si="9"/>
        <v>&gt;500</v>
      </c>
      <c r="G581">
        <v>0.69</v>
      </c>
      <c r="H581">
        <v>4.2</v>
      </c>
      <c r="I581" s="4">
        <v>206</v>
      </c>
      <c r="J581" t="s">
        <v>5092</v>
      </c>
      <c r="K581" t="s">
        <v>5093</v>
      </c>
      <c r="L581" t="s">
        <v>5094</v>
      </c>
      <c r="M581" t="s">
        <v>5095</v>
      </c>
      <c r="N581" t="s">
        <v>5096</v>
      </c>
      <c r="O581" t="s">
        <v>5097</v>
      </c>
      <c r="P581" t="s">
        <v>5098</v>
      </c>
      <c r="Q581" t="s">
        <v>5099</v>
      </c>
    </row>
    <row r="582" spans="1:17" x14ac:dyDescent="0.4">
      <c r="A582" t="s">
        <v>5100</v>
      </c>
      <c r="B582" t="s">
        <v>5101</v>
      </c>
      <c r="C582" t="s">
        <v>13075</v>
      </c>
      <c r="D582" s="5">
        <v>1399</v>
      </c>
      <c r="E582" s="5">
        <v>2498</v>
      </c>
      <c r="F582" s="5" t="str">
        <f t="shared" si="9"/>
        <v>&gt;500</v>
      </c>
      <c r="G582">
        <v>0.44</v>
      </c>
      <c r="H582">
        <v>4.2</v>
      </c>
      <c r="I582" s="4">
        <v>33717</v>
      </c>
      <c r="J582" t="s">
        <v>5103</v>
      </c>
      <c r="K582" t="s">
        <v>5104</v>
      </c>
      <c r="L582" t="s">
        <v>5105</v>
      </c>
      <c r="M582" t="s">
        <v>5106</v>
      </c>
      <c r="N582" t="s">
        <v>5107</v>
      </c>
      <c r="O582" t="s">
        <v>5108</v>
      </c>
      <c r="P582" t="s">
        <v>5109</v>
      </c>
      <c r="Q582" t="s">
        <v>5110</v>
      </c>
    </row>
    <row r="583" spans="1:17" x14ac:dyDescent="0.4">
      <c r="A583" t="s">
        <v>5120</v>
      </c>
      <c r="B583" t="s">
        <v>5121</v>
      </c>
      <c r="C583" t="s">
        <v>13075</v>
      </c>
      <c r="D583" s="5">
        <v>4098</v>
      </c>
      <c r="E583" s="5">
        <v>4999</v>
      </c>
      <c r="F583" s="5" t="str">
        <f t="shared" si="9"/>
        <v>&gt;500</v>
      </c>
      <c r="G583">
        <v>0.18</v>
      </c>
      <c r="H583">
        <v>4.5</v>
      </c>
      <c r="I583" s="4">
        <v>50810</v>
      </c>
      <c r="J583" t="s">
        <v>5123</v>
      </c>
      <c r="K583" t="s">
        <v>5124</v>
      </c>
      <c r="L583" t="s">
        <v>5125</v>
      </c>
      <c r="M583" t="s">
        <v>5126</v>
      </c>
      <c r="N583" t="s">
        <v>5127</v>
      </c>
      <c r="O583" t="s">
        <v>5128</v>
      </c>
      <c r="P583" t="s">
        <v>5129</v>
      </c>
      <c r="Q583" t="s">
        <v>5130</v>
      </c>
    </row>
    <row r="584" spans="1:17" x14ac:dyDescent="0.4">
      <c r="A584" t="s">
        <v>5131</v>
      </c>
      <c r="B584" t="s">
        <v>5132</v>
      </c>
      <c r="C584" t="s">
        <v>13076</v>
      </c>
      <c r="D584" s="5">
        <v>499</v>
      </c>
      <c r="E584" s="5">
        <v>1999</v>
      </c>
      <c r="F584" s="5" t="str">
        <f t="shared" si="9"/>
        <v>&gt;500</v>
      </c>
      <c r="G584">
        <v>0.75</v>
      </c>
      <c r="H584">
        <v>3.7</v>
      </c>
      <c r="I584" s="4">
        <v>3369</v>
      </c>
      <c r="J584" t="s">
        <v>5134</v>
      </c>
      <c r="K584" t="s">
        <v>5135</v>
      </c>
      <c r="L584" t="s">
        <v>5136</v>
      </c>
      <c r="M584" t="s">
        <v>5137</v>
      </c>
      <c r="N584" t="s">
        <v>5138</v>
      </c>
      <c r="O584" t="s">
        <v>5139</v>
      </c>
      <c r="P584" t="s">
        <v>5140</v>
      </c>
      <c r="Q584" t="s">
        <v>5141</v>
      </c>
    </row>
    <row r="585" spans="1:17" x14ac:dyDescent="0.4">
      <c r="A585" t="s">
        <v>5142</v>
      </c>
      <c r="B585" t="s">
        <v>5143</v>
      </c>
      <c r="C585" t="s">
        <v>13075</v>
      </c>
      <c r="D585" s="5">
        <v>299</v>
      </c>
      <c r="E585" s="5">
        <v>449</v>
      </c>
      <c r="F585" s="5" t="str">
        <f t="shared" si="9"/>
        <v>200 - 500</v>
      </c>
      <c r="G585">
        <v>0.33</v>
      </c>
      <c r="H585">
        <v>3.5</v>
      </c>
      <c r="I585" s="4">
        <v>11827</v>
      </c>
      <c r="J585" t="s">
        <v>5144</v>
      </c>
      <c r="K585" t="s">
        <v>5145</v>
      </c>
      <c r="L585" t="s">
        <v>5146</v>
      </c>
      <c r="M585" t="s">
        <v>5147</v>
      </c>
      <c r="N585" t="s">
        <v>5148</v>
      </c>
      <c r="O585" t="s">
        <v>5149</v>
      </c>
      <c r="P585" t="s">
        <v>5150</v>
      </c>
      <c r="Q585" t="s">
        <v>5151</v>
      </c>
    </row>
    <row r="586" spans="1:17" x14ac:dyDescent="0.4">
      <c r="A586" t="s">
        <v>5154</v>
      </c>
      <c r="B586" t="s">
        <v>5155</v>
      </c>
      <c r="C586" t="s">
        <v>13075</v>
      </c>
      <c r="D586" s="5">
        <v>699</v>
      </c>
      <c r="E586" s="5">
        <v>999</v>
      </c>
      <c r="F586" s="5" t="str">
        <f t="shared" si="9"/>
        <v>&gt;500</v>
      </c>
      <c r="G586">
        <v>0.3</v>
      </c>
      <c r="H586">
        <v>3.5</v>
      </c>
      <c r="I586" s="4">
        <v>15295</v>
      </c>
      <c r="J586" t="s">
        <v>5156</v>
      </c>
      <c r="K586" t="s">
        <v>5157</v>
      </c>
      <c r="L586" t="s">
        <v>5158</v>
      </c>
      <c r="M586" t="s">
        <v>5159</v>
      </c>
      <c r="N586" t="s">
        <v>5160</v>
      </c>
      <c r="O586" t="s">
        <v>5161</v>
      </c>
      <c r="P586" t="s">
        <v>5162</v>
      </c>
      <c r="Q586" t="s">
        <v>5163</v>
      </c>
    </row>
    <row r="587" spans="1:17" x14ac:dyDescent="0.4">
      <c r="A587" t="s">
        <v>5164</v>
      </c>
      <c r="B587" t="s">
        <v>5165</v>
      </c>
      <c r="C587" t="s">
        <v>13076</v>
      </c>
      <c r="D587" s="5">
        <v>799</v>
      </c>
      <c r="E587" s="5">
        <v>3990</v>
      </c>
      <c r="F587" s="5" t="str">
        <f t="shared" si="9"/>
        <v>&gt;500</v>
      </c>
      <c r="G587">
        <v>0.8</v>
      </c>
      <c r="H587">
        <v>4.3</v>
      </c>
      <c r="I587" s="4">
        <v>27139</v>
      </c>
      <c r="J587" t="s">
        <v>5167</v>
      </c>
      <c r="K587" t="s">
        <v>5168</v>
      </c>
      <c r="L587" t="s">
        <v>5169</v>
      </c>
      <c r="M587" t="s">
        <v>5170</v>
      </c>
      <c r="N587" t="s">
        <v>5171</v>
      </c>
      <c r="O587" t="s">
        <v>5172</v>
      </c>
      <c r="P587" t="s">
        <v>5173</v>
      </c>
      <c r="Q587" t="s">
        <v>5174</v>
      </c>
    </row>
    <row r="588" spans="1:17" x14ac:dyDescent="0.4">
      <c r="A588" t="s">
        <v>5175</v>
      </c>
      <c r="B588" t="s">
        <v>5176</v>
      </c>
      <c r="C588" t="s">
        <v>13076</v>
      </c>
      <c r="D588" s="5">
        <v>1399</v>
      </c>
      <c r="E588" s="5">
        <v>5499</v>
      </c>
      <c r="F588" s="5" t="str">
        <f t="shared" si="9"/>
        <v>&gt;500</v>
      </c>
      <c r="G588">
        <v>0.75</v>
      </c>
      <c r="H588">
        <v>3.9</v>
      </c>
      <c r="I588" s="4">
        <v>9504</v>
      </c>
      <c r="J588" t="s">
        <v>5177</v>
      </c>
      <c r="K588" t="s">
        <v>5178</v>
      </c>
      <c r="L588" t="s">
        <v>5179</v>
      </c>
      <c r="M588" t="s">
        <v>5180</v>
      </c>
      <c r="N588" t="s">
        <v>5181</v>
      </c>
      <c r="O588" t="s">
        <v>5182</v>
      </c>
      <c r="P588" t="s">
        <v>5183</v>
      </c>
      <c r="Q588" t="s">
        <v>5184</v>
      </c>
    </row>
    <row r="589" spans="1:17" x14ac:dyDescent="0.4">
      <c r="A589" t="s">
        <v>5187</v>
      </c>
      <c r="B589" t="s">
        <v>5188</v>
      </c>
      <c r="C589" t="s">
        <v>13075</v>
      </c>
      <c r="D589" s="5">
        <v>519</v>
      </c>
      <c r="E589" s="5">
        <v>1350</v>
      </c>
      <c r="F589" s="5" t="str">
        <f t="shared" si="9"/>
        <v>&gt;500</v>
      </c>
      <c r="G589">
        <v>0.62</v>
      </c>
      <c r="H589">
        <v>4.3</v>
      </c>
      <c r="I589" s="4">
        <v>30058</v>
      </c>
      <c r="J589" t="s">
        <v>5189</v>
      </c>
      <c r="K589" t="s">
        <v>5190</v>
      </c>
      <c r="L589" t="s">
        <v>5191</v>
      </c>
      <c r="M589" t="s">
        <v>5192</v>
      </c>
      <c r="N589" t="s">
        <v>5193</v>
      </c>
      <c r="O589" t="s">
        <v>5194</v>
      </c>
      <c r="P589" t="s">
        <v>5195</v>
      </c>
      <c r="Q589" t="s">
        <v>5196</v>
      </c>
    </row>
    <row r="590" spans="1:17" x14ac:dyDescent="0.4">
      <c r="A590" t="s">
        <v>5201</v>
      </c>
      <c r="B590" t="s">
        <v>5202</v>
      </c>
      <c r="C590" t="s">
        <v>13076</v>
      </c>
      <c r="D590" s="5">
        <v>1499</v>
      </c>
      <c r="E590" s="5">
        <v>3990</v>
      </c>
      <c r="F590" s="5" t="str">
        <f t="shared" si="9"/>
        <v>&gt;500</v>
      </c>
      <c r="G590">
        <v>0.62</v>
      </c>
      <c r="H590">
        <v>4.0999999999999996</v>
      </c>
      <c r="I590" s="4">
        <v>109864</v>
      </c>
      <c r="J590" t="s">
        <v>5203</v>
      </c>
      <c r="K590" t="s">
        <v>5204</v>
      </c>
      <c r="L590" t="s">
        <v>5205</v>
      </c>
      <c r="M590" t="s">
        <v>5206</v>
      </c>
      <c r="N590" t="s">
        <v>5207</v>
      </c>
      <c r="O590" t="s">
        <v>5208</v>
      </c>
      <c r="P590" t="s">
        <v>5209</v>
      </c>
      <c r="Q590" t="s">
        <v>5210</v>
      </c>
    </row>
    <row r="591" spans="1:17" x14ac:dyDescent="0.4">
      <c r="A591" t="s">
        <v>5211</v>
      </c>
      <c r="B591" t="s">
        <v>5212</v>
      </c>
      <c r="C591" t="s">
        <v>13078</v>
      </c>
      <c r="D591" s="5">
        <v>1295</v>
      </c>
      <c r="E591" s="5">
        <v>1295</v>
      </c>
      <c r="F591" s="5" t="str">
        <f t="shared" si="9"/>
        <v>&gt;500</v>
      </c>
      <c r="G591">
        <v>0</v>
      </c>
      <c r="H591">
        <v>4.5</v>
      </c>
      <c r="I591" s="4">
        <v>5760</v>
      </c>
      <c r="J591" t="s">
        <v>5214</v>
      </c>
      <c r="K591" t="s">
        <v>5215</v>
      </c>
      <c r="L591" t="s">
        <v>5216</v>
      </c>
      <c r="M591" t="s">
        <v>5217</v>
      </c>
      <c r="N591" t="s">
        <v>5218</v>
      </c>
      <c r="O591" t="s">
        <v>13045</v>
      </c>
      <c r="P591" t="s">
        <v>5219</v>
      </c>
      <c r="Q591" t="s">
        <v>5220</v>
      </c>
    </row>
    <row r="592" spans="1:17" x14ac:dyDescent="0.4">
      <c r="A592" t="s">
        <v>5221</v>
      </c>
      <c r="B592" t="s">
        <v>5222</v>
      </c>
      <c r="C592" t="s">
        <v>13075</v>
      </c>
      <c r="D592" s="5">
        <v>1889</v>
      </c>
      <c r="E592" s="5">
        <v>5499</v>
      </c>
      <c r="F592" s="5" t="str">
        <f t="shared" si="9"/>
        <v>&gt;500</v>
      </c>
      <c r="G592">
        <v>0.66</v>
      </c>
      <c r="H592">
        <v>4.2</v>
      </c>
      <c r="I592" s="4">
        <v>49551</v>
      </c>
      <c r="J592" t="s">
        <v>5224</v>
      </c>
      <c r="K592" t="s">
        <v>5225</v>
      </c>
      <c r="L592" t="s">
        <v>5226</v>
      </c>
      <c r="M592" t="s">
        <v>5227</v>
      </c>
      <c r="N592" t="s">
        <v>5228</v>
      </c>
      <c r="O592" t="s">
        <v>5229</v>
      </c>
      <c r="P592" t="s">
        <v>5230</v>
      </c>
      <c r="Q592" t="s">
        <v>5231</v>
      </c>
    </row>
    <row r="593" spans="1:17" x14ac:dyDescent="0.4">
      <c r="A593" t="s">
        <v>5232</v>
      </c>
      <c r="B593" t="s">
        <v>5233</v>
      </c>
      <c r="C593" t="s">
        <v>13076</v>
      </c>
      <c r="D593" s="5">
        <v>455</v>
      </c>
      <c r="E593" s="5">
        <v>1490</v>
      </c>
      <c r="F593" s="5" t="str">
        <f t="shared" si="9"/>
        <v>&gt;500</v>
      </c>
      <c r="G593">
        <v>0.69</v>
      </c>
      <c r="H593">
        <v>4.0999999999999996</v>
      </c>
      <c r="I593" s="4">
        <v>161677</v>
      </c>
      <c r="J593" t="s">
        <v>5234</v>
      </c>
      <c r="K593" t="s">
        <v>5235</v>
      </c>
      <c r="L593" t="s">
        <v>5236</v>
      </c>
      <c r="M593" t="s">
        <v>5237</v>
      </c>
      <c r="N593" t="s">
        <v>5238</v>
      </c>
      <c r="O593" t="s">
        <v>5239</v>
      </c>
      <c r="P593" t="s">
        <v>5240</v>
      </c>
      <c r="Q593" t="s">
        <v>5241</v>
      </c>
    </row>
    <row r="594" spans="1:17" x14ac:dyDescent="0.4">
      <c r="A594" t="s">
        <v>5242</v>
      </c>
      <c r="B594" t="s">
        <v>5243</v>
      </c>
      <c r="C594" t="s">
        <v>13076</v>
      </c>
      <c r="D594" s="5">
        <v>399</v>
      </c>
      <c r="E594" s="5">
        <v>995</v>
      </c>
      <c r="F594" s="5" t="str">
        <f t="shared" si="9"/>
        <v>&gt;500</v>
      </c>
      <c r="G594">
        <v>0.6</v>
      </c>
      <c r="H594">
        <v>3.9</v>
      </c>
      <c r="I594" s="4">
        <v>21372</v>
      </c>
      <c r="J594" t="s">
        <v>5245</v>
      </c>
      <c r="K594" t="s">
        <v>5246</v>
      </c>
      <c r="L594" t="s">
        <v>5247</v>
      </c>
      <c r="M594" t="s">
        <v>5248</v>
      </c>
      <c r="N594" t="s">
        <v>5249</v>
      </c>
      <c r="O594" t="s">
        <v>13046</v>
      </c>
      <c r="P594" t="s">
        <v>5250</v>
      </c>
      <c r="Q594" t="s">
        <v>5251</v>
      </c>
    </row>
    <row r="595" spans="1:17" x14ac:dyDescent="0.4">
      <c r="A595" t="s">
        <v>5260</v>
      </c>
      <c r="B595" t="s">
        <v>5261</v>
      </c>
      <c r="C595" t="s">
        <v>13075</v>
      </c>
      <c r="D595" s="5">
        <v>717</v>
      </c>
      <c r="E595" s="5">
        <v>761</v>
      </c>
      <c r="F595" s="5" t="str">
        <f t="shared" si="9"/>
        <v>&gt;500</v>
      </c>
      <c r="G595">
        <v>0.06</v>
      </c>
      <c r="H595">
        <v>4</v>
      </c>
      <c r="I595" s="4">
        <v>7199</v>
      </c>
      <c r="J595" t="s">
        <v>5263</v>
      </c>
      <c r="K595" t="s">
        <v>5264</v>
      </c>
      <c r="L595" t="s">
        <v>5265</v>
      </c>
      <c r="M595" t="s">
        <v>5266</v>
      </c>
      <c r="N595" t="s">
        <v>5267</v>
      </c>
      <c r="O595" t="s">
        <v>5268</v>
      </c>
      <c r="P595" t="s">
        <v>5269</v>
      </c>
      <c r="Q595" t="s">
        <v>5270</v>
      </c>
    </row>
    <row r="596" spans="1:17" x14ac:dyDescent="0.4">
      <c r="A596" t="s">
        <v>5273</v>
      </c>
      <c r="B596" t="s">
        <v>5274</v>
      </c>
      <c r="C596" t="s">
        <v>13075</v>
      </c>
      <c r="D596" s="5">
        <v>39</v>
      </c>
      <c r="E596" s="5">
        <v>299</v>
      </c>
      <c r="F596" s="5" t="str">
        <f t="shared" si="9"/>
        <v>200 - 500</v>
      </c>
      <c r="G596">
        <v>0.87</v>
      </c>
      <c r="H596">
        <v>3.5</v>
      </c>
      <c r="I596" s="4">
        <v>15233</v>
      </c>
      <c r="J596" t="s">
        <v>5276</v>
      </c>
      <c r="K596" t="s">
        <v>5277</v>
      </c>
      <c r="L596" t="s">
        <v>5278</v>
      </c>
      <c r="M596" t="s">
        <v>5279</v>
      </c>
      <c r="N596" t="s">
        <v>5280</v>
      </c>
      <c r="O596" t="s">
        <v>5281</v>
      </c>
      <c r="P596" t="s">
        <v>5282</v>
      </c>
      <c r="Q596" t="s">
        <v>5283</v>
      </c>
    </row>
    <row r="597" spans="1:17" x14ac:dyDescent="0.4">
      <c r="A597" t="s">
        <v>5284</v>
      </c>
      <c r="B597" t="s">
        <v>5285</v>
      </c>
      <c r="C597" t="s">
        <v>13075</v>
      </c>
      <c r="D597" s="5">
        <v>889</v>
      </c>
      <c r="E597" s="5">
        <v>2500</v>
      </c>
      <c r="F597" s="5" t="str">
        <f t="shared" si="9"/>
        <v>&gt;500</v>
      </c>
      <c r="G597">
        <v>0.64</v>
      </c>
      <c r="H597">
        <v>4.3</v>
      </c>
      <c r="I597" s="4">
        <v>55747</v>
      </c>
      <c r="J597" t="s">
        <v>5286</v>
      </c>
      <c r="K597" t="s">
        <v>5287</v>
      </c>
      <c r="L597" t="s">
        <v>5288</v>
      </c>
      <c r="M597" t="s">
        <v>5289</v>
      </c>
      <c r="N597" t="s">
        <v>5290</v>
      </c>
      <c r="O597" t="s">
        <v>5291</v>
      </c>
      <c r="P597" t="s">
        <v>5292</v>
      </c>
      <c r="Q597" t="s">
        <v>5293</v>
      </c>
    </row>
    <row r="598" spans="1:17" x14ac:dyDescent="0.4">
      <c r="A598" t="s">
        <v>5294</v>
      </c>
      <c r="B598" t="s">
        <v>5295</v>
      </c>
      <c r="C598" t="s">
        <v>13076</v>
      </c>
      <c r="D598" s="5">
        <v>1199</v>
      </c>
      <c r="E598" s="5">
        <v>4999</v>
      </c>
      <c r="F598" s="5" t="str">
        <f t="shared" si="9"/>
        <v>&gt;500</v>
      </c>
      <c r="G598">
        <v>0.76</v>
      </c>
      <c r="H598">
        <v>3.8</v>
      </c>
      <c r="I598" s="4">
        <v>14961</v>
      </c>
      <c r="J598" t="s">
        <v>5296</v>
      </c>
      <c r="K598" t="s">
        <v>5297</v>
      </c>
      <c r="L598" t="s">
        <v>5298</v>
      </c>
      <c r="M598" t="s">
        <v>5299</v>
      </c>
      <c r="N598" t="s">
        <v>5300</v>
      </c>
      <c r="O598" t="s">
        <v>5301</v>
      </c>
      <c r="P598" t="s">
        <v>5302</v>
      </c>
      <c r="Q598" t="s">
        <v>5303</v>
      </c>
    </row>
    <row r="599" spans="1:17" x14ac:dyDescent="0.4">
      <c r="A599" t="s">
        <v>5304</v>
      </c>
      <c r="B599" t="s">
        <v>5305</v>
      </c>
      <c r="C599" t="s">
        <v>13075</v>
      </c>
      <c r="D599" s="5">
        <v>569</v>
      </c>
      <c r="E599" s="5">
        <v>1299</v>
      </c>
      <c r="F599" s="5" t="str">
        <f t="shared" si="9"/>
        <v>&gt;500</v>
      </c>
      <c r="G599">
        <v>0.56000000000000005</v>
      </c>
      <c r="H599">
        <v>4.4000000000000004</v>
      </c>
      <c r="I599" s="4">
        <v>9275</v>
      </c>
      <c r="J599" t="s">
        <v>5306</v>
      </c>
      <c r="K599" t="s">
        <v>5307</v>
      </c>
      <c r="L599" t="s">
        <v>5308</v>
      </c>
      <c r="M599" t="s">
        <v>5309</v>
      </c>
      <c r="N599" t="s">
        <v>5310</v>
      </c>
      <c r="O599" t="s">
        <v>5311</v>
      </c>
      <c r="P599" t="s">
        <v>5312</v>
      </c>
      <c r="Q599" t="s">
        <v>5313</v>
      </c>
    </row>
    <row r="600" spans="1:17" x14ac:dyDescent="0.4">
      <c r="A600" t="s">
        <v>5314</v>
      </c>
      <c r="B600" t="s">
        <v>5315</v>
      </c>
      <c r="C600" t="s">
        <v>13076</v>
      </c>
      <c r="D600" s="5">
        <v>1499</v>
      </c>
      <c r="E600" s="5">
        <v>8999</v>
      </c>
      <c r="F600" s="5" t="str">
        <f t="shared" si="9"/>
        <v>&gt;500</v>
      </c>
      <c r="G600">
        <v>0.83</v>
      </c>
      <c r="H600">
        <v>3.7</v>
      </c>
      <c r="I600" s="4">
        <v>28324</v>
      </c>
      <c r="J600" t="s">
        <v>5316</v>
      </c>
      <c r="K600" t="s">
        <v>5317</v>
      </c>
      <c r="L600" t="s">
        <v>5318</v>
      </c>
      <c r="M600" t="s">
        <v>5319</v>
      </c>
      <c r="N600" t="s">
        <v>5320</v>
      </c>
      <c r="O600" t="s">
        <v>5321</v>
      </c>
      <c r="P600" t="s">
        <v>5322</v>
      </c>
      <c r="Q600" t="s">
        <v>5323</v>
      </c>
    </row>
    <row r="601" spans="1:17" x14ac:dyDescent="0.4">
      <c r="A601" t="s">
        <v>5324</v>
      </c>
      <c r="B601" t="s">
        <v>5325</v>
      </c>
      <c r="C601" t="s">
        <v>13076</v>
      </c>
      <c r="D601" s="5">
        <v>149</v>
      </c>
      <c r="E601" s="5">
        <v>180</v>
      </c>
      <c r="F601" s="5" t="str">
        <f t="shared" si="9"/>
        <v>&lt;200</v>
      </c>
      <c r="G601">
        <v>0.17</v>
      </c>
      <c r="H601">
        <v>4.4000000000000004</v>
      </c>
      <c r="I601" s="4">
        <v>644</v>
      </c>
      <c r="J601" t="s">
        <v>5326</v>
      </c>
      <c r="K601" t="s">
        <v>5327</v>
      </c>
      <c r="L601" t="s">
        <v>5328</v>
      </c>
      <c r="M601" t="s">
        <v>5329</v>
      </c>
      <c r="N601" t="s">
        <v>5330</v>
      </c>
      <c r="O601" t="s">
        <v>5331</v>
      </c>
      <c r="P601" t="s">
        <v>5332</v>
      </c>
      <c r="Q601" t="s">
        <v>5333</v>
      </c>
    </row>
    <row r="602" spans="1:17" x14ac:dyDescent="0.4">
      <c r="A602" t="s">
        <v>5334</v>
      </c>
      <c r="B602" t="s">
        <v>5335</v>
      </c>
      <c r="C602" t="s">
        <v>13075</v>
      </c>
      <c r="D602" s="5">
        <v>399</v>
      </c>
      <c r="E602" s="5">
        <v>549</v>
      </c>
      <c r="F602" s="5" t="str">
        <f t="shared" si="9"/>
        <v>&gt;500</v>
      </c>
      <c r="G602">
        <v>0.27</v>
      </c>
      <c r="H602">
        <v>4.4000000000000004</v>
      </c>
      <c r="I602" s="4">
        <v>18139</v>
      </c>
      <c r="J602" t="s">
        <v>5337</v>
      </c>
      <c r="K602" t="s">
        <v>5338</v>
      </c>
      <c r="L602" t="s">
        <v>5339</v>
      </c>
      <c r="M602" t="s">
        <v>5340</v>
      </c>
      <c r="N602" t="s">
        <v>5341</v>
      </c>
      <c r="O602" t="s">
        <v>5342</v>
      </c>
      <c r="P602" t="s">
        <v>5343</v>
      </c>
      <c r="Q602" t="s">
        <v>5344</v>
      </c>
    </row>
    <row r="603" spans="1:17" x14ac:dyDescent="0.4">
      <c r="A603" t="s">
        <v>5345</v>
      </c>
      <c r="B603" t="s">
        <v>5346</v>
      </c>
      <c r="C603" t="s">
        <v>13079</v>
      </c>
      <c r="D603" s="5">
        <v>191</v>
      </c>
      <c r="E603" s="5">
        <v>225</v>
      </c>
      <c r="F603" s="5" t="str">
        <f t="shared" si="9"/>
        <v>200 - 500</v>
      </c>
      <c r="G603">
        <v>0.15</v>
      </c>
      <c r="H603">
        <v>4.4000000000000004</v>
      </c>
      <c r="I603" s="4">
        <v>7203</v>
      </c>
      <c r="J603" t="s">
        <v>5348</v>
      </c>
      <c r="K603" t="s">
        <v>5349</v>
      </c>
      <c r="L603" t="s">
        <v>5350</v>
      </c>
      <c r="M603" t="s">
        <v>5351</v>
      </c>
      <c r="N603" t="s">
        <v>5352</v>
      </c>
      <c r="O603" t="s">
        <v>5353</v>
      </c>
      <c r="P603" t="s">
        <v>5354</v>
      </c>
      <c r="Q603" t="s">
        <v>5355</v>
      </c>
    </row>
    <row r="604" spans="1:17" x14ac:dyDescent="0.4">
      <c r="A604" t="s">
        <v>5356</v>
      </c>
      <c r="B604" t="s">
        <v>5357</v>
      </c>
      <c r="C604" t="s">
        <v>13075</v>
      </c>
      <c r="D604" s="5">
        <v>129</v>
      </c>
      <c r="E604" s="5">
        <v>999</v>
      </c>
      <c r="F604" s="5" t="str">
        <f t="shared" si="9"/>
        <v>&gt;500</v>
      </c>
      <c r="G604">
        <v>0.87</v>
      </c>
      <c r="H604">
        <v>4.2</v>
      </c>
      <c r="I604" s="4">
        <v>491</v>
      </c>
      <c r="J604" t="s">
        <v>5359</v>
      </c>
      <c r="K604" t="s">
        <v>5360</v>
      </c>
      <c r="L604" t="s">
        <v>5361</v>
      </c>
      <c r="M604" t="s">
        <v>5362</v>
      </c>
      <c r="N604" t="s">
        <v>5363</v>
      </c>
      <c r="O604" t="s">
        <v>5364</v>
      </c>
      <c r="P604" t="s">
        <v>5365</v>
      </c>
      <c r="Q604" t="s">
        <v>5366</v>
      </c>
    </row>
    <row r="605" spans="1:17" x14ac:dyDescent="0.4">
      <c r="A605" t="s">
        <v>5367</v>
      </c>
      <c r="B605" t="s">
        <v>5368</v>
      </c>
      <c r="C605" t="s">
        <v>13075</v>
      </c>
      <c r="D605" s="5">
        <v>199</v>
      </c>
      <c r="E605" s="5">
        <v>599</v>
      </c>
      <c r="F605" s="5" t="str">
        <f t="shared" si="9"/>
        <v>&gt;500</v>
      </c>
      <c r="G605">
        <v>0.67</v>
      </c>
      <c r="H605">
        <v>4.5</v>
      </c>
      <c r="I605" s="4">
        <v>13568</v>
      </c>
      <c r="J605" t="s">
        <v>5370</v>
      </c>
      <c r="K605" t="s">
        <v>5371</v>
      </c>
      <c r="L605" t="s">
        <v>5372</v>
      </c>
      <c r="M605" t="s">
        <v>5373</v>
      </c>
      <c r="N605" t="s">
        <v>5374</v>
      </c>
      <c r="O605" t="s">
        <v>5375</v>
      </c>
      <c r="P605" t="s">
        <v>5376</v>
      </c>
      <c r="Q605" t="s">
        <v>5377</v>
      </c>
    </row>
    <row r="606" spans="1:17" x14ac:dyDescent="0.4">
      <c r="A606" t="s">
        <v>5378</v>
      </c>
      <c r="B606" t="s">
        <v>5379</v>
      </c>
      <c r="C606" t="s">
        <v>13076</v>
      </c>
      <c r="D606" s="5">
        <v>999</v>
      </c>
      <c r="E606" s="5">
        <v>4499</v>
      </c>
      <c r="F606" s="5" t="str">
        <f t="shared" si="9"/>
        <v>&gt;500</v>
      </c>
      <c r="G606">
        <v>0.78</v>
      </c>
      <c r="H606">
        <v>3.8</v>
      </c>
      <c r="I606" s="4">
        <v>3390</v>
      </c>
      <c r="J606" t="s">
        <v>5380</v>
      </c>
      <c r="K606" t="s">
        <v>5381</v>
      </c>
      <c r="L606" t="s">
        <v>5382</v>
      </c>
      <c r="M606" t="s">
        <v>5383</v>
      </c>
      <c r="N606" t="s">
        <v>5384</v>
      </c>
      <c r="O606" t="s">
        <v>5385</v>
      </c>
      <c r="P606" t="s">
        <v>5386</v>
      </c>
      <c r="Q606" t="s">
        <v>5387</v>
      </c>
    </row>
    <row r="607" spans="1:17" x14ac:dyDescent="0.4">
      <c r="A607" t="s">
        <v>5388</v>
      </c>
      <c r="B607" t="s">
        <v>5389</v>
      </c>
      <c r="C607" t="s">
        <v>13076</v>
      </c>
      <c r="D607" s="5">
        <v>899</v>
      </c>
      <c r="E607" s="5">
        <v>4499</v>
      </c>
      <c r="F607" s="5" t="str">
        <f t="shared" si="9"/>
        <v>&gt;500</v>
      </c>
      <c r="G607">
        <v>0.8</v>
      </c>
      <c r="H607">
        <v>3.8</v>
      </c>
      <c r="I607" s="4">
        <v>103052</v>
      </c>
      <c r="J607" t="s">
        <v>5390</v>
      </c>
      <c r="K607" t="s">
        <v>5391</v>
      </c>
      <c r="L607" t="s">
        <v>5392</v>
      </c>
      <c r="M607" t="s">
        <v>5393</v>
      </c>
      <c r="N607" t="s">
        <v>5394</v>
      </c>
      <c r="O607" t="s">
        <v>13047</v>
      </c>
      <c r="P607" t="s">
        <v>5395</v>
      </c>
      <c r="Q607" t="s">
        <v>5396</v>
      </c>
    </row>
    <row r="608" spans="1:17" x14ac:dyDescent="0.4">
      <c r="A608" t="s">
        <v>5400</v>
      </c>
      <c r="B608" t="s">
        <v>5401</v>
      </c>
      <c r="C608" t="s">
        <v>13078</v>
      </c>
      <c r="D608" s="5">
        <v>522</v>
      </c>
      <c r="E608" s="5">
        <v>550</v>
      </c>
      <c r="F608" s="5" t="str">
        <f t="shared" si="9"/>
        <v>&gt;500</v>
      </c>
      <c r="G608">
        <v>0.05</v>
      </c>
      <c r="H608">
        <v>4.4000000000000004</v>
      </c>
      <c r="I608" s="4">
        <v>12179</v>
      </c>
      <c r="J608" t="s">
        <v>5402</v>
      </c>
      <c r="K608" t="s">
        <v>5403</v>
      </c>
      <c r="L608" t="s">
        <v>5404</v>
      </c>
      <c r="M608" t="s">
        <v>5405</v>
      </c>
      <c r="N608" t="s">
        <v>5406</v>
      </c>
      <c r="O608" t="s">
        <v>5407</v>
      </c>
      <c r="P608" t="s">
        <v>5408</v>
      </c>
      <c r="Q608" t="s">
        <v>5409</v>
      </c>
    </row>
    <row r="609" spans="1:17" x14ac:dyDescent="0.4">
      <c r="A609" t="s">
        <v>5410</v>
      </c>
      <c r="B609" t="s">
        <v>5411</v>
      </c>
      <c r="C609" t="s">
        <v>13076</v>
      </c>
      <c r="D609" s="5">
        <v>799</v>
      </c>
      <c r="E609" s="5">
        <v>1999</v>
      </c>
      <c r="F609" s="5" t="str">
        <f t="shared" si="9"/>
        <v>&gt;500</v>
      </c>
      <c r="G609">
        <v>0.6</v>
      </c>
      <c r="H609">
        <v>3.8</v>
      </c>
      <c r="I609" s="4">
        <v>12958</v>
      </c>
      <c r="J609" t="s">
        <v>5413</v>
      </c>
      <c r="K609" t="s">
        <v>5414</v>
      </c>
      <c r="L609" t="s">
        <v>5415</v>
      </c>
      <c r="M609" t="s">
        <v>5416</v>
      </c>
      <c r="N609" t="s">
        <v>5417</v>
      </c>
      <c r="O609" t="s">
        <v>5418</v>
      </c>
      <c r="P609" t="s">
        <v>5419</v>
      </c>
      <c r="Q609" t="s">
        <v>5420</v>
      </c>
    </row>
    <row r="610" spans="1:17" x14ac:dyDescent="0.4">
      <c r="A610" t="s">
        <v>5421</v>
      </c>
      <c r="B610" t="s">
        <v>5422</v>
      </c>
      <c r="C610" t="s">
        <v>13075</v>
      </c>
      <c r="D610" s="5">
        <v>681</v>
      </c>
      <c r="E610" s="5">
        <v>1199</v>
      </c>
      <c r="F610" s="5" t="str">
        <f t="shared" si="9"/>
        <v>&gt;500</v>
      </c>
      <c r="G610">
        <v>0.43</v>
      </c>
      <c r="H610">
        <v>4.2</v>
      </c>
      <c r="I610" s="4">
        <v>8258</v>
      </c>
      <c r="J610" t="s">
        <v>5423</v>
      </c>
      <c r="K610" t="s">
        <v>5424</v>
      </c>
      <c r="L610" t="s">
        <v>5425</v>
      </c>
      <c r="M610" t="s">
        <v>5426</v>
      </c>
      <c r="N610" t="s">
        <v>5427</v>
      </c>
      <c r="O610" t="s">
        <v>13048</v>
      </c>
      <c r="P610" t="s">
        <v>5428</v>
      </c>
      <c r="Q610" t="s">
        <v>5429</v>
      </c>
    </row>
    <row r="611" spans="1:17" x14ac:dyDescent="0.4">
      <c r="A611" t="s">
        <v>5430</v>
      </c>
      <c r="B611" t="s">
        <v>5431</v>
      </c>
      <c r="C611" t="s">
        <v>13075</v>
      </c>
      <c r="D611" s="5">
        <v>1199</v>
      </c>
      <c r="E611" s="5">
        <v>3490</v>
      </c>
      <c r="F611" s="5" t="str">
        <f t="shared" si="9"/>
        <v>&gt;500</v>
      </c>
      <c r="G611">
        <v>0.66</v>
      </c>
      <c r="H611">
        <v>4.0999999999999996</v>
      </c>
      <c r="I611" s="4">
        <v>11716</v>
      </c>
      <c r="J611" t="s">
        <v>5433</v>
      </c>
      <c r="K611" t="s">
        <v>5434</v>
      </c>
      <c r="L611" t="s">
        <v>5435</v>
      </c>
      <c r="M611" t="s">
        <v>5436</v>
      </c>
      <c r="N611" t="s">
        <v>5437</v>
      </c>
      <c r="O611" t="s">
        <v>5438</v>
      </c>
      <c r="P611" t="s">
        <v>5439</v>
      </c>
      <c r="Q611" t="s">
        <v>5440</v>
      </c>
    </row>
    <row r="612" spans="1:17" x14ac:dyDescent="0.4">
      <c r="A612" t="s">
        <v>5441</v>
      </c>
      <c r="B612" t="s">
        <v>5442</v>
      </c>
      <c r="C612" t="s">
        <v>13075</v>
      </c>
      <c r="D612" s="5">
        <v>2499</v>
      </c>
      <c r="E612" s="5">
        <v>4999</v>
      </c>
      <c r="F612" s="5" t="str">
        <f t="shared" si="9"/>
        <v>&gt;500</v>
      </c>
      <c r="G612">
        <v>0.5</v>
      </c>
      <c r="H612">
        <v>4.4000000000000004</v>
      </c>
      <c r="I612" s="4">
        <v>35024</v>
      </c>
      <c r="J612" t="s">
        <v>5444</v>
      </c>
      <c r="K612" t="s">
        <v>5445</v>
      </c>
      <c r="L612" t="s">
        <v>5446</v>
      </c>
      <c r="M612" t="s">
        <v>5447</v>
      </c>
      <c r="N612" t="s">
        <v>5448</v>
      </c>
      <c r="O612" t="s">
        <v>5449</v>
      </c>
      <c r="P612" t="s">
        <v>5450</v>
      </c>
      <c r="Q612" t="s">
        <v>5451</v>
      </c>
    </row>
    <row r="613" spans="1:17" x14ac:dyDescent="0.4">
      <c r="A613" t="s">
        <v>5452</v>
      </c>
      <c r="B613" t="s">
        <v>5453</v>
      </c>
      <c r="C613" t="s">
        <v>13076</v>
      </c>
      <c r="D613" s="5">
        <v>1799</v>
      </c>
      <c r="E613" s="5">
        <v>4999</v>
      </c>
      <c r="F613" s="5" t="str">
        <f t="shared" si="9"/>
        <v>&gt;500</v>
      </c>
      <c r="G613">
        <v>0.64</v>
      </c>
      <c r="H613">
        <v>4.0999999999999996</v>
      </c>
      <c r="I613" s="4">
        <v>55192</v>
      </c>
      <c r="J613" t="s">
        <v>5455</v>
      </c>
      <c r="K613" t="s">
        <v>5456</v>
      </c>
      <c r="L613" t="s">
        <v>5457</v>
      </c>
      <c r="M613" t="s">
        <v>5458</v>
      </c>
      <c r="N613" t="s">
        <v>5459</v>
      </c>
      <c r="O613" t="s">
        <v>5460</v>
      </c>
      <c r="P613" t="s">
        <v>5461</v>
      </c>
      <c r="Q613" t="s">
        <v>5462</v>
      </c>
    </row>
    <row r="614" spans="1:17" x14ac:dyDescent="0.4">
      <c r="A614" t="s">
        <v>5463</v>
      </c>
      <c r="B614" t="s">
        <v>5464</v>
      </c>
      <c r="C614" t="s">
        <v>13076</v>
      </c>
      <c r="D614" s="5">
        <v>429</v>
      </c>
      <c r="E614" s="5">
        <v>599</v>
      </c>
      <c r="F614" s="5" t="str">
        <f t="shared" si="9"/>
        <v>&gt;500</v>
      </c>
      <c r="G614">
        <v>0.28000000000000003</v>
      </c>
      <c r="H614">
        <v>4.0999999999999996</v>
      </c>
      <c r="I614" s="4">
        <v>119466</v>
      </c>
      <c r="J614" t="s">
        <v>5465</v>
      </c>
      <c r="K614" t="s">
        <v>5466</v>
      </c>
      <c r="L614" t="s">
        <v>5467</v>
      </c>
      <c r="M614" t="s">
        <v>5468</v>
      </c>
      <c r="N614" t="s">
        <v>5469</v>
      </c>
      <c r="O614" t="s">
        <v>13049</v>
      </c>
      <c r="P614" t="s">
        <v>5470</v>
      </c>
      <c r="Q614" t="s">
        <v>5471</v>
      </c>
    </row>
    <row r="615" spans="1:17" x14ac:dyDescent="0.4">
      <c r="A615" t="s">
        <v>5472</v>
      </c>
      <c r="B615" t="s">
        <v>5473</v>
      </c>
      <c r="C615" t="s">
        <v>13075</v>
      </c>
      <c r="D615" s="5">
        <v>100</v>
      </c>
      <c r="E615" s="5">
        <v>499</v>
      </c>
      <c r="F615" s="5" t="str">
        <f t="shared" si="9"/>
        <v>200 - 500</v>
      </c>
      <c r="G615">
        <v>0.8</v>
      </c>
      <c r="H615">
        <v>3.5</v>
      </c>
      <c r="I615" s="4">
        <v>9638</v>
      </c>
      <c r="J615" t="s">
        <v>5474</v>
      </c>
      <c r="K615" t="s">
        <v>5475</v>
      </c>
      <c r="L615" t="s">
        <v>5476</v>
      </c>
      <c r="M615" t="s">
        <v>5477</v>
      </c>
      <c r="N615" t="s">
        <v>5478</v>
      </c>
      <c r="O615" t="s">
        <v>5479</v>
      </c>
      <c r="P615" t="s">
        <v>5480</v>
      </c>
      <c r="Q615" t="s">
        <v>5481</v>
      </c>
    </row>
    <row r="616" spans="1:17" x14ac:dyDescent="0.4">
      <c r="A616" t="s">
        <v>5482</v>
      </c>
      <c r="B616" t="s">
        <v>5483</v>
      </c>
      <c r="C616" t="s">
        <v>13075</v>
      </c>
      <c r="D616" s="5">
        <v>329</v>
      </c>
      <c r="E616" s="5">
        <v>399</v>
      </c>
      <c r="F616" s="5" t="str">
        <f t="shared" si="9"/>
        <v>200 - 500</v>
      </c>
      <c r="G616">
        <v>0.18</v>
      </c>
      <c r="H616">
        <v>3.6</v>
      </c>
      <c r="I616" s="4">
        <v>33735</v>
      </c>
      <c r="J616" t="s">
        <v>5484</v>
      </c>
      <c r="K616" t="s">
        <v>5485</v>
      </c>
      <c r="L616" t="s">
        <v>5486</v>
      </c>
      <c r="M616" t="s">
        <v>5487</v>
      </c>
      <c r="N616" t="s">
        <v>5488</v>
      </c>
      <c r="O616" t="s">
        <v>5489</v>
      </c>
      <c r="P616" t="s">
        <v>5490</v>
      </c>
      <c r="Q616" t="s">
        <v>5491</v>
      </c>
    </row>
    <row r="617" spans="1:17" x14ac:dyDescent="0.4">
      <c r="A617" t="s">
        <v>5493</v>
      </c>
      <c r="B617" t="s">
        <v>5494</v>
      </c>
      <c r="C617" t="s">
        <v>13075</v>
      </c>
      <c r="D617" s="5">
        <v>139</v>
      </c>
      <c r="E617" s="5">
        <v>299</v>
      </c>
      <c r="F617" s="5" t="str">
        <f t="shared" si="9"/>
        <v>200 - 500</v>
      </c>
      <c r="G617">
        <v>0.54</v>
      </c>
      <c r="H617">
        <v>3.8</v>
      </c>
      <c r="I617" s="4">
        <v>3044</v>
      </c>
      <c r="J617" t="s">
        <v>5495</v>
      </c>
      <c r="K617" t="s">
        <v>5496</v>
      </c>
      <c r="L617" t="s">
        <v>5497</v>
      </c>
      <c r="M617" t="s">
        <v>5498</v>
      </c>
      <c r="N617" t="s">
        <v>5499</v>
      </c>
      <c r="O617" t="s">
        <v>5500</v>
      </c>
      <c r="P617" t="s">
        <v>5501</v>
      </c>
      <c r="Q617" t="s">
        <v>5502</v>
      </c>
    </row>
    <row r="618" spans="1:17" x14ac:dyDescent="0.4">
      <c r="A618" t="s">
        <v>5503</v>
      </c>
      <c r="B618" t="s">
        <v>5504</v>
      </c>
      <c r="C618" t="s">
        <v>13076</v>
      </c>
      <c r="D618" s="5">
        <v>1199</v>
      </c>
      <c r="E618" s="5">
        <v>2499</v>
      </c>
      <c r="F618" s="5" t="str">
        <f t="shared" si="9"/>
        <v>&gt;500</v>
      </c>
      <c r="G618">
        <v>0.52</v>
      </c>
      <c r="H618">
        <v>4</v>
      </c>
      <c r="I618" s="4">
        <v>33584</v>
      </c>
      <c r="J618" t="s">
        <v>5505</v>
      </c>
      <c r="K618" t="s">
        <v>5506</v>
      </c>
      <c r="L618" t="s">
        <v>5507</v>
      </c>
      <c r="M618" t="s">
        <v>5508</v>
      </c>
      <c r="N618" t="s">
        <v>5509</v>
      </c>
      <c r="O618" t="s">
        <v>5510</v>
      </c>
      <c r="P618" t="s">
        <v>5511</v>
      </c>
      <c r="Q618" t="s">
        <v>5512</v>
      </c>
    </row>
    <row r="619" spans="1:17" x14ac:dyDescent="0.4">
      <c r="A619" t="s">
        <v>5513</v>
      </c>
      <c r="B619" t="s">
        <v>5514</v>
      </c>
      <c r="C619" t="s">
        <v>13076</v>
      </c>
      <c r="D619" s="5">
        <v>1049</v>
      </c>
      <c r="E619" s="5">
        <v>2299</v>
      </c>
      <c r="F619" s="5" t="str">
        <f t="shared" si="9"/>
        <v>&gt;500</v>
      </c>
      <c r="G619">
        <v>0.54</v>
      </c>
      <c r="H619">
        <v>3.9</v>
      </c>
      <c r="I619" s="4">
        <v>1779</v>
      </c>
      <c r="J619" t="s">
        <v>5516</v>
      </c>
      <c r="K619" t="s">
        <v>5517</v>
      </c>
      <c r="L619" t="s">
        <v>5518</v>
      </c>
      <c r="M619" t="s">
        <v>5519</v>
      </c>
      <c r="N619" t="s">
        <v>5520</v>
      </c>
      <c r="O619" t="s">
        <v>5521</v>
      </c>
      <c r="P619" t="s">
        <v>5522</v>
      </c>
      <c r="Q619" t="s">
        <v>5523</v>
      </c>
    </row>
    <row r="620" spans="1:17" x14ac:dyDescent="0.4">
      <c r="A620" t="s">
        <v>5529</v>
      </c>
      <c r="B620" t="s">
        <v>5530</v>
      </c>
      <c r="C620" t="s">
        <v>13076</v>
      </c>
      <c r="D620" s="5">
        <v>225</v>
      </c>
      <c r="E620" s="5">
        <v>250</v>
      </c>
      <c r="F620" s="5" t="str">
        <f t="shared" si="9"/>
        <v>200 - 500</v>
      </c>
      <c r="G620">
        <v>0.1</v>
      </c>
      <c r="H620">
        <v>4.4000000000000004</v>
      </c>
      <c r="I620" s="4">
        <v>26556</v>
      </c>
      <c r="J620" t="s">
        <v>5532</v>
      </c>
      <c r="K620" t="s">
        <v>5533</v>
      </c>
      <c r="L620" t="s">
        <v>5534</v>
      </c>
      <c r="M620" t="s">
        <v>5535</v>
      </c>
      <c r="N620" t="s">
        <v>5536</v>
      </c>
      <c r="O620" t="s">
        <v>5537</v>
      </c>
      <c r="P620" t="s">
        <v>5538</v>
      </c>
      <c r="Q620" t="s">
        <v>5539</v>
      </c>
    </row>
    <row r="621" spans="1:17" x14ac:dyDescent="0.4">
      <c r="A621" t="s">
        <v>5540</v>
      </c>
      <c r="B621" t="s">
        <v>5541</v>
      </c>
      <c r="C621" t="s">
        <v>13075</v>
      </c>
      <c r="D621" s="5">
        <v>656</v>
      </c>
      <c r="E621" s="5">
        <v>1499</v>
      </c>
      <c r="F621" s="5" t="str">
        <f t="shared" si="9"/>
        <v>&gt;500</v>
      </c>
      <c r="G621">
        <v>0.56000000000000005</v>
      </c>
      <c r="H621">
        <v>4.3</v>
      </c>
      <c r="I621" s="4">
        <v>25903</v>
      </c>
      <c r="J621" t="s">
        <v>5542</v>
      </c>
      <c r="K621" t="s">
        <v>5543</v>
      </c>
      <c r="L621" t="s">
        <v>5544</v>
      </c>
      <c r="M621" t="s">
        <v>5545</v>
      </c>
      <c r="N621" t="s">
        <v>5546</v>
      </c>
      <c r="O621" t="s">
        <v>5547</v>
      </c>
      <c r="P621" t="s">
        <v>5548</v>
      </c>
      <c r="Q621" t="s">
        <v>5549</v>
      </c>
    </row>
    <row r="622" spans="1:17" x14ac:dyDescent="0.4">
      <c r="A622" t="s">
        <v>5550</v>
      </c>
      <c r="B622" t="s">
        <v>5551</v>
      </c>
      <c r="C622" t="s">
        <v>13075</v>
      </c>
      <c r="D622" s="5">
        <v>1109</v>
      </c>
      <c r="E622" s="5">
        <v>2800</v>
      </c>
      <c r="F622" s="5" t="str">
        <f t="shared" si="9"/>
        <v>&gt;500</v>
      </c>
      <c r="G622">
        <v>0.6</v>
      </c>
      <c r="H622">
        <v>4.3</v>
      </c>
      <c r="I622" s="4">
        <v>53464</v>
      </c>
      <c r="J622" t="s">
        <v>5552</v>
      </c>
      <c r="K622" t="s">
        <v>5553</v>
      </c>
      <c r="L622" t="s">
        <v>5554</v>
      </c>
      <c r="M622" t="s">
        <v>5555</v>
      </c>
      <c r="N622" t="s">
        <v>5556</v>
      </c>
      <c r="O622" t="s">
        <v>13050</v>
      </c>
      <c r="P622" t="s">
        <v>5557</v>
      </c>
      <c r="Q622" t="s">
        <v>5558</v>
      </c>
    </row>
    <row r="623" spans="1:17" x14ac:dyDescent="0.4">
      <c r="A623" t="s">
        <v>5561</v>
      </c>
      <c r="B623" t="s">
        <v>5562</v>
      </c>
      <c r="C623" t="s">
        <v>13075</v>
      </c>
      <c r="D623" s="5">
        <v>169</v>
      </c>
      <c r="E623" s="5">
        <v>299</v>
      </c>
      <c r="F623" s="5" t="str">
        <f t="shared" si="9"/>
        <v>200 - 500</v>
      </c>
      <c r="G623">
        <v>0.43</v>
      </c>
      <c r="H623">
        <v>4.4000000000000004</v>
      </c>
      <c r="I623" s="4">
        <v>5176</v>
      </c>
      <c r="J623" t="s">
        <v>5563</v>
      </c>
      <c r="K623" t="s">
        <v>5564</v>
      </c>
      <c r="L623" t="s">
        <v>5565</v>
      </c>
      <c r="M623" t="s">
        <v>5566</v>
      </c>
      <c r="N623" t="s">
        <v>5567</v>
      </c>
      <c r="O623" t="s">
        <v>5568</v>
      </c>
      <c r="P623" t="s">
        <v>5569</v>
      </c>
      <c r="Q623" t="s">
        <v>5570</v>
      </c>
    </row>
    <row r="624" spans="1:17" x14ac:dyDescent="0.4">
      <c r="A624" t="s">
        <v>5571</v>
      </c>
      <c r="B624" t="s">
        <v>5572</v>
      </c>
      <c r="C624" t="s">
        <v>13075</v>
      </c>
      <c r="D624" s="5">
        <v>309</v>
      </c>
      <c r="E624" s="5">
        <v>404</v>
      </c>
      <c r="F624" s="5" t="str">
        <f t="shared" si="9"/>
        <v>200 - 500</v>
      </c>
      <c r="G624">
        <v>0.24</v>
      </c>
      <c r="H624">
        <v>4.4000000000000004</v>
      </c>
      <c r="I624" s="4">
        <v>8614</v>
      </c>
      <c r="J624" t="s">
        <v>5573</v>
      </c>
      <c r="K624" t="s">
        <v>5574</v>
      </c>
      <c r="L624" t="s">
        <v>5575</v>
      </c>
      <c r="M624" t="s">
        <v>5576</v>
      </c>
      <c r="N624" t="s">
        <v>5577</v>
      </c>
      <c r="O624" t="s">
        <v>5578</v>
      </c>
      <c r="P624" t="s">
        <v>5579</v>
      </c>
      <c r="Q624" t="s">
        <v>5580</v>
      </c>
    </row>
    <row r="625" spans="1:17" x14ac:dyDescent="0.4">
      <c r="A625" t="s">
        <v>5581</v>
      </c>
      <c r="B625" t="s">
        <v>5582</v>
      </c>
      <c r="C625" t="s">
        <v>13076</v>
      </c>
      <c r="D625" s="5">
        <v>599</v>
      </c>
      <c r="E625" s="5">
        <v>1399</v>
      </c>
      <c r="F625" s="5" t="str">
        <f t="shared" si="9"/>
        <v>&gt;500</v>
      </c>
      <c r="G625">
        <v>0.56999999999999995</v>
      </c>
      <c r="H625">
        <v>3.8</v>
      </c>
      <c r="I625" s="4">
        <v>60026</v>
      </c>
      <c r="J625" t="s">
        <v>5583</v>
      </c>
      <c r="K625" t="s">
        <v>5584</v>
      </c>
      <c r="L625" t="s">
        <v>5585</v>
      </c>
      <c r="M625" t="s">
        <v>5586</v>
      </c>
      <c r="N625" t="s">
        <v>5587</v>
      </c>
      <c r="O625" t="s">
        <v>5588</v>
      </c>
      <c r="P625" t="s">
        <v>5589</v>
      </c>
      <c r="Q625" t="s">
        <v>5590</v>
      </c>
    </row>
    <row r="626" spans="1:17" x14ac:dyDescent="0.4">
      <c r="A626" t="s">
        <v>5591</v>
      </c>
      <c r="B626" t="s">
        <v>13051</v>
      </c>
      <c r="C626" t="s">
        <v>13075</v>
      </c>
      <c r="D626" s="5">
        <v>299</v>
      </c>
      <c r="E626" s="5">
        <v>599</v>
      </c>
      <c r="F626" s="5" t="str">
        <f t="shared" si="9"/>
        <v>&gt;500</v>
      </c>
      <c r="G626">
        <v>0.5</v>
      </c>
      <c r="H626">
        <v>3.8</v>
      </c>
      <c r="I626" s="4">
        <v>3066</v>
      </c>
      <c r="J626" t="s">
        <v>5592</v>
      </c>
      <c r="K626" t="s">
        <v>5593</v>
      </c>
      <c r="L626" t="s">
        <v>5594</v>
      </c>
      <c r="M626" t="s">
        <v>5595</v>
      </c>
      <c r="N626" t="s">
        <v>5596</v>
      </c>
      <c r="O626" t="s">
        <v>5597</v>
      </c>
      <c r="P626" t="s">
        <v>5598</v>
      </c>
      <c r="Q626" t="s">
        <v>5599</v>
      </c>
    </row>
    <row r="627" spans="1:17" x14ac:dyDescent="0.4">
      <c r="A627" t="s">
        <v>5600</v>
      </c>
      <c r="B627" t="s">
        <v>5601</v>
      </c>
      <c r="C627" t="s">
        <v>13075</v>
      </c>
      <c r="D627" s="5">
        <v>449</v>
      </c>
      <c r="E627" s="5">
        <v>999</v>
      </c>
      <c r="F627" s="5" t="str">
        <f t="shared" si="9"/>
        <v>&gt;500</v>
      </c>
      <c r="G627">
        <v>0.55000000000000004</v>
      </c>
      <c r="H627">
        <v>4</v>
      </c>
      <c r="I627" s="4">
        <v>2102</v>
      </c>
      <c r="J627" t="s">
        <v>5602</v>
      </c>
      <c r="K627" t="s">
        <v>5603</v>
      </c>
      <c r="L627" t="s">
        <v>5604</v>
      </c>
      <c r="M627" t="s">
        <v>5605</v>
      </c>
      <c r="N627" t="s">
        <v>5606</v>
      </c>
      <c r="O627" t="s">
        <v>5607</v>
      </c>
      <c r="P627" t="s">
        <v>5608</v>
      </c>
      <c r="Q627" t="s">
        <v>5609</v>
      </c>
    </row>
    <row r="628" spans="1:17" x14ac:dyDescent="0.4">
      <c r="A628" t="s">
        <v>5610</v>
      </c>
      <c r="B628" t="s">
        <v>5611</v>
      </c>
      <c r="C628" t="s">
        <v>13075</v>
      </c>
      <c r="D628" s="5">
        <v>799</v>
      </c>
      <c r="E628" s="5">
        <v>1295</v>
      </c>
      <c r="F628" s="5" t="str">
        <f t="shared" si="9"/>
        <v>&gt;500</v>
      </c>
      <c r="G628">
        <v>0.38</v>
      </c>
      <c r="H628">
        <v>4.4000000000000004</v>
      </c>
      <c r="I628" s="4">
        <v>34852</v>
      </c>
      <c r="J628" t="s">
        <v>5612</v>
      </c>
      <c r="K628" t="s">
        <v>5613</v>
      </c>
      <c r="L628" t="s">
        <v>5614</v>
      </c>
      <c r="M628" t="s">
        <v>5615</v>
      </c>
      <c r="N628" t="s">
        <v>5616</v>
      </c>
      <c r="O628" t="s">
        <v>5617</v>
      </c>
      <c r="P628" t="s">
        <v>5618</v>
      </c>
      <c r="Q628" t="s">
        <v>5619</v>
      </c>
    </row>
    <row r="629" spans="1:17" x14ac:dyDescent="0.4">
      <c r="A629" t="s">
        <v>5621</v>
      </c>
      <c r="B629" t="s">
        <v>5622</v>
      </c>
      <c r="C629" t="s">
        <v>13078</v>
      </c>
      <c r="D629" s="5">
        <v>157</v>
      </c>
      <c r="E629" s="5">
        <v>160</v>
      </c>
      <c r="F629" s="5" t="str">
        <f t="shared" si="9"/>
        <v>&lt;200</v>
      </c>
      <c r="G629">
        <v>0.02</v>
      </c>
      <c r="H629">
        <v>4.5</v>
      </c>
      <c r="I629" s="4">
        <v>8618</v>
      </c>
      <c r="J629" t="s">
        <v>5624</v>
      </c>
      <c r="K629" t="s">
        <v>5625</v>
      </c>
      <c r="L629" t="s">
        <v>5626</v>
      </c>
      <c r="M629" t="s">
        <v>5627</v>
      </c>
      <c r="N629" t="s">
        <v>5628</v>
      </c>
      <c r="O629" t="s">
        <v>5629</v>
      </c>
      <c r="P629" t="s">
        <v>5630</v>
      </c>
      <c r="Q629" t="s">
        <v>5631</v>
      </c>
    </row>
    <row r="630" spans="1:17" x14ac:dyDescent="0.4">
      <c r="A630" t="s">
        <v>5635</v>
      </c>
      <c r="B630" t="s">
        <v>5636</v>
      </c>
      <c r="C630" t="s">
        <v>13075</v>
      </c>
      <c r="D630" s="5">
        <v>599</v>
      </c>
      <c r="E630" s="5">
        <v>899</v>
      </c>
      <c r="F630" s="5" t="str">
        <f t="shared" si="9"/>
        <v>&gt;500</v>
      </c>
      <c r="G630">
        <v>0.33</v>
      </c>
      <c r="H630">
        <v>4</v>
      </c>
      <c r="I630" s="4">
        <v>4018</v>
      </c>
      <c r="J630" t="s">
        <v>5637</v>
      </c>
      <c r="K630" t="s">
        <v>5638</v>
      </c>
      <c r="L630" t="s">
        <v>5639</v>
      </c>
      <c r="M630" t="s">
        <v>5640</v>
      </c>
      <c r="N630" t="s">
        <v>5641</v>
      </c>
      <c r="O630" t="s">
        <v>5642</v>
      </c>
      <c r="P630" t="s">
        <v>5643</v>
      </c>
      <c r="Q630" t="s">
        <v>5644</v>
      </c>
    </row>
    <row r="631" spans="1:17" x14ac:dyDescent="0.4">
      <c r="A631" t="s">
        <v>5645</v>
      </c>
      <c r="B631" t="s">
        <v>5646</v>
      </c>
      <c r="C631" t="s">
        <v>13076</v>
      </c>
      <c r="D631" s="5">
        <v>479</v>
      </c>
      <c r="E631" s="5">
        <v>599</v>
      </c>
      <c r="F631" s="5" t="str">
        <f t="shared" si="9"/>
        <v>&gt;500</v>
      </c>
      <c r="G631">
        <v>0.2</v>
      </c>
      <c r="H631">
        <v>4.3</v>
      </c>
      <c r="I631" s="4">
        <v>11687</v>
      </c>
      <c r="J631" t="s">
        <v>5648</v>
      </c>
      <c r="K631" t="s">
        <v>5649</v>
      </c>
      <c r="L631" t="s">
        <v>5650</v>
      </c>
      <c r="M631" t="s">
        <v>5651</v>
      </c>
      <c r="N631" t="s">
        <v>5652</v>
      </c>
      <c r="O631" t="s">
        <v>5653</v>
      </c>
      <c r="P631" t="s">
        <v>5654</v>
      </c>
      <c r="Q631" t="s">
        <v>5655</v>
      </c>
    </row>
    <row r="632" spans="1:17" x14ac:dyDescent="0.4">
      <c r="A632" t="s">
        <v>5657</v>
      </c>
      <c r="B632" t="s">
        <v>5658</v>
      </c>
      <c r="C632" t="s">
        <v>13076</v>
      </c>
      <c r="D632" s="5">
        <v>1598</v>
      </c>
      <c r="E632" s="5">
        <v>2990</v>
      </c>
      <c r="F632" s="5" t="str">
        <f t="shared" si="9"/>
        <v>&gt;500</v>
      </c>
      <c r="G632">
        <v>0.47</v>
      </c>
      <c r="H632">
        <v>3.8</v>
      </c>
      <c r="I632" s="4">
        <v>11015</v>
      </c>
      <c r="J632" t="s">
        <v>5659</v>
      </c>
      <c r="K632" t="s">
        <v>5660</v>
      </c>
      <c r="L632" t="s">
        <v>5661</v>
      </c>
      <c r="M632" t="s">
        <v>5662</v>
      </c>
      <c r="N632" t="s">
        <v>5663</v>
      </c>
      <c r="O632" t="s">
        <v>5664</v>
      </c>
      <c r="P632" t="s">
        <v>5665</v>
      </c>
      <c r="Q632" t="s">
        <v>5666</v>
      </c>
    </row>
    <row r="633" spans="1:17" x14ac:dyDescent="0.4">
      <c r="A633" t="s">
        <v>5667</v>
      </c>
      <c r="B633" t="s">
        <v>5668</v>
      </c>
      <c r="C633" t="s">
        <v>13075</v>
      </c>
      <c r="D633" s="5">
        <v>599</v>
      </c>
      <c r="E633" s="5">
        <v>899</v>
      </c>
      <c r="F633" s="5" t="str">
        <f t="shared" si="9"/>
        <v>&gt;500</v>
      </c>
      <c r="G633">
        <v>0.33</v>
      </c>
      <c r="H633">
        <v>4.3</v>
      </c>
      <c r="I633" s="4">
        <v>95116</v>
      </c>
      <c r="J633" t="s">
        <v>5670</v>
      </c>
      <c r="K633" t="s">
        <v>5671</v>
      </c>
      <c r="L633" t="s">
        <v>5672</v>
      </c>
      <c r="M633" t="s">
        <v>5673</v>
      </c>
      <c r="N633" t="s">
        <v>5674</v>
      </c>
      <c r="O633" t="s">
        <v>5675</v>
      </c>
      <c r="P633" t="s">
        <v>5676</v>
      </c>
      <c r="Q633" t="s">
        <v>5677</v>
      </c>
    </row>
    <row r="634" spans="1:17" x14ac:dyDescent="0.4">
      <c r="A634" t="s">
        <v>5679</v>
      </c>
      <c r="B634" t="s">
        <v>5680</v>
      </c>
      <c r="C634" t="s">
        <v>13075</v>
      </c>
      <c r="D634" s="5">
        <v>1299</v>
      </c>
      <c r="E634" s="5">
        <v>3000</v>
      </c>
      <c r="F634" s="5" t="str">
        <f t="shared" si="9"/>
        <v>&gt;500</v>
      </c>
      <c r="G634">
        <v>0.56999999999999995</v>
      </c>
      <c r="H634">
        <v>4.3</v>
      </c>
      <c r="I634" s="4">
        <v>23022</v>
      </c>
      <c r="J634" t="s">
        <v>5681</v>
      </c>
      <c r="K634" t="s">
        <v>5682</v>
      </c>
      <c r="L634" t="s">
        <v>5683</v>
      </c>
      <c r="M634" t="s">
        <v>5684</v>
      </c>
      <c r="N634" t="s">
        <v>5685</v>
      </c>
      <c r="O634" t="s">
        <v>5686</v>
      </c>
      <c r="P634" t="s">
        <v>5687</v>
      </c>
      <c r="Q634" t="s">
        <v>5688</v>
      </c>
    </row>
    <row r="635" spans="1:17" x14ac:dyDescent="0.4">
      <c r="A635" t="s">
        <v>5696</v>
      </c>
      <c r="B635" t="s">
        <v>5697</v>
      </c>
      <c r="C635" t="s">
        <v>13075</v>
      </c>
      <c r="D635" s="5">
        <v>294</v>
      </c>
      <c r="E635" s="5">
        <v>4999</v>
      </c>
      <c r="F635" s="5" t="str">
        <f t="shared" si="9"/>
        <v>&gt;500</v>
      </c>
      <c r="G635">
        <v>0.94</v>
      </c>
      <c r="H635">
        <v>4.3</v>
      </c>
      <c r="I635" s="4">
        <v>4426</v>
      </c>
      <c r="J635" t="s">
        <v>5699</v>
      </c>
      <c r="K635" t="s">
        <v>5700</v>
      </c>
      <c r="L635" t="s">
        <v>5701</v>
      </c>
      <c r="M635" t="s">
        <v>5702</v>
      </c>
      <c r="N635" t="s">
        <v>5703</v>
      </c>
      <c r="O635" t="s">
        <v>5704</v>
      </c>
      <c r="P635" t="s">
        <v>5705</v>
      </c>
      <c r="Q635" t="s">
        <v>5706</v>
      </c>
    </row>
    <row r="636" spans="1:17" x14ac:dyDescent="0.4">
      <c r="A636" t="s">
        <v>5707</v>
      </c>
      <c r="B636" t="s">
        <v>5708</v>
      </c>
      <c r="C636" t="s">
        <v>13075</v>
      </c>
      <c r="D636" s="5">
        <v>828</v>
      </c>
      <c r="E636" s="5">
        <v>861</v>
      </c>
      <c r="F636" s="5" t="str">
        <f t="shared" si="9"/>
        <v>&gt;500</v>
      </c>
      <c r="G636">
        <v>0.04</v>
      </c>
      <c r="H636">
        <v>4.2</v>
      </c>
      <c r="I636" s="4">
        <v>4567</v>
      </c>
      <c r="J636" t="s">
        <v>5709</v>
      </c>
      <c r="K636" t="s">
        <v>5710</v>
      </c>
      <c r="L636" t="s">
        <v>5711</v>
      </c>
      <c r="M636" t="s">
        <v>5712</v>
      </c>
      <c r="N636" t="s">
        <v>5713</v>
      </c>
      <c r="O636" t="s">
        <v>5714</v>
      </c>
      <c r="P636" t="s">
        <v>5715</v>
      </c>
      <c r="Q636" t="s">
        <v>5716</v>
      </c>
    </row>
    <row r="637" spans="1:17" x14ac:dyDescent="0.4">
      <c r="A637" t="s">
        <v>5717</v>
      </c>
      <c r="B637" t="s">
        <v>5718</v>
      </c>
      <c r="C637" t="s">
        <v>13076</v>
      </c>
      <c r="D637" s="5">
        <v>745</v>
      </c>
      <c r="E637" s="5">
        <v>795</v>
      </c>
      <c r="F637" s="5" t="str">
        <f t="shared" si="9"/>
        <v>&gt;500</v>
      </c>
      <c r="G637">
        <v>0.06</v>
      </c>
      <c r="H637">
        <v>4</v>
      </c>
      <c r="I637" s="4">
        <v>13797</v>
      </c>
      <c r="J637" t="s">
        <v>5719</v>
      </c>
      <c r="K637" t="s">
        <v>5720</v>
      </c>
      <c r="L637" t="s">
        <v>5721</v>
      </c>
      <c r="M637" t="s">
        <v>5722</v>
      </c>
      <c r="N637" t="s">
        <v>5723</v>
      </c>
      <c r="O637" t="s">
        <v>5724</v>
      </c>
      <c r="P637" t="s">
        <v>5725</v>
      </c>
      <c r="Q637" t="s">
        <v>5726</v>
      </c>
    </row>
    <row r="638" spans="1:17" x14ac:dyDescent="0.4">
      <c r="A638" t="s">
        <v>5727</v>
      </c>
      <c r="B638" t="s">
        <v>5728</v>
      </c>
      <c r="C638" t="s">
        <v>13076</v>
      </c>
      <c r="D638" s="5">
        <v>1549</v>
      </c>
      <c r="E638" s="5">
        <v>2495</v>
      </c>
      <c r="F638" s="5" t="str">
        <f t="shared" si="9"/>
        <v>&gt;500</v>
      </c>
      <c r="G638">
        <v>0.38</v>
      </c>
      <c r="H638">
        <v>4.4000000000000004</v>
      </c>
      <c r="I638" s="4">
        <v>15137</v>
      </c>
      <c r="J638" t="s">
        <v>5730</v>
      </c>
      <c r="K638" t="s">
        <v>5731</v>
      </c>
      <c r="L638" t="s">
        <v>5732</v>
      </c>
      <c r="M638" t="s">
        <v>5733</v>
      </c>
      <c r="N638" t="s">
        <v>5734</v>
      </c>
      <c r="O638" t="s">
        <v>5735</v>
      </c>
      <c r="P638" t="s">
        <v>5736</v>
      </c>
      <c r="Q638" t="s">
        <v>5737</v>
      </c>
    </row>
    <row r="639" spans="1:17" x14ac:dyDescent="0.4">
      <c r="A639" t="s">
        <v>5743</v>
      </c>
      <c r="B639" t="s">
        <v>5744</v>
      </c>
      <c r="C639" t="s">
        <v>13075</v>
      </c>
      <c r="D639" s="5">
        <v>1469</v>
      </c>
      <c r="E639" s="5">
        <v>2499</v>
      </c>
      <c r="F639" s="5" t="str">
        <f t="shared" si="9"/>
        <v>&gt;500</v>
      </c>
      <c r="G639">
        <v>0.41</v>
      </c>
      <c r="H639">
        <v>4.2</v>
      </c>
      <c r="I639" s="4">
        <v>156638</v>
      </c>
      <c r="J639" t="s">
        <v>5745</v>
      </c>
      <c r="K639" t="s">
        <v>5746</v>
      </c>
      <c r="L639" t="s">
        <v>5747</v>
      </c>
      <c r="M639" t="s">
        <v>5748</v>
      </c>
      <c r="N639" t="s">
        <v>5749</v>
      </c>
      <c r="O639" t="s">
        <v>5750</v>
      </c>
      <c r="P639" t="s">
        <v>5751</v>
      </c>
      <c r="Q639" t="s">
        <v>5752</v>
      </c>
    </row>
    <row r="640" spans="1:17" x14ac:dyDescent="0.4">
      <c r="A640" t="s">
        <v>5753</v>
      </c>
      <c r="B640" t="s">
        <v>5754</v>
      </c>
      <c r="C640" t="s">
        <v>13078</v>
      </c>
      <c r="D640" s="5">
        <v>198</v>
      </c>
      <c r="E640" s="5">
        <v>800</v>
      </c>
      <c r="F640" s="5" t="str">
        <f t="shared" si="9"/>
        <v>&gt;500</v>
      </c>
      <c r="G640">
        <v>0.75</v>
      </c>
      <c r="H640">
        <v>4.0999999999999996</v>
      </c>
      <c r="I640" s="4">
        <v>9344</v>
      </c>
      <c r="J640" t="s">
        <v>5756</v>
      </c>
      <c r="K640" t="s">
        <v>5757</v>
      </c>
      <c r="L640" t="s">
        <v>5758</v>
      </c>
      <c r="M640" t="s">
        <v>5759</v>
      </c>
      <c r="N640" t="s">
        <v>5760</v>
      </c>
      <c r="O640" t="s">
        <v>5761</v>
      </c>
      <c r="P640" t="s">
        <v>5762</v>
      </c>
      <c r="Q640" t="s">
        <v>5763</v>
      </c>
    </row>
    <row r="641" spans="1:17" x14ac:dyDescent="0.4">
      <c r="A641" t="s">
        <v>5764</v>
      </c>
      <c r="B641" t="s">
        <v>5765</v>
      </c>
      <c r="C641" t="s">
        <v>13076</v>
      </c>
      <c r="D641" s="5">
        <v>549</v>
      </c>
      <c r="E641" s="5">
        <v>549</v>
      </c>
      <c r="F641" s="5" t="str">
        <f t="shared" si="9"/>
        <v>&gt;500</v>
      </c>
      <c r="G641">
        <v>0</v>
      </c>
      <c r="H641">
        <v>4.5</v>
      </c>
      <c r="I641" s="4">
        <v>4875</v>
      </c>
      <c r="J641" t="s">
        <v>5767</v>
      </c>
      <c r="K641" t="s">
        <v>5768</v>
      </c>
      <c r="L641" t="s">
        <v>5769</v>
      </c>
      <c r="M641" t="s">
        <v>5770</v>
      </c>
      <c r="N641" t="s">
        <v>5771</v>
      </c>
      <c r="O641" t="s">
        <v>5772</v>
      </c>
      <c r="P641" t="s">
        <v>5773</v>
      </c>
      <c r="Q641" t="s">
        <v>5774</v>
      </c>
    </row>
    <row r="642" spans="1:17" x14ac:dyDescent="0.4">
      <c r="A642" t="s">
        <v>5777</v>
      </c>
      <c r="B642" t="s">
        <v>5778</v>
      </c>
      <c r="C642" t="s">
        <v>13076</v>
      </c>
      <c r="D642" s="5">
        <v>12000</v>
      </c>
      <c r="E642" s="5">
        <v>29999</v>
      </c>
      <c r="F642" s="5" t="str">
        <f t="shared" si="9"/>
        <v>&gt;500</v>
      </c>
      <c r="G642">
        <v>0.6</v>
      </c>
      <c r="H642">
        <v>4.3</v>
      </c>
      <c r="I642" s="4">
        <v>4744</v>
      </c>
      <c r="J642" t="s">
        <v>5779</v>
      </c>
      <c r="K642" t="s">
        <v>5780</v>
      </c>
      <c r="L642" t="s">
        <v>5781</v>
      </c>
      <c r="M642" t="s">
        <v>5782</v>
      </c>
      <c r="N642" t="s">
        <v>5783</v>
      </c>
      <c r="O642" t="s">
        <v>5784</v>
      </c>
      <c r="P642" t="s">
        <v>5785</v>
      </c>
      <c r="Q642" t="s">
        <v>5786</v>
      </c>
    </row>
    <row r="643" spans="1:17" x14ac:dyDescent="0.4">
      <c r="A643" t="s">
        <v>5787</v>
      </c>
      <c r="B643" t="s">
        <v>5788</v>
      </c>
      <c r="C643" t="s">
        <v>13076</v>
      </c>
      <c r="D643" s="5">
        <v>1299</v>
      </c>
      <c r="E643" s="5">
        <v>3499</v>
      </c>
      <c r="F643" s="5" t="str">
        <f t="shared" ref="F643:F706" si="10">IF(E643&lt; 200, "&lt;200",IF(E643&lt;500,"200 - 500",IF(E643&gt;=500,"&gt;500")))</f>
        <v>&gt;500</v>
      </c>
      <c r="G643">
        <v>0.63</v>
      </c>
      <c r="H643">
        <v>3.9</v>
      </c>
      <c r="I643" s="4">
        <v>12452</v>
      </c>
      <c r="J643" t="s">
        <v>5789</v>
      </c>
      <c r="K643" t="s">
        <v>5790</v>
      </c>
      <c r="L643" t="s">
        <v>5791</v>
      </c>
      <c r="M643" t="s">
        <v>5792</v>
      </c>
      <c r="N643" t="s">
        <v>5793</v>
      </c>
      <c r="O643" t="s">
        <v>13052</v>
      </c>
      <c r="P643" t="s">
        <v>5794</v>
      </c>
      <c r="Q643" t="s">
        <v>5795</v>
      </c>
    </row>
    <row r="644" spans="1:17" x14ac:dyDescent="0.4">
      <c r="A644" t="s">
        <v>5796</v>
      </c>
      <c r="B644" t="s">
        <v>5797</v>
      </c>
      <c r="C644" t="s">
        <v>13076</v>
      </c>
      <c r="D644" s="5">
        <v>269</v>
      </c>
      <c r="E644" s="5">
        <v>315</v>
      </c>
      <c r="F644" s="5" t="str">
        <f t="shared" si="10"/>
        <v>200 - 500</v>
      </c>
      <c r="G644">
        <v>0.15</v>
      </c>
      <c r="H644">
        <v>4.5</v>
      </c>
      <c r="I644" s="4">
        <v>17810</v>
      </c>
      <c r="J644" t="s">
        <v>5798</v>
      </c>
      <c r="K644" t="s">
        <v>5799</v>
      </c>
      <c r="L644" t="s">
        <v>5800</v>
      </c>
      <c r="M644" t="s">
        <v>5801</v>
      </c>
      <c r="N644" t="s">
        <v>5802</v>
      </c>
      <c r="O644" t="s">
        <v>5803</v>
      </c>
      <c r="P644" t="s">
        <v>5804</v>
      </c>
      <c r="Q644" t="s">
        <v>5805</v>
      </c>
    </row>
    <row r="645" spans="1:17" x14ac:dyDescent="0.4">
      <c r="A645" t="s">
        <v>5806</v>
      </c>
      <c r="B645" t="s">
        <v>5807</v>
      </c>
      <c r="C645" t="s">
        <v>13076</v>
      </c>
      <c r="D645" s="5">
        <v>799</v>
      </c>
      <c r="E645" s="5">
        <v>1499</v>
      </c>
      <c r="F645" s="5" t="str">
        <f t="shared" si="10"/>
        <v>&gt;500</v>
      </c>
      <c r="G645">
        <v>0.47</v>
      </c>
      <c r="H645">
        <v>4.0999999999999996</v>
      </c>
      <c r="I645" s="4">
        <v>53648</v>
      </c>
      <c r="J645" t="s">
        <v>5808</v>
      </c>
      <c r="K645" t="s">
        <v>5809</v>
      </c>
      <c r="L645" t="s">
        <v>5810</v>
      </c>
      <c r="M645" t="s">
        <v>5811</v>
      </c>
      <c r="N645" t="s">
        <v>5812</v>
      </c>
      <c r="O645" t="s">
        <v>5813</v>
      </c>
      <c r="P645" t="s">
        <v>5814</v>
      </c>
      <c r="Q645" t="s">
        <v>5815</v>
      </c>
    </row>
    <row r="646" spans="1:17" x14ac:dyDescent="0.4">
      <c r="A646" t="s">
        <v>5816</v>
      </c>
      <c r="B646" t="s">
        <v>5817</v>
      </c>
      <c r="C646" t="s">
        <v>13075</v>
      </c>
      <c r="D646" s="5">
        <v>6299</v>
      </c>
      <c r="E646" s="5">
        <v>13750</v>
      </c>
      <c r="F646" s="5" t="str">
        <f t="shared" si="10"/>
        <v>&gt;500</v>
      </c>
      <c r="G646">
        <v>0.54</v>
      </c>
      <c r="H646">
        <v>4.2</v>
      </c>
      <c r="I646" s="4">
        <v>2014</v>
      </c>
      <c r="J646" t="s">
        <v>5819</v>
      </c>
      <c r="K646" t="s">
        <v>5820</v>
      </c>
      <c r="L646" t="s">
        <v>5821</v>
      </c>
      <c r="M646" t="s">
        <v>5822</v>
      </c>
      <c r="N646" t="s">
        <v>5823</v>
      </c>
      <c r="O646" t="s">
        <v>5824</v>
      </c>
      <c r="P646" t="s">
        <v>5825</v>
      </c>
      <c r="Q646" t="s">
        <v>5826</v>
      </c>
    </row>
    <row r="647" spans="1:17" x14ac:dyDescent="0.4">
      <c r="A647" t="s">
        <v>5827</v>
      </c>
      <c r="B647" t="s">
        <v>5828</v>
      </c>
      <c r="C647" t="s">
        <v>13075</v>
      </c>
      <c r="D647" s="5">
        <v>59</v>
      </c>
      <c r="E647" s="5">
        <v>59</v>
      </c>
      <c r="F647" s="5" t="str">
        <f t="shared" si="10"/>
        <v>&lt;200</v>
      </c>
      <c r="G647">
        <v>0</v>
      </c>
      <c r="H647">
        <v>3.8</v>
      </c>
      <c r="I647" s="4">
        <v>5958</v>
      </c>
      <c r="J647" t="s">
        <v>5830</v>
      </c>
      <c r="K647" t="s">
        <v>5831</v>
      </c>
      <c r="L647" t="s">
        <v>5832</v>
      </c>
      <c r="M647" t="s">
        <v>5833</v>
      </c>
      <c r="N647" t="s">
        <v>5834</v>
      </c>
      <c r="O647" t="s">
        <v>5835</v>
      </c>
      <c r="P647" t="s">
        <v>5836</v>
      </c>
      <c r="Q647" t="s">
        <v>5837</v>
      </c>
    </row>
    <row r="648" spans="1:17" x14ac:dyDescent="0.4">
      <c r="A648" t="s">
        <v>5838</v>
      </c>
      <c r="B648" t="s">
        <v>5839</v>
      </c>
      <c r="C648" t="s">
        <v>13076</v>
      </c>
      <c r="D648" s="5">
        <v>571</v>
      </c>
      <c r="E648" s="5">
        <v>999</v>
      </c>
      <c r="F648" s="5" t="str">
        <f t="shared" si="10"/>
        <v>&gt;500</v>
      </c>
      <c r="G648">
        <v>0.43</v>
      </c>
      <c r="H648">
        <v>4.3</v>
      </c>
      <c r="I648" s="4">
        <v>38221</v>
      </c>
      <c r="J648" t="s">
        <v>5840</v>
      </c>
      <c r="K648" t="s">
        <v>5841</v>
      </c>
      <c r="L648" t="s">
        <v>5842</v>
      </c>
      <c r="M648" t="s">
        <v>5843</v>
      </c>
      <c r="N648" t="s">
        <v>5844</v>
      </c>
      <c r="O648" t="s">
        <v>5845</v>
      </c>
      <c r="P648" t="s">
        <v>5846</v>
      </c>
      <c r="Q648" t="s">
        <v>5847</v>
      </c>
    </row>
    <row r="649" spans="1:17" x14ac:dyDescent="0.4">
      <c r="A649" t="s">
        <v>5848</v>
      </c>
      <c r="B649" t="s">
        <v>5849</v>
      </c>
      <c r="C649" t="s">
        <v>13076</v>
      </c>
      <c r="D649" s="5">
        <v>549</v>
      </c>
      <c r="E649" s="5">
        <v>999</v>
      </c>
      <c r="F649" s="5" t="str">
        <f t="shared" si="10"/>
        <v>&gt;500</v>
      </c>
      <c r="G649">
        <v>0.45</v>
      </c>
      <c r="H649">
        <v>3.9</v>
      </c>
      <c r="I649" s="4">
        <v>64705</v>
      </c>
      <c r="J649" t="s">
        <v>5850</v>
      </c>
      <c r="K649" t="s">
        <v>5851</v>
      </c>
      <c r="L649" t="s">
        <v>5852</v>
      </c>
      <c r="M649" t="s">
        <v>5853</v>
      </c>
      <c r="N649" t="s">
        <v>5854</v>
      </c>
      <c r="O649" t="s">
        <v>5855</v>
      </c>
      <c r="P649" t="s">
        <v>5856</v>
      </c>
      <c r="Q649" t="s">
        <v>5857</v>
      </c>
    </row>
    <row r="650" spans="1:17" x14ac:dyDescent="0.4">
      <c r="A650" t="s">
        <v>5861</v>
      </c>
      <c r="B650" t="s">
        <v>5862</v>
      </c>
      <c r="C650" t="s">
        <v>13075</v>
      </c>
      <c r="D650" s="5">
        <v>448</v>
      </c>
      <c r="E650" s="5">
        <v>699</v>
      </c>
      <c r="F650" s="5" t="str">
        <f t="shared" si="10"/>
        <v>&gt;500</v>
      </c>
      <c r="G650">
        <v>0.36</v>
      </c>
      <c r="H650">
        <v>3.9</v>
      </c>
      <c r="I650" s="4">
        <v>17348</v>
      </c>
      <c r="J650" t="s">
        <v>5863</v>
      </c>
      <c r="K650" t="s">
        <v>5864</v>
      </c>
      <c r="L650" t="s">
        <v>5865</v>
      </c>
      <c r="M650" t="s">
        <v>5866</v>
      </c>
      <c r="N650" t="s">
        <v>5867</v>
      </c>
      <c r="O650" t="s">
        <v>5868</v>
      </c>
      <c r="P650" t="s">
        <v>5869</v>
      </c>
      <c r="Q650" t="s">
        <v>5870</v>
      </c>
    </row>
    <row r="651" spans="1:17" x14ac:dyDescent="0.4">
      <c r="A651" t="s">
        <v>5871</v>
      </c>
      <c r="B651" t="s">
        <v>5872</v>
      </c>
      <c r="C651" t="s">
        <v>13076</v>
      </c>
      <c r="D651" s="5">
        <v>1499</v>
      </c>
      <c r="E651" s="5">
        <v>2999</v>
      </c>
      <c r="F651" s="5" t="str">
        <f t="shared" si="10"/>
        <v>&gt;500</v>
      </c>
      <c r="G651">
        <v>0.5</v>
      </c>
      <c r="H651">
        <v>3.7</v>
      </c>
      <c r="I651" s="4">
        <v>87798</v>
      </c>
      <c r="J651" t="s">
        <v>5873</v>
      </c>
      <c r="K651" t="s">
        <v>5874</v>
      </c>
      <c r="L651" t="s">
        <v>5875</v>
      </c>
      <c r="M651" t="s">
        <v>5876</v>
      </c>
      <c r="N651" t="s">
        <v>5877</v>
      </c>
      <c r="O651" t="s">
        <v>5878</v>
      </c>
      <c r="P651" t="s">
        <v>5879</v>
      </c>
      <c r="Q651" t="s">
        <v>5880</v>
      </c>
    </row>
    <row r="652" spans="1:17" x14ac:dyDescent="0.4">
      <c r="A652" t="s">
        <v>5881</v>
      </c>
      <c r="B652" t="s">
        <v>5882</v>
      </c>
      <c r="C652" t="s">
        <v>13076</v>
      </c>
      <c r="D652" s="5">
        <v>299</v>
      </c>
      <c r="E652" s="5">
        <v>499</v>
      </c>
      <c r="F652" s="5" t="str">
        <f t="shared" si="10"/>
        <v>200 - 500</v>
      </c>
      <c r="G652">
        <v>0.4</v>
      </c>
      <c r="H652">
        <v>4.2</v>
      </c>
      <c r="I652" s="4">
        <v>24432</v>
      </c>
      <c r="J652" t="s">
        <v>5884</v>
      </c>
      <c r="K652" t="s">
        <v>5885</v>
      </c>
      <c r="L652" t="s">
        <v>5886</v>
      </c>
      <c r="M652" t="s">
        <v>5887</v>
      </c>
      <c r="N652" t="s">
        <v>5888</v>
      </c>
      <c r="O652" t="s">
        <v>5889</v>
      </c>
      <c r="P652" t="s">
        <v>5890</v>
      </c>
      <c r="Q652" t="s">
        <v>5891</v>
      </c>
    </row>
    <row r="653" spans="1:17" x14ac:dyDescent="0.4">
      <c r="A653" t="s">
        <v>5892</v>
      </c>
      <c r="B653" t="s">
        <v>5893</v>
      </c>
      <c r="C653" t="s">
        <v>13075</v>
      </c>
      <c r="D653" s="5">
        <v>579</v>
      </c>
      <c r="E653" s="5">
        <v>1400</v>
      </c>
      <c r="F653" s="5" t="str">
        <f t="shared" si="10"/>
        <v>&gt;500</v>
      </c>
      <c r="G653">
        <v>0.59</v>
      </c>
      <c r="H653">
        <v>4.3</v>
      </c>
      <c r="I653" s="4">
        <v>189104</v>
      </c>
      <c r="J653" t="s">
        <v>5894</v>
      </c>
      <c r="K653" t="s">
        <v>5895</v>
      </c>
      <c r="L653" t="s">
        <v>5896</v>
      </c>
      <c r="M653" t="s">
        <v>5897</v>
      </c>
      <c r="N653" t="s">
        <v>5898</v>
      </c>
      <c r="O653" t="s">
        <v>5899</v>
      </c>
      <c r="P653" t="s">
        <v>5900</v>
      </c>
      <c r="Q653" t="s">
        <v>5901</v>
      </c>
    </row>
    <row r="654" spans="1:17" x14ac:dyDescent="0.4">
      <c r="A654" t="s">
        <v>5902</v>
      </c>
      <c r="B654" t="s">
        <v>5903</v>
      </c>
      <c r="C654" t="s">
        <v>13076</v>
      </c>
      <c r="D654" s="5">
        <v>2499</v>
      </c>
      <c r="E654" s="5">
        <v>3299</v>
      </c>
      <c r="F654" s="5" t="str">
        <f t="shared" si="10"/>
        <v>&gt;500</v>
      </c>
      <c r="G654">
        <v>0.24</v>
      </c>
      <c r="H654">
        <v>4.2</v>
      </c>
      <c r="I654" s="4">
        <v>93112</v>
      </c>
      <c r="J654" t="s">
        <v>5905</v>
      </c>
      <c r="K654" t="s">
        <v>5906</v>
      </c>
      <c r="L654" t="s">
        <v>5907</v>
      </c>
      <c r="M654" t="s">
        <v>5908</v>
      </c>
      <c r="N654" t="s">
        <v>5909</v>
      </c>
      <c r="O654" t="s">
        <v>5910</v>
      </c>
      <c r="P654" t="s">
        <v>5911</v>
      </c>
      <c r="Q654" t="s">
        <v>5912</v>
      </c>
    </row>
    <row r="655" spans="1:17" x14ac:dyDescent="0.4">
      <c r="A655" t="s">
        <v>5913</v>
      </c>
      <c r="B655" t="s">
        <v>5914</v>
      </c>
      <c r="C655" t="s">
        <v>13076</v>
      </c>
      <c r="D655" s="5">
        <v>1199</v>
      </c>
      <c r="E655" s="5">
        <v>5999</v>
      </c>
      <c r="F655" s="5" t="str">
        <f t="shared" si="10"/>
        <v>&gt;500</v>
      </c>
      <c r="G655">
        <v>0.8</v>
      </c>
      <c r="H655">
        <v>3.9</v>
      </c>
      <c r="I655" s="4">
        <v>47521</v>
      </c>
      <c r="J655" t="s">
        <v>5915</v>
      </c>
      <c r="K655" t="s">
        <v>5916</v>
      </c>
      <c r="L655" t="s">
        <v>5917</v>
      </c>
      <c r="M655" t="s">
        <v>5918</v>
      </c>
      <c r="N655" t="s">
        <v>5919</v>
      </c>
      <c r="O655" t="s">
        <v>5920</v>
      </c>
      <c r="P655" t="s">
        <v>5921</v>
      </c>
      <c r="Q655" t="s">
        <v>5922</v>
      </c>
    </row>
    <row r="656" spans="1:17" x14ac:dyDescent="0.4">
      <c r="A656" t="s">
        <v>5923</v>
      </c>
      <c r="B656" t="s">
        <v>5924</v>
      </c>
      <c r="C656" t="s">
        <v>13076</v>
      </c>
      <c r="D656" s="5">
        <v>399</v>
      </c>
      <c r="E656" s="5">
        <v>499</v>
      </c>
      <c r="F656" s="5" t="str">
        <f t="shared" si="10"/>
        <v>200 - 500</v>
      </c>
      <c r="G656">
        <v>0.2</v>
      </c>
      <c r="H656">
        <v>4.3</v>
      </c>
      <c r="I656" s="4">
        <v>27201</v>
      </c>
      <c r="J656" t="s">
        <v>5925</v>
      </c>
      <c r="K656" t="s">
        <v>5926</v>
      </c>
      <c r="L656" t="s">
        <v>5927</v>
      </c>
      <c r="M656" t="s">
        <v>5928</v>
      </c>
      <c r="N656" t="s">
        <v>5929</v>
      </c>
      <c r="O656" t="s">
        <v>5930</v>
      </c>
      <c r="P656" t="s">
        <v>5931</v>
      </c>
      <c r="Q656" t="s">
        <v>5932</v>
      </c>
    </row>
    <row r="657" spans="1:17" x14ac:dyDescent="0.4">
      <c r="A657" t="s">
        <v>5937</v>
      </c>
      <c r="B657" t="s">
        <v>5938</v>
      </c>
      <c r="C657" t="s">
        <v>13075</v>
      </c>
      <c r="D657" s="5">
        <v>279</v>
      </c>
      <c r="E657" s="5">
        <v>375</v>
      </c>
      <c r="F657" s="5" t="str">
        <f t="shared" si="10"/>
        <v>200 - 500</v>
      </c>
      <c r="G657">
        <v>0.26</v>
      </c>
      <c r="H657">
        <v>4.3</v>
      </c>
      <c r="I657" s="4">
        <v>31534</v>
      </c>
      <c r="J657" t="s">
        <v>5939</v>
      </c>
      <c r="K657" t="s">
        <v>5940</v>
      </c>
      <c r="L657" t="s">
        <v>5941</v>
      </c>
      <c r="M657" t="s">
        <v>5942</v>
      </c>
      <c r="N657" t="s">
        <v>5943</v>
      </c>
      <c r="O657" t="s">
        <v>5944</v>
      </c>
      <c r="P657" t="s">
        <v>5945</v>
      </c>
      <c r="Q657" t="s">
        <v>5946</v>
      </c>
    </row>
    <row r="658" spans="1:17" x14ac:dyDescent="0.4">
      <c r="A658" t="s">
        <v>5947</v>
      </c>
      <c r="B658" t="s">
        <v>5948</v>
      </c>
      <c r="C658" t="s">
        <v>13076</v>
      </c>
      <c r="D658" s="5">
        <v>2499</v>
      </c>
      <c r="E658" s="5">
        <v>4999</v>
      </c>
      <c r="F658" s="5" t="str">
        <f t="shared" si="10"/>
        <v>&gt;500</v>
      </c>
      <c r="G658">
        <v>0.5</v>
      </c>
      <c r="H658">
        <v>3.9</v>
      </c>
      <c r="I658" s="4">
        <v>7571</v>
      </c>
      <c r="J658" t="s">
        <v>5949</v>
      </c>
      <c r="K658" t="s">
        <v>4090</v>
      </c>
      <c r="L658" t="s">
        <v>4091</v>
      </c>
      <c r="M658" t="s">
        <v>4092</v>
      </c>
      <c r="N658" t="s">
        <v>4093</v>
      </c>
      <c r="O658" t="s">
        <v>4094</v>
      </c>
      <c r="P658" t="s">
        <v>5950</v>
      </c>
      <c r="Q658" t="s">
        <v>5951</v>
      </c>
    </row>
    <row r="659" spans="1:17" x14ac:dyDescent="0.4">
      <c r="A659" t="s">
        <v>5952</v>
      </c>
      <c r="B659" t="s">
        <v>5953</v>
      </c>
      <c r="C659" t="s">
        <v>13078</v>
      </c>
      <c r="D659" s="5">
        <v>137</v>
      </c>
      <c r="E659" s="5">
        <v>160</v>
      </c>
      <c r="F659" s="5" t="str">
        <f t="shared" si="10"/>
        <v>&lt;200</v>
      </c>
      <c r="G659">
        <v>0.14000000000000001</v>
      </c>
      <c r="H659">
        <v>4.4000000000000004</v>
      </c>
      <c r="I659" s="4">
        <v>6537</v>
      </c>
      <c r="J659" t="s">
        <v>5954</v>
      </c>
      <c r="K659" t="s">
        <v>5955</v>
      </c>
      <c r="L659" t="s">
        <v>5956</v>
      </c>
      <c r="M659" t="s">
        <v>5957</v>
      </c>
      <c r="N659" t="s">
        <v>5958</v>
      </c>
      <c r="O659" t="s">
        <v>5959</v>
      </c>
      <c r="P659" t="s">
        <v>5960</v>
      </c>
      <c r="Q659" t="s">
        <v>5961</v>
      </c>
    </row>
    <row r="660" spans="1:17" x14ac:dyDescent="0.4">
      <c r="A660" t="s">
        <v>5963</v>
      </c>
      <c r="B660" t="s">
        <v>5964</v>
      </c>
      <c r="C660" t="s">
        <v>13075</v>
      </c>
      <c r="D660" s="5">
        <v>299</v>
      </c>
      <c r="E660" s="5">
        <v>499</v>
      </c>
      <c r="F660" s="5" t="str">
        <f t="shared" si="10"/>
        <v>200 - 500</v>
      </c>
      <c r="G660">
        <v>0.4</v>
      </c>
      <c r="H660">
        <v>4.5</v>
      </c>
      <c r="I660" s="4">
        <v>21010</v>
      </c>
      <c r="J660" t="s">
        <v>5965</v>
      </c>
      <c r="K660" t="s">
        <v>5966</v>
      </c>
      <c r="L660" t="s">
        <v>5967</v>
      </c>
      <c r="M660" t="s">
        <v>5968</v>
      </c>
      <c r="N660" t="s">
        <v>5969</v>
      </c>
      <c r="O660" t="s">
        <v>5970</v>
      </c>
      <c r="P660" t="s">
        <v>5971</v>
      </c>
      <c r="Q660" t="s">
        <v>5972</v>
      </c>
    </row>
    <row r="661" spans="1:17" x14ac:dyDescent="0.4">
      <c r="A661" t="s">
        <v>5973</v>
      </c>
      <c r="B661" t="s">
        <v>5974</v>
      </c>
      <c r="C661" t="s">
        <v>13076</v>
      </c>
      <c r="D661" s="5">
        <v>1799</v>
      </c>
      <c r="E661" s="5">
        <v>3999</v>
      </c>
      <c r="F661" s="5" t="str">
        <f t="shared" si="10"/>
        <v>&gt;500</v>
      </c>
      <c r="G661">
        <v>0.55000000000000004</v>
      </c>
      <c r="H661">
        <v>3.9</v>
      </c>
      <c r="I661" s="4">
        <v>3517</v>
      </c>
      <c r="J661" t="s">
        <v>5975</v>
      </c>
      <c r="K661" t="s">
        <v>5976</v>
      </c>
      <c r="L661" t="s">
        <v>5977</v>
      </c>
      <c r="M661" t="s">
        <v>5978</v>
      </c>
      <c r="N661" t="s">
        <v>5979</v>
      </c>
      <c r="O661" t="s">
        <v>5980</v>
      </c>
      <c r="P661" t="s">
        <v>5981</v>
      </c>
      <c r="Q661" t="s">
        <v>5982</v>
      </c>
    </row>
    <row r="662" spans="1:17" x14ac:dyDescent="0.4">
      <c r="A662" t="s">
        <v>5983</v>
      </c>
      <c r="B662" t="s">
        <v>5984</v>
      </c>
      <c r="C662" t="s">
        <v>13076</v>
      </c>
      <c r="D662" s="5">
        <v>1999</v>
      </c>
      <c r="E662" s="5">
        <v>2999</v>
      </c>
      <c r="F662" s="5" t="str">
        <f t="shared" si="10"/>
        <v>&gt;500</v>
      </c>
      <c r="G662">
        <v>0.33</v>
      </c>
      <c r="H662">
        <v>4.3</v>
      </c>
      <c r="I662" s="4">
        <v>63899</v>
      </c>
      <c r="J662" t="s">
        <v>5985</v>
      </c>
      <c r="K662" t="s">
        <v>5986</v>
      </c>
      <c r="L662" t="s">
        <v>5987</v>
      </c>
      <c r="M662" t="s">
        <v>5988</v>
      </c>
      <c r="N662" t="s">
        <v>5989</v>
      </c>
      <c r="O662" t="s">
        <v>5990</v>
      </c>
      <c r="P662" t="s">
        <v>5991</v>
      </c>
      <c r="Q662" t="s">
        <v>5992</v>
      </c>
    </row>
    <row r="663" spans="1:17" x14ac:dyDescent="0.4">
      <c r="A663" t="s">
        <v>5994</v>
      </c>
      <c r="B663" t="s">
        <v>5995</v>
      </c>
      <c r="C663" t="s">
        <v>13075</v>
      </c>
      <c r="D663" s="5">
        <v>399</v>
      </c>
      <c r="E663" s="5">
        <v>1499</v>
      </c>
      <c r="F663" s="5" t="str">
        <f t="shared" si="10"/>
        <v>&gt;500</v>
      </c>
      <c r="G663">
        <v>0.73</v>
      </c>
      <c r="H663">
        <v>4.0999999999999996</v>
      </c>
      <c r="I663" s="4">
        <v>5730</v>
      </c>
      <c r="J663" t="s">
        <v>5997</v>
      </c>
      <c r="K663" t="s">
        <v>5998</v>
      </c>
      <c r="L663" t="s">
        <v>5999</v>
      </c>
      <c r="M663" t="s">
        <v>6000</v>
      </c>
      <c r="N663" t="s">
        <v>6001</v>
      </c>
      <c r="O663" t="s">
        <v>6002</v>
      </c>
      <c r="P663" t="s">
        <v>6003</v>
      </c>
      <c r="Q663" t="s">
        <v>6004</v>
      </c>
    </row>
    <row r="664" spans="1:17" x14ac:dyDescent="0.4">
      <c r="A664" t="s">
        <v>6005</v>
      </c>
      <c r="B664" t="s">
        <v>6006</v>
      </c>
      <c r="C664" t="s">
        <v>13075</v>
      </c>
      <c r="D664" s="5">
        <v>1699</v>
      </c>
      <c r="E664" s="5">
        <v>3999</v>
      </c>
      <c r="F664" s="5" t="str">
        <f t="shared" si="10"/>
        <v>&gt;500</v>
      </c>
      <c r="G664">
        <v>0.57999999999999996</v>
      </c>
      <c r="H664">
        <v>4.2</v>
      </c>
      <c r="I664" s="4">
        <v>25488</v>
      </c>
      <c r="J664" t="s">
        <v>6008</v>
      </c>
      <c r="K664" t="s">
        <v>6009</v>
      </c>
      <c r="L664" t="s">
        <v>6010</v>
      </c>
      <c r="M664" t="s">
        <v>6011</v>
      </c>
      <c r="N664" t="s">
        <v>6012</v>
      </c>
      <c r="O664" t="s">
        <v>6013</v>
      </c>
      <c r="P664" t="s">
        <v>6014</v>
      </c>
      <c r="Q664" t="s">
        <v>6015</v>
      </c>
    </row>
    <row r="665" spans="1:17" x14ac:dyDescent="0.4">
      <c r="A665" t="s">
        <v>6016</v>
      </c>
      <c r="B665" t="s">
        <v>6017</v>
      </c>
      <c r="C665" t="s">
        <v>13075</v>
      </c>
      <c r="D665" s="5">
        <v>699</v>
      </c>
      <c r="E665" s="5">
        <v>995</v>
      </c>
      <c r="F665" s="5" t="str">
        <f t="shared" si="10"/>
        <v>&gt;500</v>
      </c>
      <c r="G665">
        <v>0.3</v>
      </c>
      <c r="H665">
        <v>4.5</v>
      </c>
      <c r="I665" s="4">
        <v>54405</v>
      </c>
      <c r="J665" t="s">
        <v>6018</v>
      </c>
      <c r="K665" t="s">
        <v>6019</v>
      </c>
      <c r="L665" t="s">
        <v>6020</v>
      </c>
      <c r="M665" t="s">
        <v>6021</v>
      </c>
      <c r="N665" t="s">
        <v>6022</v>
      </c>
      <c r="O665" t="s">
        <v>6023</v>
      </c>
      <c r="P665" t="s">
        <v>6024</v>
      </c>
      <c r="Q665" t="s">
        <v>6025</v>
      </c>
    </row>
    <row r="666" spans="1:17" x14ac:dyDescent="0.4">
      <c r="A666" t="s">
        <v>6028</v>
      </c>
      <c r="B666" t="s">
        <v>6029</v>
      </c>
      <c r="C666" t="s">
        <v>13075</v>
      </c>
      <c r="D666" s="5">
        <v>1149</v>
      </c>
      <c r="E666" s="5">
        <v>1699</v>
      </c>
      <c r="F666" s="5" t="str">
        <f t="shared" si="10"/>
        <v>&gt;500</v>
      </c>
      <c r="G666">
        <v>0.32</v>
      </c>
      <c r="H666">
        <v>4.2</v>
      </c>
      <c r="I666" s="4">
        <v>122478</v>
      </c>
      <c r="J666" t="s">
        <v>6030</v>
      </c>
      <c r="K666" t="s">
        <v>6031</v>
      </c>
      <c r="L666" t="s">
        <v>6032</v>
      </c>
      <c r="M666" t="s">
        <v>6033</v>
      </c>
      <c r="N666" t="s">
        <v>6034</v>
      </c>
      <c r="O666" t="s">
        <v>6035</v>
      </c>
      <c r="P666" t="s">
        <v>6036</v>
      </c>
      <c r="Q666" t="s">
        <v>6037</v>
      </c>
    </row>
    <row r="667" spans="1:17" x14ac:dyDescent="0.4">
      <c r="A667" t="s">
        <v>6038</v>
      </c>
      <c r="B667" t="s">
        <v>6039</v>
      </c>
      <c r="C667" t="s">
        <v>13075</v>
      </c>
      <c r="D667" s="5">
        <v>1495</v>
      </c>
      <c r="E667" s="5">
        <v>1995</v>
      </c>
      <c r="F667" s="5" t="str">
        <f t="shared" si="10"/>
        <v>&gt;500</v>
      </c>
      <c r="G667">
        <v>0.25</v>
      </c>
      <c r="H667">
        <v>4.3</v>
      </c>
      <c r="I667" s="4">
        <v>7241</v>
      </c>
      <c r="J667" t="s">
        <v>6040</v>
      </c>
      <c r="K667" t="s">
        <v>6041</v>
      </c>
      <c r="L667" t="s">
        <v>6042</v>
      </c>
      <c r="M667" t="s">
        <v>6043</v>
      </c>
      <c r="N667" t="s">
        <v>6044</v>
      </c>
      <c r="O667" t="s">
        <v>6045</v>
      </c>
      <c r="P667" t="s">
        <v>6046</v>
      </c>
      <c r="Q667" t="s">
        <v>6047</v>
      </c>
    </row>
    <row r="668" spans="1:17" x14ac:dyDescent="0.4">
      <c r="A668" t="s">
        <v>6048</v>
      </c>
      <c r="B668" t="s">
        <v>6049</v>
      </c>
      <c r="C668" t="s">
        <v>13075</v>
      </c>
      <c r="D668" s="5">
        <v>849</v>
      </c>
      <c r="E668" s="5">
        <v>4999</v>
      </c>
      <c r="F668" s="5" t="str">
        <f t="shared" si="10"/>
        <v>&gt;500</v>
      </c>
      <c r="G668">
        <v>0.83</v>
      </c>
      <c r="H668">
        <v>4</v>
      </c>
      <c r="I668" s="4">
        <v>20457</v>
      </c>
      <c r="J668" t="s">
        <v>6050</v>
      </c>
      <c r="K668" t="s">
        <v>6051</v>
      </c>
      <c r="L668" t="s">
        <v>6052</v>
      </c>
      <c r="M668" t="s">
        <v>6053</v>
      </c>
      <c r="N668" t="s">
        <v>6054</v>
      </c>
      <c r="O668" t="s">
        <v>6055</v>
      </c>
      <c r="P668" t="s">
        <v>6056</v>
      </c>
      <c r="Q668" t="s">
        <v>6057</v>
      </c>
    </row>
    <row r="669" spans="1:17" x14ac:dyDescent="0.4">
      <c r="A669" t="s">
        <v>6058</v>
      </c>
      <c r="B669" t="s">
        <v>6059</v>
      </c>
      <c r="C669" t="s">
        <v>13078</v>
      </c>
      <c r="D669" s="5">
        <v>440</v>
      </c>
      <c r="E669" s="5">
        <v>440</v>
      </c>
      <c r="F669" s="5" t="str">
        <f t="shared" si="10"/>
        <v>200 - 500</v>
      </c>
      <c r="G669">
        <v>0</v>
      </c>
      <c r="H669">
        <v>4.5</v>
      </c>
      <c r="I669" s="4">
        <v>8610</v>
      </c>
      <c r="J669" t="s">
        <v>6061</v>
      </c>
      <c r="K669" t="s">
        <v>6062</v>
      </c>
      <c r="L669" t="s">
        <v>6063</v>
      </c>
      <c r="M669" t="s">
        <v>6064</v>
      </c>
      <c r="N669" t="s">
        <v>6065</v>
      </c>
      <c r="O669" t="s">
        <v>6066</v>
      </c>
      <c r="P669" t="s">
        <v>6067</v>
      </c>
      <c r="Q669" t="s">
        <v>6068</v>
      </c>
    </row>
    <row r="670" spans="1:17" x14ac:dyDescent="0.4">
      <c r="A670" t="s">
        <v>6071</v>
      </c>
      <c r="B670" t="s">
        <v>6072</v>
      </c>
      <c r="C670" t="s">
        <v>13075</v>
      </c>
      <c r="D670" s="5">
        <v>599</v>
      </c>
      <c r="E670" s="5">
        <v>3999</v>
      </c>
      <c r="F670" s="5" t="str">
        <f t="shared" si="10"/>
        <v>&gt;500</v>
      </c>
      <c r="G670">
        <v>0.85</v>
      </c>
      <c r="H670">
        <v>3.9</v>
      </c>
      <c r="I670" s="4">
        <v>1087</v>
      </c>
      <c r="J670" t="s">
        <v>6073</v>
      </c>
      <c r="K670" t="s">
        <v>6074</v>
      </c>
      <c r="L670" t="s">
        <v>6075</v>
      </c>
      <c r="M670" t="s">
        <v>6076</v>
      </c>
      <c r="N670" t="s">
        <v>6077</v>
      </c>
      <c r="O670" t="s">
        <v>6078</v>
      </c>
      <c r="P670" t="s">
        <v>6079</v>
      </c>
      <c r="Q670" t="s">
        <v>6080</v>
      </c>
    </row>
    <row r="671" spans="1:17" x14ac:dyDescent="0.4">
      <c r="A671" t="s">
        <v>6081</v>
      </c>
      <c r="B671" t="s">
        <v>6082</v>
      </c>
      <c r="C671" t="s">
        <v>13075</v>
      </c>
      <c r="D671" s="5">
        <v>149</v>
      </c>
      <c r="E671" s="5">
        <v>399</v>
      </c>
      <c r="F671" s="5" t="str">
        <f t="shared" si="10"/>
        <v>200 - 500</v>
      </c>
      <c r="G671">
        <v>0.63</v>
      </c>
      <c r="H671">
        <v>4</v>
      </c>
      <c r="I671" s="4">
        <v>1540</v>
      </c>
      <c r="J671" t="s">
        <v>6083</v>
      </c>
      <c r="K671" t="s">
        <v>6084</v>
      </c>
      <c r="L671" t="s">
        <v>6085</v>
      </c>
      <c r="M671" t="s">
        <v>6086</v>
      </c>
      <c r="N671" t="s">
        <v>6087</v>
      </c>
      <c r="O671" t="s">
        <v>6088</v>
      </c>
      <c r="P671" t="s">
        <v>6089</v>
      </c>
      <c r="Q671" t="s">
        <v>6090</v>
      </c>
    </row>
    <row r="672" spans="1:17" x14ac:dyDescent="0.4">
      <c r="A672" t="s">
        <v>6091</v>
      </c>
      <c r="B672" t="s">
        <v>6092</v>
      </c>
      <c r="C672" t="s">
        <v>13075</v>
      </c>
      <c r="D672" s="5">
        <v>289</v>
      </c>
      <c r="E672" s="5">
        <v>999</v>
      </c>
      <c r="F672" s="5" t="str">
        <f t="shared" si="10"/>
        <v>&gt;500</v>
      </c>
      <c r="G672">
        <v>0.71</v>
      </c>
      <c r="H672">
        <v>4.0999999999999996</v>
      </c>
      <c r="I672" s="4">
        <v>401</v>
      </c>
      <c r="J672" t="s">
        <v>6093</v>
      </c>
      <c r="K672" t="s">
        <v>6094</v>
      </c>
      <c r="L672" t="s">
        <v>6095</v>
      </c>
      <c r="M672" t="s">
        <v>6096</v>
      </c>
      <c r="N672" t="s">
        <v>6097</v>
      </c>
      <c r="O672" t="s">
        <v>6098</v>
      </c>
      <c r="P672" t="s">
        <v>6099</v>
      </c>
      <c r="Q672" t="s">
        <v>6100</v>
      </c>
    </row>
    <row r="673" spans="1:17" x14ac:dyDescent="0.4">
      <c r="A673" t="s">
        <v>6101</v>
      </c>
      <c r="B673" t="s">
        <v>6102</v>
      </c>
      <c r="C673" t="s">
        <v>13075</v>
      </c>
      <c r="D673" s="5">
        <v>179</v>
      </c>
      <c r="E673" s="5">
        <v>499</v>
      </c>
      <c r="F673" s="5" t="str">
        <f t="shared" si="10"/>
        <v>200 - 500</v>
      </c>
      <c r="G673">
        <v>0.64</v>
      </c>
      <c r="H673">
        <v>3.4</v>
      </c>
      <c r="I673" s="4">
        <v>9385</v>
      </c>
      <c r="J673" t="s">
        <v>6104</v>
      </c>
      <c r="K673" t="s">
        <v>6105</v>
      </c>
      <c r="L673" t="s">
        <v>6106</v>
      </c>
      <c r="M673" t="s">
        <v>6107</v>
      </c>
      <c r="N673" t="s">
        <v>6108</v>
      </c>
      <c r="O673" t="s">
        <v>6109</v>
      </c>
      <c r="P673" t="s">
        <v>6110</v>
      </c>
      <c r="Q673" t="s">
        <v>6111</v>
      </c>
    </row>
    <row r="674" spans="1:17" x14ac:dyDescent="0.4">
      <c r="A674" t="s">
        <v>6112</v>
      </c>
      <c r="B674" t="s">
        <v>6113</v>
      </c>
      <c r="C674" t="s">
        <v>13076</v>
      </c>
      <c r="D674" s="5">
        <v>1499</v>
      </c>
      <c r="E674" s="5">
        <v>4999</v>
      </c>
      <c r="F674" s="5" t="str">
        <f t="shared" si="10"/>
        <v>&gt;500</v>
      </c>
      <c r="G674">
        <v>0.7</v>
      </c>
      <c r="H674">
        <v>4</v>
      </c>
      <c r="I674" s="4">
        <v>92588</v>
      </c>
      <c r="J674" t="s">
        <v>6114</v>
      </c>
      <c r="K674" t="s">
        <v>4217</v>
      </c>
      <c r="L674" t="s">
        <v>4218</v>
      </c>
      <c r="M674" t="s">
        <v>4219</v>
      </c>
      <c r="N674" t="s">
        <v>4220</v>
      </c>
      <c r="O674" t="s">
        <v>4221</v>
      </c>
      <c r="P674" t="s">
        <v>6115</v>
      </c>
      <c r="Q674" t="s">
        <v>6116</v>
      </c>
    </row>
    <row r="675" spans="1:17" x14ac:dyDescent="0.4">
      <c r="A675" t="s">
        <v>6117</v>
      </c>
      <c r="B675" t="s">
        <v>6118</v>
      </c>
      <c r="C675" t="s">
        <v>13076</v>
      </c>
      <c r="D675" s="5">
        <v>399</v>
      </c>
      <c r="E675" s="5">
        <v>699</v>
      </c>
      <c r="F675" s="5" t="str">
        <f t="shared" si="10"/>
        <v>&gt;500</v>
      </c>
      <c r="G675">
        <v>0.43</v>
      </c>
      <c r="H675">
        <v>3.4</v>
      </c>
      <c r="I675" s="4">
        <v>3454</v>
      </c>
      <c r="J675" t="s">
        <v>6119</v>
      </c>
      <c r="K675" t="s">
        <v>6120</v>
      </c>
      <c r="L675" t="s">
        <v>6121</v>
      </c>
      <c r="M675" t="s">
        <v>6122</v>
      </c>
      <c r="N675" t="s">
        <v>6123</v>
      </c>
      <c r="O675" t="s">
        <v>6124</v>
      </c>
      <c r="P675" t="s">
        <v>6125</v>
      </c>
      <c r="Q675" t="s">
        <v>6126</v>
      </c>
    </row>
    <row r="676" spans="1:17" x14ac:dyDescent="0.4">
      <c r="A676" t="s">
        <v>6127</v>
      </c>
      <c r="B676" t="s">
        <v>6128</v>
      </c>
      <c r="C676" t="s">
        <v>13075</v>
      </c>
      <c r="D676" s="5">
        <v>599</v>
      </c>
      <c r="E676" s="5">
        <v>799</v>
      </c>
      <c r="F676" s="5" t="str">
        <f t="shared" si="10"/>
        <v>&gt;500</v>
      </c>
      <c r="G676">
        <v>0.25</v>
      </c>
      <c r="H676">
        <v>4.3</v>
      </c>
      <c r="I676" s="4">
        <v>15790</v>
      </c>
      <c r="J676" t="s">
        <v>6129</v>
      </c>
      <c r="K676" t="s">
        <v>6130</v>
      </c>
      <c r="L676" t="s">
        <v>6131</v>
      </c>
      <c r="M676" t="s">
        <v>6132</v>
      </c>
      <c r="N676" t="s">
        <v>6133</v>
      </c>
      <c r="O676" t="s">
        <v>6134</v>
      </c>
      <c r="P676" t="s">
        <v>6135</v>
      </c>
      <c r="Q676" t="s">
        <v>6136</v>
      </c>
    </row>
    <row r="677" spans="1:17" x14ac:dyDescent="0.4">
      <c r="A677" t="s">
        <v>6137</v>
      </c>
      <c r="B677" t="s">
        <v>6138</v>
      </c>
      <c r="C677" t="s">
        <v>13075</v>
      </c>
      <c r="D677" s="5">
        <v>949</v>
      </c>
      <c r="E677" s="5">
        <v>2000</v>
      </c>
      <c r="F677" s="5" t="str">
        <f t="shared" si="10"/>
        <v>&gt;500</v>
      </c>
      <c r="G677">
        <v>0.53</v>
      </c>
      <c r="H677">
        <v>3.9</v>
      </c>
      <c r="I677" s="4">
        <v>14969</v>
      </c>
      <c r="J677" t="s">
        <v>6140</v>
      </c>
      <c r="K677" t="s">
        <v>6141</v>
      </c>
      <c r="L677" t="s">
        <v>6142</v>
      </c>
      <c r="M677" t="s">
        <v>6143</v>
      </c>
      <c r="N677" t="s">
        <v>6144</v>
      </c>
      <c r="O677" t="s">
        <v>6145</v>
      </c>
      <c r="P677" t="s">
        <v>6146</v>
      </c>
      <c r="Q677" t="s">
        <v>6147</v>
      </c>
    </row>
    <row r="678" spans="1:17" x14ac:dyDescent="0.4">
      <c r="A678" t="s">
        <v>6148</v>
      </c>
      <c r="B678" t="s">
        <v>6149</v>
      </c>
      <c r="C678" t="s">
        <v>13076</v>
      </c>
      <c r="D678" s="5">
        <v>2499</v>
      </c>
      <c r="E678" s="5">
        <v>9999</v>
      </c>
      <c r="F678" s="5" t="str">
        <f t="shared" si="10"/>
        <v>&gt;500</v>
      </c>
      <c r="G678">
        <v>0.75</v>
      </c>
      <c r="H678">
        <v>4.0999999999999996</v>
      </c>
      <c r="I678" s="4">
        <v>42139</v>
      </c>
      <c r="J678" t="s">
        <v>6150</v>
      </c>
      <c r="K678" t="s">
        <v>6151</v>
      </c>
      <c r="L678" t="s">
        <v>6152</v>
      </c>
      <c r="M678" t="s">
        <v>6153</v>
      </c>
      <c r="N678" t="s">
        <v>6154</v>
      </c>
      <c r="O678" t="s">
        <v>6155</v>
      </c>
      <c r="P678" t="s">
        <v>6156</v>
      </c>
      <c r="Q678" t="s">
        <v>6157</v>
      </c>
    </row>
    <row r="679" spans="1:17" x14ac:dyDescent="0.4">
      <c r="A679" t="s">
        <v>6158</v>
      </c>
      <c r="B679" t="s">
        <v>6159</v>
      </c>
      <c r="C679" t="s">
        <v>13076</v>
      </c>
      <c r="D679" s="5">
        <v>159</v>
      </c>
      <c r="E679" s="5">
        <v>180</v>
      </c>
      <c r="F679" s="5" t="str">
        <f t="shared" si="10"/>
        <v>&lt;200</v>
      </c>
      <c r="G679">
        <v>0.12</v>
      </c>
      <c r="H679">
        <v>4.3</v>
      </c>
      <c r="I679" s="4">
        <v>989</v>
      </c>
      <c r="J679" t="s">
        <v>6160</v>
      </c>
      <c r="K679" t="s">
        <v>6161</v>
      </c>
      <c r="L679" t="s">
        <v>6162</v>
      </c>
      <c r="M679" t="s">
        <v>6163</v>
      </c>
      <c r="N679" t="s">
        <v>6164</v>
      </c>
      <c r="O679" t="s">
        <v>6165</v>
      </c>
      <c r="P679" t="s">
        <v>6166</v>
      </c>
      <c r="Q679" t="s">
        <v>6167</v>
      </c>
    </row>
    <row r="680" spans="1:17" x14ac:dyDescent="0.4">
      <c r="A680" t="s">
        <v>6168</v>
      </c>
      <c r="B680" t="s">
        <v>6169</v>
      </c>
      <c r="C680" t="s">
        <v>13076</v>
      </c>
      <c r="D680" s="5">
        <v>1329</v>
      </c>
      <c r="E680" s="5">
        <v>2900</v>
      </c>
      <c r="F680" s="5" t="str">
        <f t="shared" si="10"/>
        <v>&gt;500</v>
      </c>
      <c r="G680">
        <v>0.54</v>
      </c>
      <c r="H680">
        <v>4.5</v>
      </c>
      <c r="I680" s="4">
        <v>19624</v>
      </c>
      <c r="J680" t="s">
        <v>6170</v>
      </c>
      <c r="K680" t="s">
        <v>6171</v>
      </c>
      <c r="L680" t="s">
        <v>6172</v>
      </c>
      <c r="M680" t="s">
        <v>6173</v>
      </c>
      <c r="N680" t="s">
        <v>6174</v>
      </c>
      <c r="O680" t="s">
        <v>6175</v>
      </c>
      <c r="P680" t="s">
        <v>6176</v>
      </c>
      <c r="Q680" t="s">
        <v>6177</v>
      </c>
    </row>
    <row r="681" spans="1:17" x14ac:dyDescent="0.4">
      <c r="A681" t="s">
        <v>6178</v>
      </c>
      <c r="B681" t="s">
        <v>6179</v>
      </c>
      <c r="C681" t="s">
        <v>13075</v>
      </c>
      <c r="D681" s="5">
        <v>570</v>
      </c>
      <c r="E681" s="5">
        <v>999</v>
      </c>
      <c r="F681" s="5" t="str">
        <f t="shared" si="10"/>
        <v>&gt;500</v>
      </c>
      <c r="G681">
        <v>0.43</v>
      </c>
      <c r="H681">
        <v>4.2</v>
      </c>
      <c r="I681" s="4">
        <v>3201</v>
      </c>
      <c r="J681" t="s">
        <v>6180</v>
      </c>
      <c r="K681" t="s">
        <v>6181</v>
      </c>
      <c r="L681" t="s">
        <v>6182</v>
      </c>
      <c r="M681" t="s">
        <v>6183</v>
      </c>
      <c r="N681" t="s">
        <v>6184</v>
      </c>
      <c r="O681" t="s">
        <v>13053</v>
      </c>
      <c r="P681" t="s">
        <v>6185</v>
      </c>
      <c r="Q681" t="s">
        <v>6186</v>
      </c>
    </row>
    <row r="682" spans="1:17" x14ac:dyDescent="0.4">
      <c r="A682" t="s">
        <v>6187</v>
      </c>
      <c r="B682" t="s">
        <v>6188</v>
      </c>
      <c r="C682" t="s">
        <v>13076</v>
      </c>
      <c r="D682" s="5">
        <v>899</v>
      </c>
      <c r="E682" s="5">
        <v>1999</v>
      </c>
      <c r="F682" s="5" t="str">
        <f t="shared" si="10"/>
        <v>&gt;500</v>
      </c>
      <c r="G682">
        <v>0.55000000000000004</v>
      </c>
      <c r="H682">
        <v>4.0999999999999996</v>
      </c>
      <c r="I682" s="4">
        <v>30469</v>
      </c>
      <c r="J682" t="s">
        <v>6190</v>
      </c>
      <c r="K682" t="s">
        <v>6191</v>
      </c>
      <c r="L682" t="s">
        <v>6192</v>
      </c>
      <c r="M682" t="s">
        <v>6193</v>
      </c>
      <c r="N682" t="s">
        <v>6194</v>
      </c>
      <c r="O682" t="s">
        <v>6195</v>
      </c>
      <c r="P682" t="s">
        <v>6196</v>
      </c>
      <c r="Q682" t="s">
        <v>6197</v>
      </c>
    </row>
    <row r="683" spans="1:17" x14ac:dyDescent="0.4">
      <c r="A683" t="s">
        <v>6198</v>
      </c>
      <c r="B683" t="s">
        <v>6199</v>
      </c>
      <c r="C683" t="s">
        <v>13075</v>
      </c>
      <c r="D683" s="5">
        <v>449</v>
      </c>
      <c r="E683" s="5">
        <v>999</v>
      </c>
      <c r="F683" s="5" t="str">
        <f t="shared" si="10"/>
        <v>&gt;500</v>
      </c>
      <c r="G683">
        <v>0.55000000000000004</v>
      </c>
      <c r="H683">
        <v>4.4000000000000004</v>
      </c>
      <c r="I683" s="4">
        <v>9940</v>
      </c>
      <c r="J683" t="s">
        <v>6201</v>
      </c>
      <c r="K683" t="s">
        <v>6202</v>
      </c>
      <c r="L683" t="s">
        <v>6203</v>
      </c>
      <c r="M683" t="s">
        <v>6204</v>
      </c>
      <c r="N683" t="s">
        <v>6205</v>
      </c>
      <c r="O683" t="s">
        <v>6206</v>
      </c>
      <c r="P683" t="s">
        <v>6207</v>
      </c>
      <c r="Q683" t="s">
        <v>6208</v>
      </c>
    </row>
    <row r="684" spans="1:17" x14ac:dyDescent="0.4">
      <c r="A684" t="s">
        <v>6209</v>
      </c>
      <c r="B684" t="s">
        <v>6210</v>
      </c>
      <c r="C684" t="s">
        <v>13075</v>
      </c>
      <c r="D684" s="5">
        <v>549</v>
      </c>
      <c r="E684" s="5">
        <v>999</v>
      </c>
      <c r="F684" s="5" t="str">
        <f t="shared" si="10"/>
        <v>&gt;500</v>
      </c>
      <c r="G684">
        <v>0.45</v>
      </c>
      <c r="H684">
        <v>4.3</v>
      </c>
      <c r="I684" s="4">
        <v>7758</v>
      </c>
      <c r="J684" t="s">
        <v>6212</v>
      </c>
      <c r="K684" t="s">
        <v>6213</v>
      </c>
      <c r="L684" t="s">
        <v>6214</v>
      </c>
      <c r="M684" t="s">
        <v>6215</v>
      </c>
      <c r="N684" t="s">
        <v>6216</v>
      </c>
      <c r="O684" t="s">
        <v>6217</v>
      </c>
      <c r="P684" t="s">
        <v>6218</v>
      </c>
      <c r="Q684" t="s">
        <v>6219</v>
      </c>
    </row>
    <row r="685" spans="1:17" x14ac:dyDescent="0.4">
      <c r="A685" t="s">
        <v>6220</v>
      </c>
      <c r="B685" t="s">
        <v>6221</v>
      </c>
      <c r="C685" t="s">
        <v>13075</v>
      </c>
      <c r="D685" s="5">
        <v>1529</v>
      </c>
      <c r="E685" s="5">
        <v>2399</v>
      </c>
      <c r="F685" s="5" t="str">
        <f t="shared" si="10"/>
        <v>&gt;500</v>
      </c>
      <c r="G685">
        <v>0.36</v>
      </c>
      <c r="H685">
        <v>4.3</v>
      </c>
      <c r="I685" s="4">
        <v>68409</v>
      </c>
      <c r="J685" t="s">
        <v>6222</v>
      </c>
      <c r="K685" t="s">
        <v>6223</v>
      </c>
      <c r="L685" t="s">
        <v>6224</v>
      </c>
      <c r="M685" t="s">
        <v>6225</v>
      </c>
      <c r="N685" t="s">
        <v>6226</v>
      </c>
      <c r="O685" t="s">
        <v>6227</v>
      </c>
      <c r="P685" t="s">
        <v>6228</v>
      </c>
      <c r="Q685" t="s">
        <v>6229</v>
      </c>
    </row>
    <row r="686" spans="1:17" x14ac:dyDescent="0.4">
      <c r="A686" t="s">
        <v>6230</v>
      </c>
      <c r="B686" t="s">
        <v>6231</v>
      </c>
      <c r="C686" t="s">
        <v>13078</v>
      </c>
      <c r="D686" s="5">
        <v>100</v>
      </c>
      <c r="E686" s="5">
        <v>100</v>
      </c>
      <c r="F686" s="5" t="str">
        <f t="shared" si="10"/>
        <v>&lt;200</v>
      </c>
      <c r="G686">
        <v>0</v>
      </c>
      <c r="H686">
        <v>4.3</v>
      </c>
      <c r="I686" s="4">
        <v>3095</v>
      </c>
      <c r="J686" t="s">
        <v>6233</v>
      </c>
      <c r="K686" t="s">
        <v>6234</v>
      </c>
      <c r="L686" t="s">
        <v>6235</v>
      </c>
      <c r="M686" t="s">
        <v>6236</v>
      </c>
      <c r="N686" t="s">
        <v>6237</v>
      </c>
      <c r="O686" t="s">
        <v>6238</v>
      </c>
      <c r="P686" t="s">
        <v>6239</v>
      </c>
      <c r="Q686" t="s">
        <v>6240</v>
      </c>
    </row>
    <row r="687" spans="1:17" x14ac:dyDescent="0.4">
      <c r="A687" t="s">
        <v>6241</v>
      </c>
      <c r="B687" t="s">
        <v>6242</v>
      </c>
      <c r="C687" t="s">
        <v>13075</v>
      </c>
      <c r="D687" s="5">
        <v>299</v>
      </c>
      <c r="E687" s="5">
        <v>1499</v>
      </c>
      <c r="F687" s="5" t="str">
        <f t="shared" si="10"/>
        <v>&gt;500</v>
      </c>
      <c r="G687">
        <v>0.8</v>
      </c>
      <c r="H687">
        <v>4.2</v>
      </c>
      <c r="I687" s="4">
        <v>903</v>
      </c>
      <c r="J687" t="s">
        <v>6243</v>
      </c>
      <c r="K687" t="s">
        <v>6244</v>
      </c>
      <c r="L687" t="s">
        <v>6245</v>
      </c>
      <c r="M687" t="s">
        <v>6246</v>
      </c>
      <c r="N687" t="s">
        <v>6247</v>
      </c>
      <c r="O687" t="s">
        <v>6248</v>
      </c>
      <c r="P687" t="s">
        <v>6249</v>
      </c>
      <c r="Q687" t="s">
        <v>6250</v>
      </c>
    </row>
    <row r="688" spans="1:17" x14ac:dyDescent="0.4">
      <c r="A688" t="s">
        <v>6251</v>
      </c>
      <c r="B688" t="s">
        <v>6252</v>
      </c>
      <c r="C688" t="s">
        <v>13075</v>
      </c>
      <c r="D688" s="5">
        <v>1295</v>
      </c>
      <c r="E688" s="5">
        <v>1795</v>
      </c>
      <c r="F688" s="5" t="str">
        <f t="shared" si="10"/>
        <v>&gt;500</v>
      </c>
      <c r="G688">
        <v>0.28000000000000003</v>
      </c>
      <c r="H688">
        <v>4.0999999999999996</v>
      </c>
      <c r="I688" s="4">
        <v>25771</v>
      </c>
      <c r="J688" t="s">
        <v>6253</v>
      </c>
      <c r="K688" t="s">
        <v>6254</v>
      </c>
      <c r="L688" t="s">
        <v>6255</v>
      </c>
      <c r="M688" t="s">
        <v>6256</v>
      </c>
      <c r="N688" t="s">
        <v>6257</v>
      </c>
      <c r="O688" t="s">
        <v>6258</v>
      </c>
      <c r="P688" t="s">
        <v>6259</v>
      </c>
      <c r="Q688" t="s">
        <v>6260</v>
      </c>
    </row>
    <row r="689" spans="1:17" x14ac:dyDescent="0.4">
      <c r="A689" t="s">
        <v>6261</v>
      </c>
      <c r="B689" t="s">
        <v>6262</v>
      </c>
      <c r="C689" t="s">
        <v>13076</v>
      </c>
      <c r="D689" s="5">
        <v>699</v>
      </c>
      <c r="E689" s="5">
        <v>999</v>
      </c>
      <c r="F689" s="5" t="str">
        <f t="shared" si="10"/>
        <v>&gt;500</v>
      </c>
      <c r="G689">
        <v>0.3</v>
      </c>
      <c r="H689">
        <v>4.0999999999999996</v>
      </c>
      <c r="I689" s="4">
        <v>273189</v>
      </c>
      <c r="J689" t="s">
        <v>6263</v>
      </c>
      <c r="K689" t="s">
        <v>6264</v>
      </c>
      <c r="L689" t="s">
        <v>6265</v>
      </c>
      <c r="M689" t="s">
        <v>6266</v>
      </c>
      <c r="N689" t="s">
        <v>6267</v>
      </c>
      <c r="O689" t="s">
        <v>6268</v>
      </c>
      <c r="P689" t="s">
        <v>6269</v>
      </c>
      <c r="Q689" t="s">
        <v>6270</v>
      </c>
    </row>
    <row r="690" spans="1:17" x14ac:dyDescent="0.4">
      <c r="A690" t="s">
        <v>6271</v>
      </c>
      <c r="B690" t="s">
        <v>6272</v>
      </c>
      <c r="C690" t="s">
        <v>13078</v>
      </c>
      <c r="D690" s="5">
        <v>252</v>
      </c>
      <c r="E690" s="5">
        <v>315</v>
      </c>
      <c r="F690" s="5" t="str">
        <f t="shared" si="10"/>
        <v>200 - 500</v>
      </c>
      <c r="G690">
        <v>0.2</v>
      </c>
      <c r="H690">
        <v>4.5</v>
      </c>
      <c r="I690" s="4">
        <v>3785</v>
      </c>
      <c r="J690" t="s">
        <v>6274</v>
      </c>
      <c r="K690" t="s">
        <v>6275</v>
      </c>
      <c r="L690" t="s">
        <v>6276</v>
      </c>
      <c r="M690" t="s">
        <v>6277</v>
      </c>
      <c r="N690" t="s">
        <v>6278</v>
      </c>
      <c r="O690" t="s">
        <v>6279</v>
      </c>
      <c r="P690" t="s">
        <v>6280</v>
      </c>
      <c r="Q690" t="s">
        <v>6281</v>
      </c>
    </row>
    <row r="691" spans="1:17" x14ac:dyDescent="0.4">
      <c r="A691" t="s">
        <v>6282</v>
      </c>
      <c r="B691" t="s">
        <v>6283</v>
      </c>
      <c r="C691" t="s">
        <v>13076</v>
      </c>
      <c r="D691" s="5">
        <v>190</v>
      </c>
      <c r="E691" s="5">
        <v>220</v>
      </c>
      <c r="F691" s="5" t="str">
        <f t="shared" si="10"/>
        <v>200 - 500</v>
      </c>
      <c r="G691">
        <v>0.14000000000000001</v>
      </c>
      <c r="H691">
        <v>4.4000000000000004</v>
      </c>
      <c r="I691" s="4">
        <v>2866</v>
      </c>
      <c r="J691" t="s">
        <v>6284</v>
      </c>
      <c r="K691" t="s">
        <v>6285</v>
      </c>
      <c r="L691" t="s">
        <v>6286</v>
      </c>
      <c r="M691" t="s">
        <v>6287</v>
      </c>
      <c r="N691" t="s">
        <v>6288</v>
      </c>
      <c r="O691" t="s">
        <v>6289</v>
      </c>
      <c r="P691" t="s">
        <v>6290</v>
      </c>
      <c r="Q691" t="s">
        <v>6291</v>
      </c>
    </row>
    <row r="692" spans="1:17" x14ac:dyDescent="0.4">
      <c r="A692" t="s">
        <v>6292</v>
      </c>
      <c r="B692" t="s">
        <v>6293</v>
      </c>
      <c r="C692" t="s">
        <v>13075</v>
      </c>
      <c r="D692" s="5">
        <v>1299</v>
      </c>
      <c r="E692" s="5">
        <v>1599</v>
      </c>
      <c r="F692" s="5" t="str">
        <f t="shared" si="10"/>
        <v>&gt;500</v>
      </c>
      <c r="G692">
        <v>0.19</v>
      </c>
      <c r="H692">
        <v>4.3</v>
      </c>
      <c r="I692" s="4">
        <v>27223</v>
      </c>
      <c r="J692" t="s">
        <v>6294</v>
      </c>
      <c r="K692" t="s">
        <v>6295</v>
      </c>
      <c r="L692" t="s">
        <v>6296</v>
      </c>
      <c r="M692" t="s">
        <v>6297</v>
      </c>
      <c r="N692" t="s">
        <v>6298</v>
      </c>
      <c r="O692" t="s">
        <v>6299</v>
      </c>
      <c r="P692" t="s">
        <v>6300</v>
      </c>
      <c r="Q692" t="s">
        <v>6301</v>
      </c>
    </row>
    <row r="693" spans="1:17" x14ac:dyDescent="0.4">
      <c r="A693" t="s">
        <v>6302</v>
      </c>
      <c r="B693" t="s">
        <v>6303</v>
      </c>
      <c r="C693" t="s">
        <v>13075</v>
      </c>
      <c r="D693" s="5">
        <v>729</v>
      </c>
      <c r="E693" s="5">
        <v>1650</v>
      </c>
      <c r="F693" s="5" t="str">
        <f t="shared" si="10"/>
        <v>&gt;500</v>
      </c>
      <c r="G693">
        <v>0.56000000000000005</v>
      </c>
      <c r="H693">
        <v>4.3</v>
      </c>
      <c r="I693" s="4">
        <v>82356</v>
      </c>
      <c r="J693" t="s">
        <v>6304</v>
      </c>
      <c r="K693" t="s">
        <v>6305</v>
      </c>
      <c r="L693" t="s">
        <v>6306</v>
      </c>
      <c r="M693" t="s">
        <v>6307</v>
      </c>
      <c r="N693" t="s">
        <v>6308</v>
      </c>
      <c r="O693" t="s">
        <v>6309</v>
      </c>
      <c r="P693" t="s">
        <v>6310</v>
      </c>
      <c r="Q693" t="s">
        <v>6311</v>
      </c>
    </row>
    <row r="694" spans="1:17" x14ac:dyDescent="0.4">
      <c r="A694" t="s">
        <v>6312</v>
      </c>
      <c r="B694" t="s">
        <v>6313</v>
      </c>
      <c r="C694" t="s">
        <v>13078</v>
      </c>
      <c r="D694" s="5">
        <v>480</v>
      </c>
      <c r="E694" s="5">
        <v>600</v>
      </c>
      <c r="F694" s="5" t="str">
        <f t="shared" si="10"/>
        <v>&gt;500</v>
      </c>
      <c r="G694">
        <v>0.2</v>
      </c>
      <c r="H694">
        <v>4.3</v>
      </c>
      <c r="I694" s="4">
        <v>5719</v>
      </c>
      <c r="J694" t="s">
        <v>6315</v>
      </c>
      <c r="K694" t="s">
        <v>6316</v>
      </c>
      <c r="L694" t="s">
        <v>6317</v>
      </c>
      <c r="M694" t="s">
        <v>6318</v>
      </c>
      <c r="N694" t="s">
        <v>6319</v>
      </c>
      <c r="O694" t="s">
        <v>6320</v>
      </c>
      <c r="P694" t="s">
        <v>6321</v>
      </c>
      <c r="Q694" t="s">
        <v>6322</v>
      </c>
    </row>
    <row r="695" spans="1:17" x14ac:dyDescent="0.4">
      <c r="A695" t="s">
        <v>6326</v>
      </c>
      <c r="B695" t="s">
        <v>6327</v>
      </c>
      <c r="C695" t="s">
        <v>13075</v>
      </c>
      <c r="D695" s="5">
        <v>999</v>
      </c>
      <c r="E695" s="5">
        <v>2499</v>
      </c>
      <c r="F695" s="5" t="str">
        <f t="shared" si="10"/>
        <v>&gt;500</v>
      </c>
      <c r="G695">
        <v>0.6</v>
      </c>
      <c r="H695">
        <v>4.3</v>
      </c>
      <c r="I695" s="4">
        <v>1690</v>
      </c>
      <c r="J695" t="s">
        <v>6328</v>
      </c>
      <c r="K695" t="s">
        <v>6329</v>
      </c>
      <c r="L695" t="s">
        <v>6330</v>
      </c>
      <c r="M695" t="s">
        <v>6331</v>
      </c>
      <c r="N695" t="s">
        <v>6332</v>
      </c>
      <c r="O695" t="s">
        <v>6333</v>
      </c>
      <c r="P695" t="s">
        <v>6334</v>
      </c>
      <c r="Q695" t="s">
        <v>6335</v>
      </c>
    </row>
    <row r="696" spans="1:17" x14ac:dyDescent="0.4">
      <c r="A696" t="s">
        <v>6338</v>
      </c>
      <c r="B696" t="s">
        <v>6339</v>
      </c>
      <c r="C696" t="s">
        <v>13075</v>
      </c>
      <c r="D696" s="5">
        <v>238</v>
      </c>
      <c r="E696" s="5">
        <v>699</v>
      </c>
      <c r="F696" s="5" t="str">
        <f t="shared" si="10"/>
        <v>&gt;500</v>
      </c>
      <c r="G696">
        <v>0.66</v>
      </c>
      <c r="H696">
        <v>4.4000000000000004</v>
      </c>
      <c r="I696" s="4">
        <v>8372</v>
      </c>
      <c r="J696" t="s">
        <v>6341</v>
      </c>
      <c r="K696" t="s">
        <v>6342</v>
      </c>
      <c r="L696" t="s">
        <v>6343</v>
      </c>
      <c r="M696" t="s">
        <v>6344</v>
      </c>
      <c r="N696" t="s">
        <v>6345</v>
      </c>
      <c r="O696" t="s">
        <v>6346</v>
      </c>
      <c r="P696" t="s">
        <v>6347</v>
      </c>
      <c r="Q696" t="s">
        <v>6348</v>
      </c>
    </row>
    <row r="697" spans="1:17" x14ac:dyDescent="0.4">
      <c r="A697" t="s">
        <v>6349</v>
      </c>
      <c r="B697" t="s">
        <v>6350</v>
      </c>
      <c r="C697" t="s">
        <v>13075</v>
      </c>
      <c r="D697" s="5">
        <v>1349</v>
      </c>
      <c r="E697" s="5">
        <v>2198</v>
      </c>
      <c r="F697" s="5" t="str">
        <f t="shared" si="10"/>
        <v>&gt;500</v>
      </c>
      <c r="G697">
        <v>0.39</v>
      </c>
      <c r="H697">
        <v>4</v>
      </c>
      <c r="I697" s="4">
        <v>7113</v>
      </c>
      <c r="J697" t="s">
        <v>6351</v>
      </c>
      <c r="K697" t="s">
        <v>6352</v>
      </c>
      <c r="L697" t="s">
        <v>6353</v>
      </c>
      <c r="M697" t="s">
        <v>6354</v>
      </c>
      <c r="N697" t="s">
        <v>6355</v>
      </c>
      <c r="O697" t="s">
        <v>6356</v>
      </c>
      <c r="P697" t="s">
        <v>6357</v>
      </c>
      <c r="Q697" t="s">
        <v>6358</v>
      </c>
    </row>
    <row r="698" spans="1:17" x14ac:dyDescent="0.4">
      <c r="A698" t="s">
        <v>6360</v>
      </c>
      <c r="B698" t="s">
        <v>6361</v>
      </c>
      <c r="C698" t="s">
        <v>13075</v>
      </c>
      <c r="D698" s="5">
        <v>199</v>
      </c>
      <c r="E698" s="5">
        <v>499</v>
      </c>
      <c r="F698" s="5" t="str">
        <f t="shared" si="10"/>
        <v>200 - 500</v>
      </c>
      <c r="G698">
        <v>0.6</v>
      </c>
      <c r="H698">
        <v>3.3</v>
      </c>
      <c r="I698" s="4">
        <v>2804</v>
      </c>
      <c r="J698" t="s">
        <v>6362</v>
      </c>
      <c r="K698" t="s">
        <v>6363</v>
      </c>
      <c r="L698" t="s">
        <v>6364</v>
      </c>
      <c r="M698" t="s">
        <v>6365</v>
      </c>
      <c r="N698" t="s">
        <v>6366</v>
      </c>
      <c r="O698" t="s">
        <v>6367</v>
      </c>
      <c r="P698" t="s">
        <v>6368</v>
      </c>
      <c r="Q698" t="s">
        <v>6369</v>
      </c>
    </row>
    <row r="699" spans="1:17" x14ac:dyDescent="0.4">
      <c r="A699" t="s">
        <v>6370</v>
      </c>
      <c r="B699" t="s">
        <v>6371</v>
      </c>
      <c r="C699" t="s">
        <v>13076</v>
      </c>
      <c r="D699" s="5">
        <v>1999</v>
      </c>
      <c r="E699" s="5">
        <v>9999</v>
      </c>
      <c r="F699" s="5" t="str">
        <f t="shared" si="10"/>
        <v>&gt;500</v>
      </c>
      <c r="G699">
        <v>0.8</v>
      </c>
      <c r="H699">
        <v>3.7</v>
      </c>
      <c r="I699" s="4">
        <v>1986</v>
      </c>
      <c r="J699" t="s">
        <v>5296</v>
      </c>
      <c r="K699" t="s">
        <v>6372</v>
      </c>
      <c r="L699" t="s">
        <v>6373</v>
      </c>
      <c r="M699" t="s">
        <v>6374</v>
      </c>
      <c r="N699" t="s">
        <v>6375</v>
      </c>
      <c r="O699" t="s">
        <v>6376</v>
      </c>
      <c r="P699" t="s">
        <v>6377</v>
      </c>
      <c r="Q699" t="s">
        <v>6378</v>
      </c>
    </row>
    <row r="700" spans="1:17" x14ac:dyDescent="0.4">
      <c r="A700" t="s">
        <v>6379</v>
      </c>
      <c r="B700" t="s">
        <v>6380</v>
      </c>
      <c r="C700" t="s">
        <v>13076</v>
      </c>
      <c r="D700" s="5">
        <v>99</v>
      </c>
      <c r="E700" s="5">
        <v>499</v>
      </c>
      <c r="F700" s="5" t="str">
        <f t="shared" si="10"/>
        <v>200 - 500</v>
      </c>
      <c r="G700">
        <v>0.8</v>
      </c>
      <c r="H700">
        <v>4.0999999999999996</v>
      </c>
      <c r="I700" s="4">
        <v>2451</v>
      </c>
      <c r="J700" t="s">
        <v>3496</v>
      </c>
      <c r="K700" t="s">
        <v>6381</v>
      </c>
      <c r="L700" t="s">
        <v>6382</v>
      </c>
      <c r="M700" t="s">
        <v>6383</v>
      </c>
      <c r="N700" t="s">
        <v>6384</v>
      </c>
      <c r="O700" t="s">
        <v>6385</v>
      </c>
      <c r="P700" t="s">
        <v>6386</v>
      </c>
      <c r="Q700" t="s">
        <v>6387</v>
      </c>
    </row>
    <row r="701" spans="1:17" x14ac:dyDescent="0.4">
      <c r="A701" t="s">
        <v>6388</v>
      </c>
      <c r="B701" t="s">
        <v>6389</v>
      </c>
      <c r="C701" t="s">
        <v>13075</v>
      </c>
      <c r="D701" s="5">
        <v>499</v>
      </c>
      <c r="E701" s="5">
        <v>1000</v>
      </c>
      <c r="F701" s="5" t="str">
        <f t="shared" si="10"/>
        <v>&gt;500</v>
      </c>
      <c r="G701">
        <v>0.5</v>
      </c>
      <c r="H701">
        <v>5</v>
      </c>
      <c r="I701" s="4">
        <v>23</v>
      </c>
      <c r="J701" t="s">
        <v>6390</v>
      </c>
      <c r="K701" t="s">
        <v>6391</v>
      </c>
      <c r="L701" t="s">
        <v>6392</v>
      </c>
      <c r="M701" t="s">
        <v>6393</v>
      </c>
      <c r="N701" t="s">
        <v>6394</v>
      </c>
      <c r="O701" t="s">
        <v>6395</v>
      </c>
      <c r="P701" t="s">
        <v>6396</v>
      </c>
      <c r="Q701" t="s">
        <v>6397</v>
      </c>
    </row>
    <row r="702" spans="1:17" x14ac:dyDescent="0.4">
      <c r="A702" t="s">
        <v>6398</v>
      </c>
      <c r="B702" t="s">
        <v>6399</v>
      </c>
      <c r="C702" t="s">
        <v>13075</v>
      </c>
      <c r="D702" s="5">
        <v>1792</v>
      </c>
      <c r="E702" s="5">
        <v>3500</v>
      </c>
      <c r="F702" s="5" t="str">
        <f t="shared" si="10"/>
        <v>&gt;500</v>
      </c>
      <c r="G702">
        <v>0.49</v>
      </c>
      <c r="H702">
        <v>4.5</v>
      </c>
      <c r="I702" s="4">
        <v>26194</v>
      </c>
      <c r="J702" t="s">
        <v>6401</v>
      </c>
      <c r="K702" t="s">
        <v>6402</v>
      </c>
      <c r="L702" t="s">
        <v>6403</v>
      </c>
      <c r="M702" t="s">
        <v>6404</v>
      </c>
      <c r="N702" t="s">
        <v>6405</v>
      </c>
      <c r="O702" t="s">
        <v>6406</v>
      </c>
      <c r="P702" t="s">
        <v>6407</v>
      </c>
      <c r="Q702" t="s">
        <v>6408</v>
      </c>
    </row>
    <row r="703" spans="1:17" x14ac:dyDescent="0.4">
      <c r="A703" t="s">
        <v>6409</v>
      </c>
      <c r="B703" t="s">
        <v>6410</v>
      </c>
      <c r="C703" t="s">
        <v>13075</v>
      </c>
      <c r="D703" s="5">
        <v>3299</v>
      </c>
      <c r="E703" s="5">
        <v>4100</v>
      </c>
      <c r="F703" s="5" t="str">
        <f t="shared" si="10"/>
        <v>&gt;500</v>
      </c>
      <c r="G703">
        <v>0.2</v>
      </c>
      <c r="H703">
        <v>3.9</v>
      </c>
      <c r="I703" s="4">
        <v>15783</v>
      </c>
      <c r="J703" t="s">
        <v>6412</v>
      </c>
      <c r="K703" t="s">
        <v>6413</v>
      </c>
      <c r="L703" t="s">
        <v>6414</v>
      </c>
      <c r="M703" t="s">
        <v>6415</v>
      </c>
      <c r="N703" t="s">
        <v>6416</v>
      </c>
      <c r="O703" t="s">
        <v>6417</v>
      </c>
      <c r="P703" t="s">
        <v>6418</v>
      </c>
      <c r="Q703" t="s">
        <v>6419</v>
      </c>
    </row>
    <row r="704" spans="1:17" x14ac:dyDescent="0.4">
      <c r="A704" t="s">
        <v>6420</v>
      </c>
      <c r="B704" t="s">
        <v>6421</v>
      </c>
      <c r="C704" t="s">
        <v>13078</v>
      </c>
      <c r="D704" s="5">
        <v>125</v>
      </c>
      <c r="E704" s="5">
        <v>180</v>
      </c>
      <c r="F704" s="5" t="str">
        <f t="shared" si="10"/>
        <v>&lt;200</v>
      </c>
      <c r="G704">
        <v>0.31</v>
      </c>
      <c r="H704">
        <v>4.4000000000000004</v>
      </c>
      <c r="I704" s="4">
        <v>8053</v>
      </c>
      <c r="J704" t="s">
        <v>6422</v>
      </c>
      <c r="K704" t="s">
        <v>6423</v>
      </c>
      <c r="L704" t="s">
        <v>6424</v>
      </c>
      <c r="M704" t="s">
        <v>6425</v>
      </c>
      <c r="N704" t="s">
        <v>6426</v>
      </c>
      <c r="O704" t="s">
        <v>6427</v>
      </c>
      <c r="P704" t="s">
        <v>6428</v>
      </c>
      <c r="Q704" t="s">
        <v>6429</v>
      </c>
    </row>
    <row r="705" spans="1:17" x14ac:dyDescent="0.4">
      <c r="A705" t="s">
        <v>6430</v>
      </c>
      <c r="B705" t="s">
        <v>6431</v>
      </c>
      <c r="C705" t="s">
        <v>13075</v>
      </c>
      <c r="D705" s="5">
        <v>399</v>
      </c>
      <c r="E705" s="5">
        <v>1190</v>
      </c>
      <c r="F705" s="5" t="str">
        <f t="shared" si="10"/>
        <v>&gt;500</v>
      </c>
      <c r="G705">
        <v>0.66</v>
      </c>
      <c r="H705">
        <v>4.0999999999999996</v>
      </c>
      <c r="I705" s="4">
        <v>2809</v>
      </c>
      <c r="J705" t="s">
        <v>6432</v>
      </c>
      <c r="K705" t="s">
        <v>6433</v>
      </c>
      <c r="L705" t="s">
        <v>6434</v>
      </c>
      <c r="M705" t="s">
        <v>6435</v>
      </c>
      <c r="N705" t="s">
        <v>6436</v>
      </c>
      <c r="O705" t="s">
        <v>6437</v>
      </c>
      <c r="P705" t="s">
        <v>6438</v>
      </c>
      <c r="Q705" t="s">
        <v>6439</v>
      </c>
    </row>
    <row r="706" spans="1:17" x14ac:dyDescent="0.4">
      <c r="A706" t="s">
        <v>6440</v>
      </c>
      <c r="B706" t="s">
        <v>6441</v>
      </c>
      <c r="C706" t="s">
        <v>13076</v>
      </c>
      <c r="D706" s="5">
        <v>1199</v>
      </c>
      <c r="E706" s="5">
        <v>7999</v>
      </c>
      <c r="F706" s="5" t="str">
        <f t="shared" si="10"/>
        <v>&gt;500</v>
      </c>
      <c r="G706">
        <v>0.85</v>
      </c>
      <c r="H706">
        <v>3.6</v>
      </c>
      <c r="I706" s="4">
        <v>25910</v>
      </c>
      <c r="J706" t="s">
        <v>6442</v>
      </c>
      <c r="K706" t="s">
        <v>6443</v>
      </c>
      <c r="L706" t="s">
        <v>6444</v>
      </c>
      <c r="M706" t="s">
        <v>6445</v>
      </c>
      <c r="N706" t="s">
        <v>6446</v>
      </c>
      <c r="O706" t="s">
        <v>6447</v>
      </c>
      <c r="P706" t="s">
        <v>6448</v>
      </c>
      <c r="Q706" t="s">
        <v>6449</v>
      </c>
    </row>
    <row r="707" spans="1:17" x14ac:dyDescent="0.4">
      <c r="A707" t="s">
        <v>6450</v>
      </c>
      <c r="B707" t="s">
        <v>6451</v>
      </c>
      <c r="C707" t="s">
        <v>13075</v>
      </c>
      <c r="D707" s="5">
        <v>235</v>
      </c>
      <c r="E707" s="5">
        <v>1599</v>
      </c>
      <c r="F707" s="5" t="str">
        <f t="shared" ref="F707:F770" si="11">IF(E707&lt; 200, "&lt;200",IF(E707&lt;500,"200 - 500",IF(E707&gt;=500,"&gt;500")))</f>
        <v>&gt;500</v>
      </c>
      <c r="G707">
        <v>0.85</v>
      </c>
      <c r="H707">
        <v>3.8</v>
      </c>
      <c r="I707" s="4">
        <v>1173</v>
      </c>
      <c r="J707" t="s">
        <v>6452</v>
      </c>
      <c r="K707" t="s">
        <v>6453</v>
      </c>
      <c r="L707" t="s">
        <v>6454</v>
      </c>
      <c r="M707" t="s">
        <v>6455</v>
      </c>
      <c r="N707" t="s">
        <v>6456</v>
      </c>
      <c r="O707" t="s">
        <v>6457</v>
      </c>
      <c r="P707" t="s">
        <v>6458</v>
      </c>
      <c r="Q707" t="s">
        <v>6459</v>
      </c>
    </row>
    <row r="708" spans="1:17" x14ac:dyDescent="0.4">
      <c r="A708" t="s">
        <v>6460</v>
      </c>
      <c r="B708" t="s">
        <v>6461</v>
      </c>
      <c r="C708" t="s">
        <v>13075</v>
      </c>
      <c r="D708" s="5">
        <v>549</v>
      </c>
      <c r="E708" s="5">
        <v>1999</v>
      </c>
      <c r="F708" s="5" t="str">
        <f t="shared" si="11"/>
        <v>&gt;500</v>
      </c>
      <c r="G708">
        <v>0.73</v>
      </c>
      <c r="H708">
        <v>3.6</v>
      </c>
      <c r="I708" s="4">
        <v>6422</v>
      </c>
      <c r="J708" t="s">
        <v>6462</v>
      </c>
      <c r="K708" t="s">
        <v>6463</v>
      </c>
      <c r="L708" t="s">
        <v>6464</v>
      </c>
      <c r="M708" t="s">
        <v>6465</v>
      </c>
      <c r="N708" t="s">
        <v>6466</v>
      </c>
      <c r="O708" t="s">
        <v>6467</v>
      </c>
      <c r="P708" t="s">
        <v>6468</v>
      </c>
      <c r="Q708" t="s">
        <v>6469</v>
      </c>
    </row>
    <row r="709" spans="1:17" x14ac:dyDescent="0.4">
      <c r="A709" t="s">
        <v>6470</v>
      </c>
      <c r="B709" t="s">
        <v>6471</v>
      </c>
      <c r="C709" t="s">
        <v>13075</v>
      </c>
      <c r="D709" s="5">
        <v>89</v>
      </c>
      <c r="E709" s="5">
        <v>99</v>
      </c>
      <c r="F709" s="5" t="str">
        <f t="shared" si="11"/>
        <v>&lt;200</v>
      </c>
      <c r="G709">
        <v>0.1</v>
      </c>
      <c r="H709">
        <v>4.2</v>
      </c>
      <c r="I709" s="4">
        <v>241</v>
      </c>
      <c r="J709" t="s">
        <v>6472</v>
      </c>
      <c r="K709" t="s">
        <v>6473</v>
      </c>
      <c r="L709" t="s">
        <v>6474</v>
      </c>
      <c r="M709" t="s">
        <v>6475</v>
      </c>
      <c r="N709" t="s">
        <v>6476</v>
      </c>
      <c r="O709" t="s">
        <v>6477</v>
      </c>
      <c r="P709" t="s">
        <v>6478</v>
      </c>
      <c r="Q709" t="s">
        <v>6479</v>
      </c>
    </row>
    <row r="710" spans="1:17" x14ac:dyDescent="0.4">
      <c r="A710" t="s">
        <v>6482</v>
      </c>
      <c r="B710" t="s">
        <v>6483</v>
      </c>
      <c r="C710" t="s">
        <v>13076</v>
      </c>
      <c r="D710" s="5">
        <v>1299</v>
      </c>
      <c r="E710" s="5">
        <v>2999</v>
      </c>
      <c r="F710" s="5" t="str">
        <f t="shared" si="11"/>
        <v>&gt;500</v>
      </c>
      <c r="G710">
        <v>0.56999999999999995</v>
      </c>
      <c r="H710">
        <v>3.8</v>
      </c>
      <c r="I710" s="4">
        <v>14629</v>
      </c>
      <c r="J710" t="s">
        <v>6484</v>
      </c>
      <c r="K710" t="s">
        <v>6485</v>
      </c>
      <c r="L710" t="s">
        <v>6486</v>
      </c>
      <c r="M710" t="s">
        <v>6487</v>
      </c>
      <c r="N710" t="s">
        <v>6488</v>
      </c>
      <c r="O710" t="s">
        <v>6489</v>
      </c>
      <c r="P710" t="s">
        <v>6490</v>
      </c>
      <c r="Q710" t="s">
        <v>6491</v>
      </c>
    </row>
    <row r="711" spans="1:17" x14ac:dyDescent="0.4">
      <c r="A711" t="s">
        <v>6492</v>
      </c>
      <c r="B711" t="s">
        <v>6493</v>
      </c>
      <c r="C711" t="s">
        <v>13075</v>
      </c>
      <c r="D711" s="5">
        <v>230</v>
      </c>
      <c r="E711" s="5">
        <v>999</v>
      </c>
      <c r="F711" s="5" t="str">
        <f t="shared" si="11"/>
        <v>&gt;500</v>
      </c>
      <c r="G711">
        <v>0.77</v>
      </c>
      <c r="H711">
        <v>4.2</v>
      </c>
      <c r="I711" s="4">
        <v>1528</v>
      </c>
      <c r="J711" t="s">
        <v>6494</v>
      </c>
      <c r="K711" t="s">
        <v>6495</v>
      </c>
      <c r="L711" t="s">
        <v>6496</v>
      </c>
      <c r="M711" t="s">
        <v>6497</v>
      </c>
      <c r="N711" t="s">
        <v>6498</v>
      </c>
      <c r="O711" t="s">
        <v>6499</v>
      </c>
      <c r="P711" t="s">
        <v>6500</v>
      </c>
      <c r="Q711" t="s">
        <v>6501</v>
      </c>
    </row>
    <row r="712" spans="1:17" x14ac:dyDescent="0.4">
      <c r="A712" t="s">
        <v>6502</v>
      </c>
      <c r="B712" t="s">
        <v>6503</v>
      </c>
      <c r="C712" t="s">
        <v>13076</v>
      </c>
      <c r="D712" s="5">
        <v>119</v>
      </c>
      <c r="E712" s="5">
        <v>499</v>
      </c>
      <c r="F712" s="5" t="str">
        <f t="shared" si="11"/>
        <v>200 - 500</v>
      </c>
      <c r="G712">
        <v>0.76</v>
      </c>
      <c r="H712">
        <v>4.3</v>
      </c>
      <c r="I712" s="4">
        <v>15032</v>
      </c>
      <c r="J712" t="s">
        <v>6505</v>
      </c>
      <c r="K712" t="s">
        <v>6506</v>
      </c>
      <c r="L712" t="s">
        <v>6507</v>
      </c>
      <c r="M712" t="s">
        <v>6508</v>
      </c>
      <c r="N712" t="s">
        <v>6509</v>
      </c>
      <c r="O712" t="s">
        <v>6510</v>
      </c>
      <c r="P712" t="s">
        <v>6511</v>
      </c>
      <c r="Q712" t="s">
        <v>6512</v>
      </c>
    </row>
    <row r="713" spans="1:17" x14ac:dyDescent="0.4">
      <c r="A713" t="s">
        <v>6513</v>
      </c>
      <c r="B713" t="s">
        <v>6514</v>
      </c>
      <c r="C713" t="s">
        <v>13076</v>
      </c>
      <c r="D713" s="5">
        <v>449</v>
      </c>
      <c r="E713" s="5">
        <v>800</v>
      </c>
      <c r="F713" s="5" t="str">
        <f t="shared" si="11"/>
        <v>&gt;500</v>
      </c>
      <c r="G713">
        <v>0.44</v>
      </c>
      <c r="H713">
        <v>4.4000000000000004</v>
      </c>
      <c r="I713" s="4">
        <v>69585</v>
      </c>
      <c r="J713" t="s">
        <v>6516</v>
      </c>
      <c r="K713" t="s">
        <v>6517</v>
      </c>
      <c r="L713" t="s">
        <v>6518</v>
      </c>
      <c r="M713" t="s">
        <v>6519</v>
      </c>
      <c r="N713" t="s">
        <v>6520</v>
      </c>
      <c r="O713" t="s">
        <v>6521</v>
      </c>
      <c r="P713" t="s">
        <v>6522</v>
      </c>
      <c r="Q713" t="s">
        <v>6523</v>
      </c>
    </row>
    <row r="714" spans="1:17" x14ac:dyDescent="0.4">
      <c r="A714" t="s">
        <v>6524</v>
      </c>
      <c r="B714" t="s">
        <v>6525</v>
      </c>
      <c r="C714" t="s">
        <v>13076</v>
      </c>
      <c r="D714" s="5">
        <v>1699</v>
      </c>
      <c r="E714" s="5">
        <v>3495</v>
      </c>
      <c r="F714" s="5" t="str">
        <f t="shared" si="11"/>
        <v>&gt;500</v>
      </c>
      <c r="G714">
        <v>0.51</v>
      </c>
      <c r="H714">
        <v>4.0999999999999996</v>
      </c>
      <c r="I714" s="4">
        <v>14371</v>
      </c>
      <c r="J714" t="s">
        <v>6527</v>
      </c>
      <c r="K714" t="s">
        <v>6528</v>
      </c>
      <c r="L714" t="s">
        <v>6529</v>
      </c>
      <c r="M714" t="s">
        <v>6530</v>
      </c>
      <c r="N714" t="s">
        <v>6531</v>
      </c>
      <c r="O714" t="s">
        <v>6532</v>
      </c>
      <c r="P714" t="s">
        <v>6533</v>
      </c>
      <c r="Q714" t="s">
        <v>6534</v>
      </c>
    </row>
    <row r="715" spans="1:17" x14ac:dyDescent="0.4">
      <c r="A715" t="s">
        <v>6535</v>
      </c>
      <c r="B715" t="s">
        <v>6536</v>
      </c>
      <c r="C715" t="s">
        <v>13078</v>
      </c>
      <c r="D715" s="5">
        <v>561</v>
      </c>
      <c r="E715" s="5">
        <v>720</v>
      </c>
      <c r="F715" s="5" t="str">
        <f t="shared" si="11"/>
        <v>&gt;500</v>
      </c>
      <c r="G715">
        <v>0.22</v>
      </c>
      <c r="H715">
        <v>4.4000000000000004</v>
      </c>
      <c r="I715" s="4">
        <v>3182</v>
      </c>
      <c r="J715" t="s">
        <v>6537</v>
      </c>
      <c r="K715" t="s">
        <v>6538</v>
      </c>
      <c r="L715" t="s">
        <v>6539</v>
      </c>
      <c r="M715" t="s">
        <v>6540</v>
      </c>
      <c r="N715" t="s">
        <v>6541</v>
      </c>
      <c r="O715" t="s">
        <v>6542</v>
      </c>
      <c r="P715" t="s">
        <v>6543</v>
      </c>
      <c r="Q715" t="s">
        <v>6544</v>
      </c>
    </row>
    <row r="716" spans="1:17" x14ac:dyDescent="0.4">
      <c r="A716" t="s">
        <v>6545</v>
      </c>
      <c r="B716" t="s">
        <v>6546</v>
      </c>
      <c r="C716" t="s">
        <v>13075</v>
      </c>
      <c r="D716" s="5">
        <v>289</v>
      </c>
      <c r="E716" s="5">
        <v>590</v>
      </c>
      <c r="F716" s="5" t="str">
        <f t="shared" si="11"/>
        <v>&gt;500</v>
      </c>
      <c r="G716">
        <v>0.51</v>
      </c>
      <c r="H716">
        <v>4.4000000000000004</v>
      </c>
      <c r="I716" s="4">
        <v>25886</v>
      </c>
      <c r="J716" t="s">
        <v>6547</v>
      </c>
      <c r="K716" t="s">
        <v>6548</v>
      </c>
      <c r="L716" t="s">
        <v>6549</v>
      </c>
      <c r="M716" t="s">
        <v>6550</v>
      </c>
      <c r="N716" t="s">
        <v>6551</v>
      </c>
      <c r="O716" t="s">
        <v>6552</v>
      </c>
      <c r="P716" t="s">
        <v>6553</v>
      </c>
      <c r="Q716" t="s">
        <v>6554</v>
      </c>
    </row>
    <row r="717" spans="1:17" x14ac:dyDescent="0.4">
      <c r="A717" t="s">
        <v>6555</v>
      </c>
      <c r="B717" t="s">
        <v>6556</v>
      </c>
      <c r="C717" t="s">
        <v>13075</v>
      </c>
      <c r="D717" s="5">
        <v>599</v>
      </c>
      <c r="E717" s="5">
        <v>1999</v>
      </c>
      <c r="F717" s="5" t="str">
        <f t="shared" si="11"/>
        <v>&gt;500</v>
      </c>
      <c r="G717">
        <v>0.7</v>
      </c>
      <c r="H717">
        <v>4.4000000000000004</v>
      </c>
      <c r="I717" s="4">
        <v>4736</v>
      </c>
      <c r="J717" t="s">
        <v>6557</v>
      </c>
      <c r="K717" t="s">
        <v>6558</v>
      </c>
      <c r="L717" t="s">
        <v>6559</v>
      </c>
      <c r="M717" t="s">
        <v>6560</v>
      </c>
      <c r="N717" t="s">
        <v>6561</v>
      </c>
      <c r="O717" t="s">
        <v>6562</v>
      </c>
      <c r="P717" t="s">
        <v>6563</v>
      </c>
      <c r="Q717" t="s">
        <v>6564</v>
      </c>
    </row>
    <row r="718" spans="1:17" x14ac:dyDescent="0.4">
      <c r="A718" t="s">
        <v>6565</v>
      </c>
      <c r="B718" t="s">
        <v>6566</v>
      </c>
      <c r="C718" t="s">
        <v>13075</v>
      </c>
      <c r="D718" s="5">
        <v>5599</v>
      </c>
      <c r="E718" s="5">
        <v>7350</v>
      </c>
      <c r="F718" s="5" t="str">
        <f t="shared" si="11"/>
        <v>&gt;500</v>
      </c>
      <c r="G718">
        <v>0.24</v>
      </c>
      <c r="H718">
        <v>4.4000000000000004</v>
      </c>
      <c r="I718" s="4">
        <v>73005</v>
      </c>
      <c r="J718" t="s">
        <v>6567</v>
      </c>
      <c r="K718" t="s">
        <v>6568</v>
      </c>
      <c r="L718" t="s">
        <v>6569</v>
      </c>
      <c r="M718" t="s">
        <v>6570</v>
      </c>
      <c r="N718" t="s">
        <v>6571</v>
      </c>
      <c r="O718" t="s">
        <v>6572</v>
      </c>
      <c r="P718" t="s">
        <v>6573</v>
      </c>
      <c r="Q718" t="s">
        <v>6574</v>
      </c>
    </row>
    <row r="719" spans="1:17" x14ac:dyDescent="0.4">
      <c r="A719" t="s">
        <v>6575</v>
      </c>
      <c r="B719" t="s">
        <v>6576</v>
      </c>
      <c r="C719" t="s">
        <v>13075</v>
      </c>
      <c r="D719" s="5">
        <v>1990</v>
      </c>
      <c r="E719" s="5">
        <v>2595</v>
      </c>
      <c r="F719" s="5" t="str">
        <f t="shared" si="11"/>
        <v>&gt;500</v>
      </c>
      <c r="G719">
        <v>0.23</v>
      </c>
      <c r="H719">
        <v>4.3</v>
      </c>
      <c r="I719" s="4">
        <v>20398</v>
      </c>
      <c r="J719" t="s">
        <v>6578</v>
      </c>
      <c r="K719" t="s">
        <v>6579</v>
      </c>
      <c r="L719" t="s">
        <v>6580</v>
      </c>
      <c r="M719" t="s">
        <v>6581</v>
      </c>
      <c r="N719" t="s">
        <v>6582</v>
      </c>
      <c r="O719" t="s">
        <v>13054</v>
      </c>
      <c r="P719" t="s">
        <v>6583</v>
      </c>
      <c r="Q719" t="s">
        <v>6584</v>
      </c>
    </row>
    <row r="720" spans="1:17" x14ac:dyDescent="0.4">
      <c r="A720" t="s">
        <v>6585</v>
      </c>
      <c r="B720" t="s">
        <v>6586</v>
      </c>
      <c r="C720" t="s">
        <v>13075</v>
      </c>
      <c r="D720" s="5">
        <v>499</v>
      </c>
      <c r="E720" s="5">
        <v>799</v>
      </c>
      <c r="F720" s="5" t="str">
        <f t="shared" si="11"/>
        <v>&gt;500</v>
      </c>
      <c r="G720">
        <v>0.38</v>
      </c>
      <c r="H720">
        <v>4.3</v>
      </c>
      <c r="I720" s="4">
        <v>2125</v>
      </c>
      <c r="J720" t="s">
        <v>6587</v>
      </c>
      <c r="K720" t="s">
        <v>6588</v>
      </c>
      <c r="L720" t="s">
        <v>6589</v>
      </c>
      <c r="M720" t="s">
        <v>6590</v>
      </c>
      <c r="N720" t="s">
        <v>6591</v>
      </c>
      <c r="O720" t="s">
        <v>6592</v>
      </c>
      <c r="P720" t="s">
        <v>6593</v>
      </c>
      <c r="Q720" t="s">
        <v>6594</v>
      </c>
    </row>
    <row r="721" spans="1:17" x14ac:dyDescent="0.4">
      <c r="A721" t="s">
        <v>6595</v>
      </c>
      <c r="B721" t="s">
        <v>6596</v>
      </c>
      <c r="C721" t="s">
        <v>13075</v>
      </c>
      <c r="D721" s="5">
        <v>449</v>
      </c>
      <c r="E721" s="5">
        <v>999</v>
      </c>
      <c r="F721" s="5" t="str">
        <f t="shared" si="11"/>
        <v>&gt;500</v>
      </c>
      <c r="G721">
        <v>0.55000000000000004</v>
      </c>
      <c r="H721">
        <v>4.3</v>
      </c>
      <c r="I721" s="4">
        <v>11330</v>
      </c>
      <c r="J721" t="s">
        <v>6597</v>
      </c>
      <c r="K721" t="s">
        <v>6598</v>
      </c>
      <c r="L721" t="s">
        <v>6599</v>
      </c>
      <c r="M721" t="s">
        <v>6600</v>
      </c>
      <c r="N721" t="s">
        <v>6601</v>
      </c>
      <c r="O721" t="s">
        <v>6602</v>
      </c>
      <c r="P721" t="s">
        <v>6207</v>
      </c>
      <c r="Q721" t="s">
        <v>6603</v>
      </c>
    </row>
    <row r="722" spans="1:17" x14ac:dyDescent="0.4">
      <c r="A722" t="s">
        <v>6604</v>
      </c>
      <c r="B722" t="s">
        <v>6605</v>
      </c>
      <c r="C722" t="s">
        <v>13075</v>
      </c>
      <c r="D722" s="5">
        <v>999</v>
      </c>
      <c r="E722" s="5">
        <v>1999</v>
      </c>
      <c r="F722" s="5" t="str">
        <f t="shared" si="11"/>
        <v>&gt;500</v>
      </c>
      <c r="G722">
        <v>0.5</v>
      </c>
      <c r="H722">
        <v>4.2</v>
      </c>
      <c r="I722" s="4">
        <v>27441</v>
      </c>
      <c r="J722" t="s">
        <v>6607</v>
      </c>
      <c r="K722" t="s">
        <v>6608</v>
      </c>
      <c r="L722" t="s">
        <v>6609</v>
      </c>
      <c r="M722" t="s">
        <v>6610</v>
      </c>
      <c r="N722" t="s">
        <v>6611</v>
      </c>
      <c r="O722" t="s">
        <v>6612</v>
      </c>
      <c r="P722" t="s">
        <v>6613</v>
      </c>
      <c r="Q722" t="s">
        <v>6614</v>
      </c>
    </row>
    <row r="723" spans="1:17" x14ac:dyDescent="0.4">
      <c r="A723" t="s">
        <v>6615</v>
      </c>
      <c r="B723" t="s">
        <v>6616</v>
      </c>
      <c r="C723" t="s">
        <v>13075</v>
      </c>
      <c r="D723" s="5">
        <v>69</v>
      </c>
      <c r="E723" s="5">
        <v>299</v>
      </c>
      <c r="F723" s="5" t="str">
        <f t="shared" si="11"/>
        <v>200 - 500</v>
      </c>
      <c r="G723">
        <v>0.77</v>
      </c>
      <c r="H723">
        <v>4.3</v>
      </c>
      <c r="I723" s="4">
        <v>255</v>
      </c>
      <c r="J723" t="s">
        <v>6617</v>
      </c>
      <c r="K723" t="s">
        <v>6618</v>
      </c>
      <c r="L723" t="s">
        <v>6619</v>
      </c>
      <c r="M723" t="s">
        <v>6620</v>
      </c>
      <c r="N723" t="s">
        <v>6621</v>
      </c>
      <c r="O723" t="s">
        <v>6622</v>
      </c>
      <c r="P723" t="s">
        <v>6623</v>
      </c>
      <c r="Q723" t="s">
        <v>6624</v>
      </c>
    </row>
    <row r="724" spans="1:17" x14ac:dyDescent="0.4">
      <c r="A724" t="s">
        <v>6625</v>
      </c>
      <c r="B724" t="s">
        <v>6626</v>
      </c>
      <c r="C724" t="s">
        <v>13075</v>
      </c>
      <c r="D724" s="5">
        <v>899</v>
      </c>
      <c r="E724" s="5">
        <v>1499</v>
      </c>
      <c r="F724" s="5" t="str">
        <f t="shared" si="11"/>
        <v>&gt;500</v>
      </c>
      <c r="G724">
        <v>0.4</v>
      </c>
      <c r="H724">
        <v>4.2</v>
      </c>
      <c r="I724" s="4">
        <v>23174</v>
      </c>
      <c r="J724" t="s">
        <v>6627</v>
      </c>
      <c r="K724" t="s">
        <v>6628</v>
      </c>
      <c r="L724" t="s">
        <v>6629</v>
      </c>
      <c r="M724" t="s">
        <v>6630</v>
      </c>
      <c r="N724" t="s">
        <v>6631</v>
      </c>
      <c r="O724" t="s">
        <v>6632</v>
      </c>
      <c r="P724" t="s">
        <v>6633</v>
      </c>
      <c r="Q724" t="s">
        <v>6634</v>
      </c>
    </row>
    <row r="725" spans="1:17" x14ac:dyDescent="0.4">
      <c r="A725" t="s">
        <v>6635</v>
      </c>
      <c r="B725" t="s">
        <v>6636</v>
      </c>
      <c r="C725" t="s">
        <v>13077</v>
      </c>
      <c r="D725" s="5">
        <v>478</v>
      </c>
      <c r="E725" s="5">
        <v>699</v>
      </c>
      <c r="F725" s="5" t="str">
        <f t="shared" si="11"/>
        <v>&gt;500</v>
      </c>
      <c r="G725">
        <v>0.32</v>
      </c>
      <c r="H725">
        <v>3.8</v>
      </c>
      <c r="I725" s="4">
        <v>20218</v>
      </c>
      <c r="J725" t="s">
        <v>6637</v>
      </c>
      <c r="K725" t="s">
        <v>6638</v>
      </c>
      <c r="L725" t="s">
        <v>6639</v>
      </c>
      <c r="M725" t="s">
        <v>6640</v>
      </c>
      <c r="N725" t="s">
        <v>6641</v>
      </c>
      <c r="O725" t="s">
        <v>6642</v>
      </c>
      <c r="P725" t="s">
        <v>6643</v>
      </c>
      <c r="Q725" t="s">
        <v>6644</v>
      </c>
    </row>
    <row r="726" spans="1:17" x14ac:dyDescent="0.4">
      <c r="A726" t="s">
        <v>6645</v>
      </c>
      <c r="B726" t="s">
        <v>6646</v>
      </c>
      <c r="C726" t="s">
        <v>13075</v>
      </c>
      <c r="D726" s="5">
        <v>1399</v>
      </c>
      <c r="E726" s="5">
        <v>2490</v>
      </c>
      <c r="F726" s="5" t="str">
        <f t="shared" si="11"/>
        <v>&gt;500</v>
      </c>
      <c r="G726">
        <v>0.44</v>
      </c>
      <c r="H726">
        <v>4.3</v>
      </c>
      <c r="I726" s="4">
        <v>11074</v>
      </c>
      <c r="J726" t="s">
        <v>6648</v>
      </c>
      <c r="K726" t="s">
        <v>6649</v>
      </c>
      <c r="L726" t="s">
        <v>6650</v>
      </c>
      <c r="M726" t="s">
        <v>6651</v>
      </c>
      <c r="N726" t="s">
        <v>6652</v>
      </c>
      <c r="O726" t="s">
        <v>6653</v>
      </c>
      <c r="P726" t="s">
        <v>6654</v>
      </c>
      <c r="Q726" t="s">
        <v>6655</v>
      </c>
    </row>
    <row r="727" spans="1:17" x14ac:dyDescent="0.4">
      <c r="A727" t="s">
        <v>6658</v>
      </c>
      <c r="B727" t="s">
        <v>6659</v>
      </c>
      <c r="C727" t="s">
        <v>13075</v>
      </c>
      <c r="D727" s="5">
        <v>149</v>
      </c>
      <c r="E727" s="5">
        <v>499</v>
      </c>
      <c r="F727" s="5" t="str">
        <f t="shared" si="11"/>
        <v>200 - 500</v>
      </c>
      <c r="G727">
        <v>0.7</v>
      </c>
      <c r="H727">
        <v>4.0999999999999996</v>
      </c>
      <c r="I727" s="4">
        <v>25607</v>
      </c>
      <c r="J727" t="s">
        <v>6661</v>
      </c>
      <c r="K727" t="s">
        <v>6662</v>
      </c>
      <c r="L727" t="s">
        <v>6663</v>
      </c>
      <c r="M727" t="s">
        <v>6664</v>
      </c>
      <c r="N727" t="s">
        <v>6665</v>
      </c>
      <c r="O727" t="s">
        <v>6666</v>
      </c>
      <c r="P727" t="s">
        <v>6667</v>
      </c>
      <c r="Q727" t="s">
        <v>6668</v>
      </c>
    </row>
    <row r="728" spans="1:17" x14ac:dyDescent="0.4">
      <c r="A728" t="s">
        <v>6669</v>
      </c>
      <c r="B728" t="s">
        <v>6670</v>
      </c>
      <c r="C728" t="s">
        <v>13076</v>
      </c>
      <c r="D728" s="5">
        <v>1799</v>
      </c>
      <c r="E728" s="5">
        <v>4990</v>
      </c>
      <c r="F728" s="5" t="str">
        <f t="shared" si="11"/>
        <v>&gt;500</v>
      </c>
      <c r="G728">
        <v>0.64</v>
      </c>
      <c r="H728">
        <v>4.2</v>
      </c>
      <c r="I728" s="4">
        <v>41226</v>
      </c>
      <c r="J728" t="s">
        <v>6671</v>
      </c>
      <c r="K728" t="s">
        <v>6672</v>
      </c>
      <c r="L728" t="s">
        <v>6673</v>
      </c>
      <c r="M728" t="s">
        <v>6674</v>
      </c>
      <c r="N728" t="s">
        <v>6675</v>
      </c>
      <c r="O728" t="s">
        <v>6676</v>
      </c>
      <c r="P728" t="s">
        <v>6677</v>
      </c>
      <c r="Q728" t="s">
        <v>6678</v>
      </c>
    </row>
    <row r="729" spans="1:17" x14ac:dyDescent="0.4">
      <c r="A729" t="s">
        <v>6679</v>
      </c>
      <c r="B729" t="s">
        <v>6680</v>
      </c>
      <c r="C729" t="s">
        <v>13080</v>
      </c>
      <c r="D729" s="5">
        <v>425</v>
      </c>
      <c r="E729" s="5">
        <v>999</v>
      </c>
      <c r="F729" s="5" t="str">
        <f t="shared" si="11"/>
        <v>&gt;500</v>
      </c>
      <c r="G729">
        <v>0.56999999999999995</v>
      </c>
      <c r="H729">
        <v>4</v>
      </c>
      <c r="I729" s="4">
        <v>2581</v>
      </c>
      <c r="J729" t="s">
        <v>6682</v>
      </c>
      <c r="K729" t="s">
        <v>6683</v>
      </c>
      <c r="L729" t="s">
        <v>6684</v>
      </c>
      <c r="M729" t="s">
        <v>6685</v>
      </c>
      <c r="N729" t="s">
        <v>6686</v>
      </c>
      <c r="O729" t="s">
        <v>6687</v>
      </c>
      <c r="P729" t="s">
        <v>6688</v>
      </c>
      <c r="Q729" t="s">
        <v>6689</v>
      </c>
    </row>
    <row r="730" spans="1:17" x14ac:dyDescent="0.4">
      <c r="A730" t="s">
        <v>6690</v>
      </c>
      <c r="B730" t="s">
        <v>6691</v>
      </c>
      <c r="C730" t="s">
        <v>13076</v>
      </c>
      <c r="D730" s="5">
        <v>999</v>
      </c>
      <c r="E730" s="5">
        <v>2490</v>
      </c>
      <c r="F730" s="5" t="str">
        <f t="shared" si="11"/>
        <v>&gt;500</v>
      </c>
      <c r="G730">
        <v>0.6</v>
      </c>
      <c r="H730">
        <v>4.0999999999999996</v>
      </c>
      <c r="I730" s="4">
        <v>18331</v>
      </c>
      <c r="J730" t="s">
        <v>6692</v>
      </c>
      <c r="K730" t="s">
        <v>6693</v>
      </c>
      <c r="L730" t="s">
        <v>6694</v>
      </c>
      <c r="M730" t="s">
        <v>6695</v>
      </c>
      <c r="N730" t="s">
        <v>6696</v>
      </c>
      <c r="O730" t="s">
        <v>6697</v>
      </c>
      <c r="P730" t="s">
        <v>6698</v>
      </c>
      <c r="Q730" t="s">
        <v>6699</v>
      </c>
    </row>
    <row r="731" spans="1:17" x14ac:dyDescent="0.4">
      <c r="A731" t="s">
        <v>6700</v>
      </c>
      <c r="B731" t="s">
        <v>6701</v>
      </c>
      <c r="C731" t="s">
        <v>13075</v>
      </c>
      <c r="D731" s="5">
        <v>378</v>
      </c>
      <c r="E731" s="5">
        <v>999</v>
      </c>
      <c r="F731" s="5" t="str">
        <f t="shared" si="11"/>
        <v>&gt;500</v>
      </c>
      <c r="G731">
        <v>0.62</v>
      </c>
      <c r="H731">
        <v>4.0999999999999996</v>
      </c>
      <c r="I731" s="4">
        <v>1779</v>
      </c>
      <c r="J731" t="s">
        <v>6702</v>
      </c>
      <c r="K731" t="s">
        <v>6703</v>
      </c>
      <c r="L731" t="s">
        <v>6704</v>
      </c>
      <c r="M731" t="s">
        <v>6705</v>
      </c>
      <c r="N731" t="s">
        <v>6706</v>
      </c>
      <c r="O731" t="s">
        <v>6707</v>
      </c>
      <c r="P731" t="s">
        <v>6708</v>
      </c>
      <c r="Q731" t="s">
        <v>6709</v>
      </c>
    </row>
    <row r="732" spans="1:17" x14ac:dyDescent="0.4">
      <c r="A732" t="s">
        <v>6710</v>
      </c>
      <c r="B732" t="s">
        <v>6711</v>
      </c>
      <c r="C732" t="s">
        <v>13078</v>
      </c>
      <c r="D732" s="5">
        <v>99</v>
      </c>
      <c r="E732" s="5">
        <v>99</v>
      </c>
      <c r="F732" s="5" t="str">
        <f t="shared" si="11"/>
        <v>&lt;200</v>
      </c>
      <c r="G732">
        <v>0</v>
      </c>
      <c r="H732">
        <v>4.3</v>
      </c>
      <c r="I732" s="4">
        <v>388</v>
      </c>
      <c r="J732" t="s">
        <v>6713</v>
      </c>
      <c r="K732" t="s">
        <v>6714</v>
      </c>
      <c r="L732" t="s">
        <v>6715</v>
      </c>
      <c r="M732" t="s">
        <v>6716</v>
      </c>
      <c r="N732" t="s">
        <v>6717</v>
      </c>
      <c r="O732" t="s">
        <v>6718</v>
      </c>
      <c r="P732" t="s">
        <v>6719</v>
      </c>
      <c r="Q732" t="s">
        <v>6720</v>
      </c>
    </row>
    <row r="733" spans="1:17" x14ac:dyDescent="0.4">
      <c r="A733" t="s">
        <v>6721</v>
      </c>
      <c r="B733" t="s">
        <v>6722</v>
      </c>
      <c r="C733" t="s">
        <v>13075</v>
      </c>
      <c r="D733" s="5">
        <v>1499</v>
      </c>
      <c r="E733" s="5">
        <v>2999</v>
      </c>
      <c r="F733" s="5" t="str">
        <f t="shared" si="11"/>
        <v>&gt;500</v>
      </c>
      <c r="G733">
        <v>0.5</v>
      </c>
      <c r="H733">
        <v>4.5</v>
      </c>
      <c r="I733" s="4">
        <v>8656</v>
      </c>
      <c r="J733" t="s">
        <v>6723</v>
      </c>
      <c r="K733" t="s">
        <v>6724</v>
      </c>
      <c r="L733" t="s">
        <v>6725</v>
      </c>
      <c r="M733" t="s">
        <v>6726</v>
      </c>
      <c r="N733" t="s">
        <v>6727</v>
      </c>
      <c r="O733" t="s">
        <v>6728</v>
      </c>
      <c r="P733" t="s">
        <v>6729</v>
      </c>
      <c r="Q733" t="s">
        <v>6730</v>
      </c>
    </row>
    <row r="734" spans="1:17" x14ac:dyDescent="0.4">
      <c r="A734" t="s">
        <v>6731</v>
      </c>
      <c r="B734" t="s">
        <v>6732</v>
      </c>
      <c r="C734" t="s">
        <v>13075</v>
      </c>
      <c r="D734" s="5">
        <v>1815</v>
      </c>
      <c r="E734" s="5">
        <v>3100</v>
      </c>
      <c r="F734" s="5" t="str">
        <f t="shared" si="11"/>
        <v>&gt;500</v>
      </c>
      <c r="G734">
        <v>0.41</v>
      </c>
      <c r="H734">
        <v>4.5</v>
      </c>
      <c r="I734" s="4">
        <v>92925</v>
      </c>
      <c r="J734" t="s">
        <v>6734</v>
      </c>
      <c r="K734" t="s">
        <v>6735</v>
      </c>
      <c r="L734" t="s">
        <v>6736</v>
      </c>
      <c r="M734" t="s">
        <v>6737</v>
      </c>
      <c r="N734" t="s">
        <v>6738</v>
      </c>
      <c r="O734" t="s">
        <v>6739</v>
      </c>
      <c r="P734" t="s">
        <v>6740</v>
      </c>
      <c r="Q734" t="s">
        <v>6741</v>
      </c>
    </row>
    <row r="735" spans="1:17" x14ac:dyDescent="0.4">
      <c r="A735" t="s">
        <v>6742</v>
      </c>
      <c r="B735" t="s">
        <v>6743</v>
      </c>
      <c r="C735" t="s">
        <v>13078</v>
      </c>
      <c r="D735" s="5">
        <v>67</v>
      </c>
      <c r="E735" s="5">
        <v>75</v>
      </c>
      <c r="F735" s="5" t="str">
        <f t="shared" si="11"/>
        <v>&lt;200</v>
      </c>
      <c r="G735">
        <v>0.11</v>
      </c>
      <c r="H735">
        <v>4.0999999999999996</v>
      </c>
      <c r="I735" s="4">
        <v>1269</v>
      </c>
      <c r="J735" t="s">
        <v>6744</v>
      </c>
      <c r="K735" t="s">
        <v>6745</v>
      </c>
      <c r="L735" t="s">
        <v>6746</v>
      </c>
      <c r="M735" t="s">
        <v>6747</v>
      </c>
      <c r="N735" t="s">
        <v>6748</v>
      </c>
      <c r="O735" t="s">
        <v>6749</v>
      </c>
      <c r="P735" t="s">
        <v>6750</v>
      </c>
      <c r="Q735" t="s">
        <v>6751</v>
      </c>
    </row>
    <row r="736" spans="1:17" x14ac:dyDescent="0.4">
      <c r="A736" t="s">
        <v>6752</v>
      </c>
      <c r="B736" t="s">
        <v>6753</v>
      </c>
      <c r="C736" t="s">
        <v>13075</v>
      </c>
      <c r="D736" s="5">
        <v>1889</v>
      </c>
      <c r="E736" s="5">
        <v>2699</v>
      </c>
      <c r="F736" s="5" t="str">
        <f t="shared" si="11"/>
        <v>&gt;500</v>
      </c>
      <c r="G736">
        <v>0.3</v>
      </c>
      <c r="H736">
        <v>4.3</v>
      </c>
      <c r="I736" s="4">
        <v>17394</v>
      </c>
      <c r="J736" t="s">
        <v>6754</v>
      </c>
      <c r="K736" t="s">
        <v>6755</v>
      </c>
      <c r="L736" t="s">
        <v>6756</v>
      </c>
      <c r="M736" t="s">
        <v>6757</v>
      </c>
      <c r="N736" t="s">
        <v>6758</v>
      </c>
      <c r="O736" t="s">
        <v>6759</v>
      </c>
      <c r="P736" t="s">
        <v>6760</v>
      </c>
      <c r="Q736" t="s">
        <v>6761</v>
      </c>
    </row>
    <row r="737" spans="1:17" x14ac:dyDescent="0.4">
      <c r="A737" t="s">
        <v>6762</v>
      </c>
      <c r="B737" t="s">
        <v>6763</v>
      </c>
      <c r="C737" t="s">
        <v>13076</v>
      </c>
      <c r="D737" s="5">
        <v>499</v>
      </c>
      <c r="E737" s="5">
        <v>1499</v>
      </c>
      <c r="F737" s="5" t="str">
        <f t="shared" si="11"/>
        <v>&gt;500</v>
      </c>
      <c r="G737">
        <v>0.67</v>
      </c>
      <c r="H737">
        <v>3.6</v>
      </c>
      <c r="I737" s="4">
        <v>9169</v>
      </c>
      <c r="J737" t="s">
        <v>6764</v>
      </c>
      <c r="K737" t="s">
        <v>6765</v>
      </c>
      <c r="L737" t="s">
        <v>6766</v>
      </c>
      <c r="M737" t="s">
        <v>6767</v>
      </c>
      <c r="N737" t="s">
        <v>6768</v>
      </c>
      <c r="O737" t="s">
        <v>6769</v>
      </c>
      <c r="P737" t="s">
        <v>6770</v>
      </c>
      <c r="Q737" t="s">
        <v>6771</v>
      </c>
    </row>
    <row r="738" spans="1:17" x14ac:dyDescent="0.4">
      <c r="A738" t="s">
        <v>6772</v>
      </c>
      <c r="B738" t="s">
        <v>6773</v>
      </c>
      <c r="C738" t="s">
        <v>13075</v>
      </c>
      <c r="D738" s="5">
        <v>499</v>
      </c>
      <c r="E738" s="5">
        <v>999</v>
      </c>
      <c r="F738" s="5" t="str">
        <f t="shared" si="11"/>
        <v>&gt;500</v>
      </c>
      <c r="G738">
        <v>0.5</v>
      </c>
      <c r="H738">
        <v>4.4000000000000004</v>
      </c>
      <c r="I738" s="4">
        <v>1030</v>
      </c>
      <c r="J738" t="s">
        <v>6774</v>
      </c>
      <c r="K738" t="s">
        <v>6775</v>
      </c>
      <c r="L738" t="s">
        <v>6776</v>
      </c>
      <c r="M738" t="s">
        <v>6777</v>
      </c>
      <c r="N738" t="s">
        <v>6778</v>
      </c>
      <c r="O738" t="s">
        <v>6779</v>
      </c>
      <c r="P738" t="s">
        <v>6780</v>
      </c>
      <c r="Q738" t="s">
        <v>6781</v>
      </c>
    </row>
    <row r="739" spans="1:17" x14ac:dyDescent="0.4">
      <c r="A739" t="s">
        <v>6782</v>
      </c>
      <c r="B739" t="s">
        <v>6783</v>
      </c>
      <c r="C739" t="s">
        <v>13075</v>
      </c>
      <c r="D739" s="5">
        <v>5799</v>
      </c>
      <c r="E739" s="5">
        <v>7999</v>
      </c>
      <c r="F739" s="5" t="str">
        <f t="shared" si="11"/>
        <v>&gt;500</v>
      </c>
      <c r="G739">
        <v>0.28000000000000003</v>
      </c>
      <c r="H739">
        <v>4.5</v>
      </c>
      <c r="I739" s="4">
        <v>50273</v>
      </c>
      <c r="J739" t="s">
        <v>6784</v>
      </c>
      <c r="K739" t="s">
        <v>6785</v>
      </c>
      <c r="L739" t="s">
        <v>6786</v>
      </c>
      <c r="M739" t="s">
        <v>6787</v>
      </c>
      <c r="N739" t="s">
        <v>6788</v>
      </c>
      <c r="O739" t="s">
        <v>6789</v>
      </c>
      <c r="P739" t="s">
        <v>6790</v>
      </c>
      <c r="Q739" t="s">
        <v>6791</v>
      </c>
    </row>
    <row r="740" spans="1:17" x14ac:dyDescent="0.4">
      <c r="A740" t="s">
        <v>6792</v>
      </c>
      <c r="B740" t="s">
        <v>6793</v>
      </c>
      <c r="C740" t="s">
        <v>13076</v>
      </c>
      <c r="D740" s="5">
        <v>499</v>
      </c>
      <c r="E740" s="5">
        <v>799</v>
      </c>
      <c r="F740" s="5" t="str">
        <f t="shared" si="11"/>
        <v>&gt;500</v>
      </c>
      <c r="G740">
        <v>0.38</v>
      </c>
      <c r="H740">
        <v>3.9</v>
      </c>
      <c r="I740" s="4">
        <v>6742</v>
      </c>
      <c r="J740" t="s">
        <v>6795</v>
      </c>
      <c r="K740" t="s">
        <v>6796</v>
      </c>
      <c r="L740" t="s">
        <v>6797</v>
      </c>
      <c r="M740" t="s">
        <v>6798</v>
      </c>
      <c r="N740" t="s">
        <v>6799</v>
      </c>
      <c r="O740" t="s">
        <v>6800</v>
      </c>
      <c r="P740" t="s">
        <v>6801</v>
      </c>
      <c r="Q740" t="s">
        <v>6802</v>
      </c>
    </row>
    <row r="741" spans="1:17" x14ac:dyDescent="0.4">
      <c r="A741" t="s">
        <v>6803</v>
      </c>
      <c r="B741" t="s">
        <v>6804</v>
      </c>
      <c r="C741" t="s">
        <v>13075</v>
      </c>
      <c r="D741" s="5">
        <v>249</v>
      </c>
      <c r="E741" s="5">
        <v>600</v>
      </c>
      <c r="F741" s="5" t="str">
        <f t="shared" si="11"/>
        <v>&gt;500</v>
      </c>
      <c r="G741">
        <v>0.59</v>
      </c>
      <c r="H741">
        <v>4</v>
      </c>
      <c r="I741" s="4">
        <v>1208</v>
      </c>
      <c r="J741" t="s">
        <v>6805</v>
      </c>
      <c r="K741" t="s">
        <v>6806</v>
      </c>
      <c r="L741" t="s">
        <v>6807</v>
      </c>
      <c r="M741" t="s">
        <v>6808</v>
      </c>
      <c r="N741" t="s">
        <v>6809</v>
      </c>
      <c r="O741" t="s">
        <v>6810</v>
      </c>
      <c r="P741" t="s">
        <v>6811</v>
      </c>
      <c r="Q741" t="s">
        <v>6812</v>
      </c>
    </row>
    <row r="742" spans="1:17" x14ac:dyDescent="0.4">
      <c r="A742" t="s">
        <v>6814</v>
      </c>
      <c r="B742" t="s">
        <v>6815</v>
      </c>
      <c r="C742" t="s">
        <v>13075</v>
      </c>
      <c r="D742" s="5">
        <v>4449</v>
      </c>
      <c r="E742" s="5">
        <v>5734</v>
      </c>
      <c r="F742" s="5" t="str">
        <f t="shared" si="11"/>
        <v>&gt;500</v>
      </c>
      <c r="G742">
        <v>0.22</v>
      </c>
      <c r="H742">
        <v>4.4000000000000004</v>
      </c>
      <c r="I742" s="4">
        <v>25006</v>
      </c>
      <c r="J742" t="s">
        <v>6816</v>
      </c>
      <c r="K742" t="s">
        <v>6817</v>
      </c>
      <c r="L742" t="s">
        <v>6818</v>
      </c>
      <c r="M742" t="s">
        <v>6819</v>
      </c>
      <c r="N742" t="s">
        <v>6820</v>
      </c>
      <c r="O742" t="s">
        <v>13055</v>
      </c>
      <c r="P742" t="s">
        <v>6821</v>
      </c>
      <c r="Q742" t="s">
        <v>6822</v>
      </c>
    </row>
    <row r="743" spans="1:17" x14ac:dyDescent="0.4">
      <c r="A743" t="s">
        <v>6823</v>
      </c>
      <c r="B743" t="s">
        <v>6824</v>
      </c>
      <c r="C743" t="s">
        <v>13075</v>
      </c>
      <c r="D743" s="5">
        <v>299</v>
      </c>
      <c r="E743" s="5">
        <v>550</v>
      </c>
      <c r="F743" s="5" t="str">
        <f t="shared" si="11"/>
        <v>&gt;500</v>
      </c>
      <c r="G743">
        <v>0.46</v>
      </c>
      <c r="H743">
        <v>4.5999999999999996</v>
      </c>
      <c r="I743" s="4">
        <v>33434</v>
      </c>
      <c r="J743" t="s">
        <v>6825</v>
      </c>
      <c r="K743" t="s">
        <v>6826</v>
      </c>
      <c r="L743" t="s">
        <v>6827</v>
      </c>
      <c r="M743" t="s">
        <v>6828</v>
      </c>
      <c r="N743" t="s">
        <v>6829</v>
      </c>
      <c r="O743" t="s">
        <v>6830</v>
      </c>
      <c r="P743" t="s">
        <v>6831</v>
      </c>
      <c r="Q743" t="s">
        <v>6832</v>
      </c>
    </row>
    <row r="744" spans="1:17" x14ac:dyDescent="0.4">
      <c r="A744" t="s">
        <v>6833</v>
      </c>
      <c r="B744" t="s">
        <v>6834</v>
      </c>
      <c r="C744" t="s">
        <v>13075</v>
      </c>
      <c r="D744" s="5">
        <v>629</v>
      </c>
      <c r="E744" s="5">
        <v>1390</v>
      </c>
      <c r="F744" s="5" t="str">
        <f t="shared" si="11"/>
        <v>&gt;500</v>
      </c>
      <c r="G744">
        <v>0.55000000000000004</v>
      </c>
      <c r="H744">
        <v>4.4000000000000004</v>
      </c>
      <c r="I744" s="4">
        <v>6301</v>
      </c>
      <c r="J744" t="s">
        <v>6835</v>
      </c>
      <c r="K744" t="s">
        <v>6836</v>
      </c>
      <c r="L744" t="s">
        <v>6837</v>
      </c>
      <c r="M744" t="s">
        <v>6838</v>
      </c>
      <c r="N744" t="s">
        <v>6839</v>
      </c>
      <c r="O744" t="s">
        <v>6840</v>
      </c>
      <c r="P744" t="s">
        <v>6841</v>
      </c>
      <c r="Q744" t="s">
        <v>6842</v>
      </c>
    </row>
    <row r="745" spans="1:17" x14ac:dyDescent="0.4">
      <c r="A745" t="s">
        <v>6843</v>
      </c>
      <c r="B745" t="s">
        <v>6844</v>
      </c>
      <c r="C745" t="s">
        <v>13075</v>
      </c>
      <c r="D745" s="5">
        <v>2595</v>
      </c>
      <c r="E745" s="5">
        <v>3295</v>
      </c>
      <c r="F745" s="5" t="str">
        <f t="shared" si="11"/>
        <v>&gt;500</v>
      </c>
      <c r="G745">
        <v>0.21</v>
      </c>
      <c r="H745">
        <v>4.4000000000000004</v>
      </c>
      <c r="I745" s="4">
        <v>22618</v>
      </c>
      <c r="J745" t="s">
        <v>6845</v>
      </c>
      <c r="K745" t="s">
        <v>6846</v>
      </c>
      <c r="L745" t="s">
        <v>6847</v>
      </c>
      <c r="M745" t="s">
        <v>6848</v>
      </c>
      <c r="N745" t="s">
        <v>6849</v>
      </c>
      <c r="O745" t="s">
        <v>6850</v>
      </c>
      <c r="P745" t="s">
        <v>6851</v>
      </c>
      <c r="Q745" t="s">
        <v>6852</v>
      </c>
    </row>
    <row r="746" spans="1:17" x14ac:dyDescent="0.4">
      <c r="A746" t="s">
        <v>6855</v>
      </c>
      <c r="B746" t="s">
        <v>6856</v>
      </c>
      <c r="C746" t="s">
        <v>13075</v>
      </c>
      <c r="D746" s="5">
        <v>1799</v>
      </c>
      <c r="E746" s="5">
        <v>2911</v>
      </c>
      <c r="F746" s="5" t="str">
        <f t="shared" si="11"/>
        <v>&gt;500</v>
      </c>
      <c r="G746">
        <v>0.38</v>
      </c>
      <c r="H746">
        <v>4.3</v>
      </c>
      <c r="I746" s="4">
        <v>20342</v>
      </c>
      <c r="J746" t="s">
        <v>6857</v>
      </c>
      <c r="K746" t="s">
        <v>6858</v>
      </c>
      <c r="L746" t="s">
        <v>6859</v>
      </c>
      <c r="M746" t="s">
        <v>6860</v>
      </c>
      <c r="N746" t="s">
        <v>6861</v>
      </c>
      <c r="O746" t="s">
        <v>6862</v>
      </c>
      <c r="P746" t="s">
        <v>6863</v>
      </c>
      <c r="Q746" t="s">
        <v>6864</v>
      </c>
    </row>
    <row r="747" spans="1:17" x14ac:dyDescent="0.4">
      <c r="A747" t="s">
        <v>6865</v>
      </c>
      <c r="B747" t="s">
        <v>6866</v>
      </c>
      <c r="C747" t="s">
        <v>13078</v>
      </c>
      <c r="D747" s="5">
        <v>90</v>
      </c>
      <c r="E747" s="5">
        <v>175</v>
      </c>
      <c r="F747" s="5" t="str">
        <f t="shared" si="11"/>
        <v>&lt;200</v>
      </c>
      <c r="G747">
        <v>0.49</v>
      </c>
      <c r="H747">
        <v>4.4000000000000004</v>
      </c>
      <c r="I747" s="4">
        <v>7429</v>
      </c>
      <c r="J747" t="s">
        <v>6867</v>
      </c>
      <c r="K747" t="s">
        <v>6868</v>
      </c>
      <c r="L747" t="s">
        <v>6869</v>
      </c>
      <c r="M747" t="s">
        <v>6870</v>
      </c>
      <c r="N747" t="s">
        <v>6871</v>
      </c>
      <c r="O747" t="s">
        <v>6872</v>
      </c>
      <c r="P747" t="s">
        <v>6873</v>
      </c>
      <c r="Q747" t="s">
        <v>6874</v>
      </c>
    </row>
    <row r="748" spans="1:17" x14ac:dyDescent="0.4">
      <c r="A748" t="s">
        <v>6875</v>
      </c>
      <c r="B748" t="s">
        <v>6876</v>
      </c>
      <c r="C748" t="s">
        <v>13075</v>
      </c>
      <c r="D748" s="5">
        <v>599</v>
      </c>
      <c r="E748" s="5">
        <v>599</v>
      </c>
      <c r="F748" s="5" t="str">
        <f t="shared" si="11"/>
        <v>&gt;500</v>
      </c>
      <c r="G748">
        <v>0</v>
      </c>
      <c r="H748">
        <v>4</v>
      </c>
      <c r="I748" s="4">
        <v>26423</v>
      </c>
      <c r="J748" t="s">
        <v>6877</v>
      </c>
      <c r="K748" t="s">
        <v>6878</v>
      </c>
      <c r="L748" t="s">
        <v>6879</v>
      </c>
      <c r="M748" t="s">
        <v>6880</v>
      </c>
      <c r="N748" t="s">
        <v>6881</v>
      </c>
      <c r="O748" t="s">
        <v>6882</v>
      </c>
      <c r="P748" t="s">
        <v>6883</v>
      </c>
      <c r="Q748" t="s">
        <v>6884</v>
      </c>
    </row>
    <row r="749" spans="1:17" x14ac:dyDescent="0.4">
      <c r="A749" t="s">
        <v>6885</v>
      </c>
      <c r="B749" t="s">
        <v>6886</v>
      </c>
      <c r="C749" t="s">
        <v>13076</v>
      </c>
      <c r="D749" s="5">
        <v>1999</v>
      </c>
      <c r="E749" s="5">
        <v>7999</v>
      </c>
      <c r="F749" s="5" t="str">
        <f t="shared" si="11"/>
        <v>&gt;500</v>
      </c>
      <c r="G749">
        <v>0.75</v>
      </c>
      <c r="H749">
        <v>4.2</v>
      </c>
      <c r="I749" s="4">
        <v>31305</v>
      </c>
      <c r="J749" t="s">
        <v>6887</v>
      </c>
      <c r="K749" t="s">
        <v>6888</v>
      </c>
      <c r="L749" t="s">
        <v>6889</v>
      </c>
      <c r="M749" t="s">
        <v>6890</v>
      </c>
      <c r="N749" t="s">
        <v>6891</v>
      </c>
      <c r="O749" t="s">
        <v>6892</v>
      </c>
      <c r="P749" t="s">
        <v>6893</v>
      </c>
      <c r="Q749" t="s">
        <v>6894</v>
      </c>
    </row>
    <row r="750" spans="1:17" x14ac:dyDescent="0.4">
      <c r="A750" t="s">
        <v>6895</v>
      </c>
      <c r="B750" t="s">
        <v>6896</v>
      </c>
      <c r="C750" t="s">
        <v>13075</v>
      </c>
      <c r="D750" s="5">
        <v>2099</v>
      </c>
      <c r="E750" s="5">
        <v>3250</v>
      </c>
      <c r="F750" s="5" t="str">
        <f t="shared" si="11"/>
        <v>&gt;500</v>
      </c>
      <c r="G750">
        <v>0.35</v>
      </c>
      <c r="H750">
        <v>3.8</v>
      </c>
      <c r="I750" s="4">
        <v>11213</v>
      </c>
      <c r="J750" t="s">
        <v>6898</v>
      </c>
      <c r="K750" t="s">
        <v>6899</v>
      </c>
      <c r="L750" t="s">
        <v>6900</v>
      </c>
      <c r="M750" t="s">
        <v>6901</v>
      </c>
      <c r="N750" t="s">
        <v>6902</v>
      </c>
      <c r="O750" t="s">
        <v>6903</v>
      </c>
      <c r="P750" t="s">
        <v>6904</v>
      </c>
      <c r="Q750" t="s">
        <v>6905</v>
      </c>
    </row>
    <row r="751" spans="1:17" x14ac:dyDescent="0.4">
      <c r="A751" t="s">
        <v>6906</v>
      </c>
      <c r="B751" t="s">
        <v>6907</v>
      </c>
      <c r="C751" t="s">
        <v>13075</v>
      </c>
      <c r="D751" s="5">
        <v>179</v>
      </c>
      <c r="E751" s="5">
        <v>499</v>
      </c>
      <c r="F751" s="5" t="str">
        <f t="shared" si="11"/>
        <v>200 - 500</v>
      </c>
      <c r="G751">
        <v>0.64</v>
      </c>
      <c r="H751">
        <v>4.0999999999999996</v>
      </c>
      <c r="I751" s="4">
        <v>10174</v>
      </c>
      <c r="J751" t="s">
        <v>6909</v>
      </c>
      <c r="K751" t="s">
        <v>6910</v>
      </c>
      <c r="L751" t="s">
        <v>6911</v>
      </c>
      <c r="M751" t="s">
        <v>6912</v>
      </c>
      <c r="N751" t="s">
        <v>6913</v>
      </c>
      <c r="O751" t="s">
        <v>6914</v>
      </c>
      <c r="P751" t="s">
        <v>6915</v>
      </c>
      <c r="Q751" t="s">
        <v>6916</v>
      </c>
    </row>
    <row r="752" spans="1:17" x14ac:dyDescent="0.4">
      <c r="A752" t="s">
        <v>6917</v>
      </c>
      <c r="B752" t="s">
        <v>6918</v>
      </c>
      <c r="C752" t="s">
        <v>13075</v>
      </c>
      <c r="D752" s="5">
        <v>1345</v>
      </c>
      <c r="E752" s="5">
        <v>2295</v>
      </c>
      <c r="F752" s="5" t="str">
        <f t="shared" si="11"/>
        <v>&gt;500</v>
      </c>
      <c r="G752">
        <v>0.41</v>
      </c>
      <c r="H752">
        <v>4.2</v>
      </c>
      <c r="I752" s="4">
        <v>17413</v>
      </c>
      <c r="J752" t="s">
        <v>6919</v>
      </c>
      <c r="K752" t="s">
        <v>6920</v>
      </c>
      <c r="L752" t="s">
        <v>6921</v>
      </c>
      <c r="M752" t="s">
        <v>6922</v>
      </c>
      <c r="N752" t="s">
        <v>6923</v>
      </c>
      <c r="O752" t="s">
        <v>6924</v>
      </c>
      <c r="P752" t="s">
        <v>6925</v>
      </c>
      <c r="Q752" t="s">
        <v>6926</v>
      </c>
    </row>
    <row r="753" spans="1:17" x14ac:dyDescent="0.4">
      <c r="A753" t="s">
        <v>6927</v>
      </c>
      <c r="B753" t="s">
        <v>6928</v>
      </c>
      <c r="C753" t="s">
        <v>13076</v>
      </c>
      <c r="D753" s="5">
        <v>349</v>
      </c>
      <c r="E753" s="5">
        <v>995</v>
      </c>
      <c r="F753" s="5" t="str">
        <f t="shared" si="11"/>
        <v>&gt;500</v>
      </c>
      <c r="G753">
        <v>0.65</v>
      </c>
      <c r="H753">
        <v>4.2</v>
      </c>
      <c r="I753" s="4">
        <v>6676</v>
      </c>
      <c r="J753" t="s">
        <v>6929</v>
      </c>
      <c r="K753" t="s">
        <v>6930</v>
      </c>
      <c r="L753" t="s">
        <v>6931</v>
      </c>
      <c r="M753" t="s">
        <v>6932</v>
      </c>
      <c r="N753" t="s">
        <v>6933</v>
      </c>
      <c r="O753" t="s">
        <v>6934</v>
      </c>
      <c r="P753" t="s">
        <v>6935</v>
      </c>
      <c r="Q753" t="s">
        <v>6936</v>
      </c>
    </row>
    <row r="754" spans="1:17" x14ac:dyDescent="0.4">
      <c r="A754" t="s">
        <v>6937</v>
      </c>
      <c r="B754" t="s">
        <v>6938</v>
      </c>
      <c r="C754" t="s">
        <v>13075</v>
      </c>
      <c r="D754" s="5">
        <v>287</v>
      </c>
      <c r="E754" s="5">
        <v>499</v>
      </c>
      <c r="F754" s="5" t="str">
        <f t="shared" si="11"/>
        <v>200 - 500</v>
      </c>
      <c r="G754">
        <v>0.42</v>
      </c>
      <c r="H754">
        <v>4.4000000000000004</v>
      </c>
      <c r="I754" s="4">
        <v>8076</v>
      </c>
      <c r="J754" t="s">
        <v>6939</v>
      </c>
      <c r="K754" t="s">
        <v>6940</v>
      </c>
      <c r="L754" t="s">
        <v>6941</v>
      </c>
      <c r="M754" t="s">
        <v>6942</v>
      </c>
      <c r="N754" t="s">
        <v>6943</v>
      </c>
      <c r="O754" t="s">
        <v>6944</v>
      </c>
      <c r="P754" t="s">
        <v>6945</v>
      </c>
      <c r="Q754" t="s">
        <v>6946</v>
      </c>
    </row>
    <row r="755" spans="1:17" x14ac:dyDescent="0.4">
      <c r="A755" t="s">
        <v>6950</v>
      </c>
      <c r="B755" t="s">
        <v>6951</v>
      </c>
      <c r="C755" t="s">
        <v>13075</v>
      </c>
      <c r="D755" s="5">
        <v>349</v>
      </c>
      <c r="E755" s="5">
        <v>450</v>
      </c>
      <c r="F755" s="5" t="str">
        <f t="shared" si="11"/>
        <v>200 - 500</v>
      </c>
      <c r="G755">
        <v>0.22</v>
      </c>
      <c r="H755">
        <v>4.0999999999999996</v>
      </c>
      <c r="I755" s="4">
        <v>18656</v>
      </c>
      <c r="J755" t="s">
        <v>6952</v>
      </c>
      <c r="K755" t="s">
        <v>6953</v>
      </c>
      <c r="L755" t="s">
        <v>6954</v>
      </c>
      <c r="M755" t="s">
        <v>6955</v>
      </c>
      <c r="N755" t="s">
        <v>6956</v>
      </c>
      <c r="O755" t="s">
        <v>6957</v>
      </c>
      <c r="P755" t="s">
        <v>6958</v>
      </c>
      <c r="Q755" t="s">
        <v>6959</v>
      </c>
    </row>
    <row r="756" spans="1:17" x14ac:dyDescent="0.4">
      <c r="A756" t="s">
        <v>6960</v>
      </c>
      <c r="B756" t="s">
        <v>6961</v>
      </c>
      <c r="C756" t="s">
        <v>13076</v>
      </c>
      <c r="D756" s="5">
        <v>879</v>
      </c>
      <c r="E756" s="5">
        <v>1109</v>
      </c>
      <c r="F756" s="5" t="str">
        <f t="shared" si="11"/>
        <v>&gt;500</v>
      </c>
      <c r="G756">
        <v>0.21</v>
      </c>
      <c r="H756">
        <v>4.4000000000000004</v>
      </c>
      <c r="I756" s="4">
        <v>31599</v>
      </c>
      <c r="J756" t="s">
        <v>6962</v>
      </c>
      <c r="K756" t="s">
        <v>6963</v>
      </c>
      <c r="L756" t="s">
        <v>6964</v>
      </c>
      <c r="M756" t="s">
        <v>6965</v>
      </c>
      <c r="N756" t="s">
        <v>6966</v>
      </c>
      <c r="O756" t="s">
        <v>6967</v>
      </c>
      <c r="P756" t="s">
        <v>6968</v>
      </c>
      <c r="Q756" t="s">
        <v>6969</v>
      </c>
    </row>
    <row r="757" spans="1:17" x14ac:dyDescent="0.4">
      <c r="A757" t="s">
        <v>6971</v>
      </c>
      <c r="B757" t="s">
        <v>6972</v>
      </c>
      <c r="C757" t="s">
        <v>13076</v>
      </c>
      <c r="D757" s="5">
        <v>250</v>
      </c>
      <c r="E757" s="5">
        <v>250</v>
      </c>
      <c r="F757" s="5" t="str">
        <f t="shared" si="11"/>
        <v>200 - 500</v>
      </c>
      <c r="G757">
        <v>0</v>
      </c>
      <c r="H757">
        <v>3.9</v>
      </c>
      <c r="I757" s="4">
        <v>13971</v>
      </c>
      <c r="J757" t="s">
        <v>6973</v>
      </c>
      <c r="K757" t="s">
        <v>6974</v>
      </c>
      <c r="L757" t="s">
        <v>6975</v>
      </c>
      <c r="M757" t="s">
        <v>6976</v>
      </c>
      <c r="N757" t="s">
        <v>6977</v>
      </c>
      <c r="O757" t="s">
        <v>13056</v>
      </c>
      <c r="P757" t="s">
        <v>6978</v>
      </c>
      <c r="Q757" t="s">
        <v>6979</v>
      </c>
    </row>
    <row r="758" spans="1:17" x14ac:dyDescent="0.4">
      <c r="A758" t="s">
        <v>6980</v>
      </c>
      <c r="B758" t="s">
        <v>6981</v>
      </c>
      <c r="C758" t="s">
        <v>13076</v>
      </c>
      <c r="D758" s="5">
        <v>199</v>
      </c>
      <c r="E758" s="5">
        <v>499</v>
      </c>
      <c r="F758" s="5" t="str">
        <f t="shared" si="11"/>
        <v>200 - 500</v>
      </c>
      <c r="G758">
        <v>0.6</v>
      </c>
      <c r="H758">
        <v>3.6</v>
      </c>
      <c r="I758" s="4">
        <v>2492</v>
      </c>
      <c r="J758" t="s">
        <v>6982</v>
      </c>
      <c r="K758" t="s">
        <v>6983</v>
      </c>
      <c r="L758" t="s">
        <v>6984</v>
      </c>
      <c r="M758" t="s">
        <v>6985</v>
      </c>
      <c r="N758" t="s">
        <v>6986</v>
      </c>
      <c r="O758" t="s">
        <v>6987</v>
      </c>
      <c r="P758" t="s">
        <v>6988</v>
      </c>
      <c r="Q758" t="s">
        <v>6989</v>
      </c>
    </row>
    <row r="759" spans="1:17" x14ac:dyDescent="0.4">
      <c r="A759" t="s">
        <v>6994</v>
      </c>
      <c r="B759" t="s">
        <v>6995</v>
      </c>
      <c r="C759" t="s">
        <v>13075</v>
      </c>
      <c r="D759" s="5">
        <v>149</v>
      </c>
      <c r="E759" s="5">
        <v>999</v>
      </c>
      <c r="F759" s="5" t="str">
        <f t="shared" si="11"/>
        <v>&gt;500</v>
      </c>
      <c r="G759">
        <v>0.85</v>
      </c>
      <c r="H759">
        <v>3.5</v>
      </c>
      <c r="I759" s="4">
        <v>2523</v>
      </c>
      <c r="J759" t="s">
        <v>6996</v>
      </c>
      <c r="K759" t="s">
        <v>6997</v>
      </c>
      <c r="L759" t="s">
        <v>6998</v>
      </c>
      <c r="M759" t="s">
        <v>6999</v>
      </c>
      <c r="N759" t="s">
        <v>7000</v>
      </c>
      <c r="O759" t="s">
        <v>7001</v>
      </c>
      <c r="P759" t="s">
        <v>7002</v>
      </c>
      <c r="Q759" t="s">
        <v>7003</v>
      </c>
    </row>
    <row r="760" spans="1:17" x14ac:dyDescent="0.4">
      <c r="A760" t="s">
        <v>7004</v>
      </c>
      <c r="B760" t="s">
        <v>7005</v>
      </c>
      <c r="C760" t="s">
        <v>13075</v>
      </c>
      <c r="D760" s="5">
        <v>469</v>
      </c>
      <c r="E760" s="5">
        <v>1499</v>
      </c>
      <c r="F760" s="5" t="str">
        <f t="shared" si="11"/>
        <v>&gt;500</v>
      </c>
      <c r="G760">
        <v>0.69</v>
      </c>
      <c r="H760">
        <v>4.0999999999999996</v>
      </c>
      <c r="I760" s="4">
        <v>352</v>
      </c>
      <c r="J760" t="s">
        <v>7006</v>
      </c>
      <c r="K760" t="s">
        <v>7007</v>
      </c>
      <c r="L760" t="s">
        <v>7008</v>
      </c>
      <c r="M760" t="s">
        <v>7009</v>
      </c>
      <c r="N760" t="s">
        <v>7010</v>
      </c>
      <c r="O760" t="s">
        <v>7011</v>
      </c>
      <c r="P760" t="s">
        <v>7012</v>
      </c>
      <c r="Q760" t="s">
        <v>7013</v>
      </c>
    </row>
    <row r="761" spans="1:17" x14ac:dyDescent="0.4">
      <c r="A761" t="s">
        <v>7014</v>
      </c>
      <c r="B761" t="s">
        <v>7015</v>
      </c>
      <c r="C761" t="s">
        <v>13075</v>
      </c>
      <c r="D761" s="5">
        <v>1187</v>
      </c>
      <c r="E761" s="5">
        <v>1929</v>
      </c>
      <c r="F761" s="5" t="str">
        <f t="shared" si="11"/>
        <v>&gt;500</v>
      </c>
      <c r="G761">
        <v>0.38</v>
      </c>
      <c r="H761">
        <v>4.0999999999999996</v>
      </c>
      <c r="I761" s="4">
        <v>1662</v>
      </c>
      <c r="J761" t="s">
        <v>7016</v>
      </c>
      <c r="K761" t="s">
        <v>7017</v>
      </c>
      <c r="L761" t="s">
        <v>7018</v>
      </c>
      <c r="M761" t="s">
        <v>7019</v>
      </c>
      <c r="N761" t="s">
        <v>7020</v>
      </c>
      <c r="O761" t="s">
        <v>7021</v>
      </c>
      <c r="P761" t="s">
        <v>7022</v>
      </c>
      <c r="Q761" t="s">
        <v>7023</v>
      </c>
    </row>
    <row r="762" spans="1:17" x14ac:dyDescent="0.4">
      <c r="A762" t="s">
        <v>7024</v>
      </c>
      <c r="B762" t="s">
        <v>7025</v>
      </c>
      <c r="C762" t="s">
        <v>13075</v>
      </c>
      <c r="D762" s="5">
        <v>849</v>
      </c>
      <c r="E762" s="5">
        <v>1499</v>
      </c>
      <c r="F762" s="5" t="str">
        <f t="shared" si="11"/>
        <v>&gt;500</v>
      </c>
      <c r="G762">
        <v>0.43</v>
      </c>
      <c r="H762">
        <v>4</v>
      </c>
      <c r="I762" s="4">
        <v>7352</v>
      </c>
      <c r="J762" t="s">
        <v>7027</v>
      </c>
      <c r="K762" t="s">
        <v>7028</v>
      </c>
      <c r="L762" t="s">
        <v>7029</v>
      </c>
      <c r="M762" t="s">
        <v>7030</v>
      </c>
      <c r="N762" t="s">
        <v>7031</v>
      </c>
      <c r="O762" t="s">
        <v>7032</v>
      </c>
      <c r="P762" t="s">
        <v>7033</v>
      </c>
      <c r="Q762" t="s">
        <v>7034</v>
      </c>
    </row>
    <row r="763" spans="1:17" x14ac:dyDescent="0.4">
      <c r="A763" t="s">
        <v>7035</v>
      </c>
      <c r="B763" t="s">
        <v>7036</v>
      </c>
      <c r="C763" t="s">
        <v>13075</v>
      </c>
      <c r="D763" s="5">
        <v>328</v>
      </c>
      <c r="E763" s="5">
        <v>399</v>
      </c>
      <c r="F763" s="5" t="str">
        <f t="shared" si="11"/>
        <v>200 - 500</v>
      </c>
      <c r="G763">
        <v>0.18</v>
      </c>
      <c r="H763">
        <v>4.0999999999999996</v>
      </c>
      <c r="I763" s="4">
        <v>3441</v>
      </c>
      <c r="J763" t="s">
        <v>7037</v>
      </c>
      <c r="K763" t="s">
        <v>7038</v>
      </c>
      <c r="L763" t="s">
        <v>7039</v>
      </c>
      <c r="M763" t="s">
        <v>7040</v>
      </c>
      <c r="N763" t="s">
        <v>7041</v>
      </c>
      <c r="O763" t="s">
        <v>7042</v>
      </c>
      <c r="P763" t="s">
        <v>7043</v>
      </c>
      <c r="Q763" t="s">
        <v>7044</v>
      </c>
    </row>
    <row r="764" spans="1:17" x14ac:dyDescent="0.4">
      <c r="A764" t="s">
        <v>7045</v>
      </c>
      <c r="B764" t="s">
        <v>7046</v>
      </c>
      <c r="C764" t="s">
        <v>13075</v>
      </c>
      <c r="D764" s="5">
        <v>269</v>
      </c>
      <c r="E764" s="5">
        <v>699</v>
      </c>
      <c r="F764" s="5" t="str">
        <f t="shared" si="11"/>
        <v>&gt;500</v>
      </c>
      <c r="G764">
        <v>0.62</v>
      </c>
      <c r="H764">
        <v>4</v>
      </c>
      <c r="I764" s="4">
        <v>93</v>
      </c>
      <c r="J764" t="s">
        <v>7047</v>
      </c>
      <c r="K764" t="s">
        <v>7048</v>
      </c>
      <c r="L764" t="s">
        <v>7049</v>
      </c>
      <c r="M764" t="s">
        <v>7050</v>
      </c>
      <c r="N764" t="s">
        <v>7051</v>
      </c>
      <c r="O764" t="s">
        <v>7052</v>
      </c>
      <c r="P764" t="s">
        <v>7053</v>
      </c>
      <c r="Q764" t="s">
        <v>7054</v>
      </c>
    </row>
    <row r="765" spans="1:17" x14ac:dyDescent="0.4">
      <c r="A765" t="s">
        <v>7055</v>
      </c>
      <c r="B765" t="s">
        <v>7056</v>
      </c>
      <c r="C765" t="s">
        <v>13076</v>
      </c>
      <c r="D765" s="5">
        <v>299</v>
      </c>
      <c r="E765" s="5">
        <v>400</v>
      </c>
      <c r="F765" s="5" t="str">
        <f t="shared" si="11"/>
        <v>200 - 500</v>
      </c>
      <c r="G765">
        <v>0.25</v>
      </c>
      <c r="H765">
        <v>3.8</v>
      </c>
      <c r="I765" s="4">
        <v>40895</v>
      </c>
      <c r="J765" t="s">
        <v>7058</v>
      </c>
      <c r="K765" t="s">
        <v>7059</v>
      </c>
      <c r="L765" t="s">
        <v>7060</v>
      </c>
      <c r="M765" t="s">
        <v>7061</v>
      </c>
      <c r="N765" t="s">
        <v>7062</v>
      </c>
      <c r="O765" t="s">
        <v>7063</v>
      </c>
      <c r="P765" t="s">
        <v>7064</v>
      </c>
      <c r="Q765" t="s">
        <v>7065</v>
      </c>
    </row>
    <row r="766" spans="1:17" x14ac:dyDescent="0.4">
      <c r="A766" t="s">
        <v>7066</v>
      </c>
      <c r="B766" t="s">
        <v>7067</v>
      </c>
      <c r="C766" t="s">
        <v>13075</v>
      </c>
      <c r="D766" s="5">
        <v>549</v>
      </c>
      <c r="E766" s="5">
        <v>1499</v>
      </c>
      <c r="F766" s="5" t="str">
        <f t="shared" si="11"/>
        <v>&gt;500</v>
      </c>
      <c r="G766">
        <v>0.63</v>
      </c>
      <c r="H766">
        <v>4.3</v>
      </c>
      <c r="I766" s="4">
        <v>11006</v>
      </c>
      <c r="J766" t="s">
        <v>7069</v>
      </c>
      <c r="K766" t="s">
        <v>7070</v>
      </c>
      <c r="L766" t="s">
        <v>7071</v>
      </c>
      <c r="M766" t="s">
        <v>7072</v>
      </c>
      <c r="N766" t="s">
        <v>7073</v>
      </c>
      <c r="O766" t="s">
        <v>7074</v>
      </c>
      <c r="P766" t="s">
        <v>7075</v>
      </c>
      <c r="Q766" t="s">
        <v>7076</v>
      </c>
    </row>
    <row r="767" spans="1:17" x14ac:dyDescent="0.4">
      <c r="A767" t="s">
        <v>7077</v>
      </c>
      <c r="B767" t="s">
        <v>7078</v>
      </c>
      <c r="C767" t="s">
        <v>13078</v>
      </c>
      <c r="D767" s="5">
        <v>114</v>
      </c>
      <c r="E767" s="5">
        <v>120</v>
      </c>
      <c r="F767" s="5" t="str">
        <f t="shared" si="11"/>
        <v>&lt;200</v>
      </c>
      <c r="G767">
        <v>0.05</v>
      </c>
      <c r="H767">
        <v>4.2</v>
      </c>
      <c r="I767" s="4">
        <v>8938</v>
      </c>
      <c r="J767" t="s">
        <v>7079</v>
      </c>
      <c r="K767" t="s">
        <v>7080</v>
      </c>
      <c r="L767" t="s">
        <v>7081</v>
      </c>
      <c r="M767" t="s">
        <v>7082</v>
      </c>
      <c r="N767" t="s">
        <v>7083</v>
      </c>
      <c r="O767" t="s">
        <v>7084</v>
      </c>
      <c r="P767" t="s">
        <v>7085</v>
      </c>
      <c r="Q767" t="s">
        <v>7086</v>
      </c>
    </row>
    <row r="768" spans="1:17" x14ac:dyDescent="0.4">
      <c r="A768" t="s">
        <v>7087</v>
      </c>
      <c r="B768" t="s">
        <v>7088</v>
      </c>
      <c r="C768" t="s">
        <v>13078</v>
      </c>
      <c r="D768" s="5">
        <v>120</v>
      </c>
      <c r="E768" s="5">
        <v>120</v>
      </c>
      <c r="F768" s="5" t="str">
        <f t="shared" si="11"/>
        <v>&lt;200</v>
      </c>
      <c r="G768">
        <v>0</v>
      </c>
      <c r="H768">
        <v>4.0999999999999996</v>
      </c>
      <c r="I768" s="4">
        <v>4308</v>
      </c>
      <c r="J768" t="s">
        <v>7090</v>
      </c>
      <c r="K768" t="s">
        <v>7091</v>
      </c>
      <c r="L768" t="s">
        <v>7092</v>
      </c>
      <c r="M768" t="s">
        <v>7093</v>
      </c>
      <c r="N768" t="s">
        <v>7094</v>
      </c>
      <c r="O768" t="s">
        <v>7095</v>
      </c>
      <c r="P768" t="s">
        <v>7096</v>
      </c>
      <c r="Q768" t="s">
        <v>7097</v>
      </c>
    </row>
    <row r="769" spans="1:17" x14ac:dyDescent="0.4">
      <c r="A769" t="s">
        <v>7101</v>
      </c>
      <c r="B769" t="s">
        <v>7102</v>
      </c>
      <c r="C769" t="s">
        <v>13075</v>
      </c>
      <c r="D769" s="5">
        <v>1490</v>
      </c>
      <c r="E769" s="5">
        <v>2295</v>
      </c>
      <c r="F769" s="5" t="str">
        <f t="shared" si="11"/>
        <v>&gt;500</v>
      </c>
      <c r="G769">
        <v>0.35</v>
      </c>
      <c r="H769">
        <v>4.5999999999999996</v>
      </c>
      <c r="I769" s="4">
        <v>10652</v>
      </c>
      <c r="J769" t="s">
        <v>7103</v>
      </c>
      <c r="K769" t="s">
        <v>7104</v>
      </c>
      <c r="L769" t="s">
        <v>7105</v>
      </c>
      <c r="M769" t="s">
        <v>7106</v>
      </c>
      <c r="N769" t="s">
        <v>7107</v>
      </c>
      <c r="O769" t="s">
        <v>7108</v>
      </c>
      <c r="P769" t="s">
        <v>7109</v>
      </c>
      <c r="Q769" t="s">
        <v>7110</v>
      </c>
    </row>
    <row r="770" spans="1:17" x14ac:dyDescent="0.4">
      <c r="A770" t="s">
        <v>7111</v>
      </c>
      <c r="B770" t="s">
        <v>7112</v>
      </c>
      <c r="C770" t="s">
        <v>13079</v>
      </c>
      <c r="D770" s="5">
        <v>99</v>
      </c>
      <c r="E770" s="5">
        <v>99</v>
      </c>
      <c r="F770" s="5" t="str">
        <f t="shared" si="11"/>
        <v>&lt;200</v>
      </c>
      <c r="G770">
        <v>0</v>
      </c>
      <c r="H770">
        <v>4.3</v>
      </c>
      <c r="I770" s="4">
        <v>5036</v>
      </c>
      <c r="J770" t="s">
        <v>7114</v>
      </c>
      <c r="K770" t="s">
        <v>7115</v>
      </c>
      <c r="L770" t="s">
        <v>7116</v>
      </c>
      <c r="M770" t="s">
        <v>7117</v>
      </c>
      <c r="N770" t="s">
        <v>7118</v>
      </c>
      <c r="O770" t="s">
        <v>7119</v>
      </c>
      <c r="P770" t="s">
        <v>7120</v>
      </c>
      <c r="Q770" t="s">
        <v>7121</v>
      </c>
    </row>
    <row r="771" spans="1:17" x14ac:dyDescent="0.4">
      <c r="A771" t="s">
        <v>7122</v>
      </c>
      <c r="B771" t="s">
        <v>7123</v>
      </c>
      <c r="C771" t="s">
        <v>13075</v>
      </c>
      <c r="D771" s="5">
        <v>149</v>
      </c>
      <c r="E771" s="5">
        <v>249</v>
      </c>
      <c r="F771" s="5" t="str">
        <f t="shared" ref="F771:F834" si="12">IF(E771&lt; 200, "&lt;200",IF(E771&lt;500,"200 - 500",IF(E771&gt;=500,"&gt;500")))</f>
        <v>200 - 500</v>
      </c>
      <c r="G771">
        <v>0.4</v>
      </c>
      <c r="H771">
        <v>4</v>
      </c>
      <c r="I771" s="4">
        <v>5057</v>
      </c>
      <c r="J771" t="s">
        <v>7124</v>
      </c>
      <c r="K771" t="s">
        <v>7125</v>
      </c>
      <c r="L771" t="s">
        <v>7126</v>
      </c>
      <c r="M771" t="s">
        <v>7127</v>
      </c>
      <c r="N771" t="s">
        <v>7128</v>
      </c>
      <c r="O771" t="s">
        <v>7129</v>
      </c>
      <c r="P771" t="s">
        <v>7130</v>
      </c>
      <c r="Q771" t="s">
        <v>7131</v>
      </c>
    </row>
    <row r="772" spans="1:17" x14ac:dyDescent="0.4">
      <c r="A772" t="s">
        <v>7132</v>
      </c>
      <c r="B772" t="s">
        <v>7133</v>
      </c>
      <c r="C772" t="s">
        <v>13075</v>
      </c>
      <c r="D772" s="5">
        <v>575</v>
      </c>
      <c r="E772" s="5">
        <v>2799</v>
      </c>
      <c r="F772" s="5" t="str">
        <f t="shared" si="12"/>
        <v>&gt;500</v>
      </c>
      <c r="G772">
        <v>0.79</v>
      </c>
      <c r="H772">
        <v>4.2</v>
      </c>
      <c r="I772" s="4">
        <v>8537</v>
      </c>
      <c r="J772" t="s">
        <v>7134</v>
      </c>
      <c r="K772" t="s">
        <v>7135</v>
      </c>
      <c r="L772" t="s">
        <v>7136</v>
      </c>
      <c r="M772" t="s">
        <v>7137</v>
      </c>
      <c r="N772" t="s">
        <v>7138</v>
      </c>
      <c r="O772" t="s">
        <v>13057</v>
      </c>
      <c r="P772" t="s">
        <v>7139</v>
      </c>
      <c r="Q772" t="s">
        <v>7140</v>
      </c>
    </row>
    <row r="773" spans="1:17" x14ac:dyDescent="0.4">
      <c r="A773" t="s">
        <v>7142</v>
      </c>
      <c r="B773" t="s">
        <v>7143</v>
      </c>
      <c r="C773" t="s">
        <v>13078</v>
      </c>
      <c r="D773" s="5">
        <v>178</v>
      </c>
      <c r="E773" s="5">
        <v>210</v>
      </c>
      <c r="F773" s="5" t="str">
        <f t="shared" si="12"/>
        <v>200 - 500</v>
      </c>
      <c r="G773">
        <v>0.15</v>
      </c>
      <c r="H773">
        <v>4.3</v>
      </c>
      <c r="I773" s="4">
        <v>2450</v>
      </c>
      <c r="J773" t="s">
        <v>7144</v>
      </c>
      <c r="K773" t="s">
        <v>7145</v>
      </c>
      <c r="L773" t="s">
        <v>7146</v>
      </c>
      <c r="M773" t="s">
        <v>7147</v>
      </c>
      <c r="N773" t="s">
        <v>7148</v>
      </c>
      <c r="O773" t="s">
        <v>7149</v>
      </c>
      <c r="P773" t="s">
        <v>7150</v>
      </c>
      <c r="Q773" t="s">
        <v>7151</v>
      </c>
    </row>
    <row r="774" spans="1:17" x14ac:dyDescent="0.4">
      <c r="A774" t="s">
        <v>7152</v>
      </c>
      <c r="B774" t="s">
        <v>7153</v>
      </c>
      <c r="C774" t="s">
        <v>13076</v>
      </c>
      <c r="D774" s="5">
        <v>1599</v>
      </c>
      <c r="E774" s="5">
        <v>3490</v>
      </c>
      <c r="F774" s="5" t="str">
        <f t="shared" si="12"/>
        <v>&gt;500</v>
      </c>
      <c r="G774">
        <v>0.54</v>
      </c>
      <c r="H774">
        <v>3.7</v>
      </c>
      <c r="I774" s="4">
        <v>676</v>
      </c>
      <c r="J774" t="s">
        <v>7154</v>
      </c>
      <c r="K774" t="s">
        <v>7155</v>
      </c>
      <c r="L774" t="s">
        <v>7156</v>
      </c>
      <c r="M774" t="s">
        <v>7157</v>
      </c>
      <c r="N774" t="s">
        <v>7158</v>
      </c>
      <c r="O774" t="s">
        <v>7159</v>
      </c>
      <c r="P774" t="s">
        <v>7160</v>
      </c>
      <c r="Q774" t="s">
        <v>7161</v>
      </c>
    </row>
    <row r="775" spans="1:17" x14ac:dyDescent="0.4">
      <c r="A775" t="s">
        <v>7162</v>
      </c>
      <c r="B775" t="s">
        <v>7163</v>
      </c>
      <c r="C775" t="s">
        <v>13076</v>
      </c>
      <c r="D775" s="5">
        <v>499</v>
      </c>
      <c r="E775" s="5">
        <v>1299</v>
      </c>
      <c r="F775" s="5" t="str">
        <f t="shared" si="12"/>
        <v>&gt;500</v>
      </c>
      <c r="G775">
        <v>0.62</v>
      </c>
      <c r="H775">
        <v>3.9</v>
      </c>
      <c r="I775" s="4">
        <v>1173</v>
      </c>
      <c r="J775" t="s">
        <v>7164</v>
      </c>
      <c r="K775" t="s">
        <v>7165</v>
      </c>
      <c r="L775" t="s">
        <v>7166</v>
      </c>
      <c r="M775" t="s">
        <v>7167</v>
      </c>
      <c r="N775" t="s">
        <v>7168</v>
      </c>
      <c r="O775" t="s">
        <v>7169</v>
      </c>
      <c r="P775" t="s">
        <v>7170</v>
      </c>
      <c r="Q775" t="s">
        <v>7171</v>
      </c>
    </row>
    <row r="776" spans="1:17" x14ac:dyDescent="0.4">
      <c r="A776" t="s">
        <v>7172</v>
      </c>
      <c r="B776" t="s">
        <v>7173</v>
      </c>
      <c r="C776" t="s">
        <v>13075</v>
      </c>
      <c r="D776" s="5">
        <v>199</v>
      </c>
      <c r="E776" s="5">
        <v>499</v>
      </c>
      <c r="F776" s="5" t="str">
        <f t="shared" si="12"/>
        <v>200 - 500</v>
      </c>
      <c r="G776">
        <v>0.6</v>
      </c>
      <c r="H776">
        <v>4.3</v>
      </c>
      <c r="I776" s="4">
        <v>9998</v>
      </c>
      <c r="J776" t="s">
        <v>7174</v>
      </c>
      <c r="K776" t="s">
        <v>7175</v>
      </c>
      <c r="L776" t="s">
        <v>7176</v>
      </c>
      <c r="M776" t="s">
        <v>7177</v>
      </c>
      <c r="N776" t="s">
        <v>7178</v>
      </c>
      <c r="O776" t="s">
        <v>7179</v>
      </c>
      <c r="P776" t="s">
        <v>7180</v>
      </c>
      <c r="Q776" t="s">
        <v>7181</v>
      </c>
    </row>
    <row r="777" spans="1:17" x14ac:dyDescent="0.4">
      <c r="A777" t="s">
        <v>7182</v>
      </c>
      <c r="B777" t="s">
        <v>7183</v>
      </c>
      <c r="C777" t="s">
        <v>13076</v>
      </c>
      <c r="D777" s="5">
        <v>2499</v>
      </c>
      <c r="E777" s="5">
        <v>5999</v>
      </c>
      <c r="F777" s="5" t="str">
        <f t="shared" si="12"/>
        <v>&gt;500</v>
      </c>
      <c r="G777">
        <v>0.57999999999999996</v>
      </c>
      <c r="H777">
        <v>4.0999999999999996</v>
      </c>
      <c r="I777" s="4">
        <v>5852</v>
      </c>
      <c r="J777" t="s">
        <v>7184</v>
      </c>
      <c r="K777" t="s">
        <v>7185</v>
      </c>
      <c r="L777" t="s">
        <v>7186</v>
      </c>
      <c r="M777" t="s">
        <v>7187</v>
      </c>
      <c r="N777" t="s">
        <v>7188</v>
      </c>
      <c r="O777" t="s">
        <v>7189</v>
      </c>
      <c r="P777" t="s">
        <v>7190</v>
      </c>
      <c r="Q777" t="s">
        <v>7191</v>
      </c>
    </row>
    <row r="778" spans="1:17" x14ac:dyDescent="0.4">
      <c r="A778" t="s">
        <v>7192</v>
      </c>
      <c r="B778" t="s">
        <v>7193</v>
      </c>
      <c r="C778" t="s">
        <v>13075</v>
      </c>
      <c r="D778" s="5">
        <v>199</v>
      </c>
      <c r="E778" s="5">
        <v>999</v>
      </c>
      <c r="F778" s="5" t="str">
        <f t="shared" si="12"/>
        <v>&gt;500</v>
      </c>
      <c r="G778">
        <v>0.8</v>
      </c>
      <c r="H778">
        <v>4.2</v>
      </c>
      <c r="I778" s="4">
        <v>362</v>
      </c>
      <c r="J778" t="s">
        <v>7195</v>
      </c>
      <c r="K778" t="s">
        <v>7196</v>
      </c>
      <c r="L778" t="s">
        <v>7197</v>
      </c>
      <c r="M778" t="s">
        <v>7198</v>
      </c>
      <c r="N778" t="s">
        <v>7199</v>
      </c>
      <c r="O778" t="s">
        <v>7200</v>
      </c>
      <c r="P778" t="s">
        <v>7201</v>
      </c>
      <c r="Q778" t="s">
        <v>7202</v>
      </c>
    </row>
    <row r="779" spans="1:17" x14ac:dyDescent="0.4">
      <c r="A779" t="s">
        <v>7203</v>
      </c>
      <c r="B779" t="s">
        <v>7204</v>
      </c>
      <c r="C779" t="s">
        <v>13076</v>
      </c>
      <c r="D779" s="5">
        <v>939</v>
      </c>
      <c r="E779" s="5">
        <v>1800</v>
      </c>
      <c r="F779" s="5" t="str">
        <f t="shared" si="12"/>
        <v>&gt;500</v>
      </c>
      <c r="G779">
        <v>0.48</v>
      </c>
      <c r="H779">
        <v>4.5</v>
      </c>
      <c r="I779" s="4">
        <v>205052</v>
      </c>
      <c r="J779" t="s">
        <v>7205</v>
      </c>
      <c r="K779" t="s">
        <v>7206</v>
      </c>
      <c r="L779" t="s">
        <v>7207</v>
      </c>
      <c r="M779" t="s">
        <v>7208</v>
      </c>
      <c r="N779" t="s">
        <v>7209</v>
      </c>
      <c r="O779" t="s">
        <v>7210</v>
      </c>
      <c r="P779" t="s">
        <v>7211</v>
      </c>
      <c r="Q779" t="s">
        <v>7212</v>
      </c>
    </row>
    <row r="780" spans="1:17" x14ac:dyDescent="0.4">
      <c r="A780" t="s">
        <v>7213</v>
      </c>
      <c r="B780" t="s">
        <v>7214</v>
      </c>
      <c r="C780" t="s">
        <v>13076</v>
      </c>
      <c r="D780" s="5">
        <v>2499</v>
      </c>
      <c r="E780" s="5">
        <v>9999</v>
      </c>
      <c r="F780" s="5" t="str">
        <f t="shared" si="12"/>
        <v>&gt;500</v>
      </c>
      <c r="G780">
        <v>0.75</v>
      </c>
      <c r="H780">
        <v>4</v>
      </c>
      <c r="I780" s="4">
        <v>9090</v>
      </c>
      <c r="J780" t="s">
        <v>7215</v>
      </c>
      <c r="K780" t="s">
        <v>7216</v>
      </c>
      <c r="L780" t="s">
        <v>7217</v>
      </c>
      <c r="M780" t="s">
        <v>7218</v>
      </c>
      <c r="N780" t="s">
        <v>7219</v>
      </c>
      <c r="O780" t="s">
        <v>7220</v>
      </c>
      <c r="P780" t="s">
        <v>7221</v>
      </c>
      <c r="Q780" t="s">
        <v>7222</v>
      </c>
    </row>
    <row r="781" spans="1:17" x14ac:dyDescent="0.4">
      <c r="A781" t="s">
        <v>7223</v>
      </c>
      <c r="B781" t="s">
        <v>7224</v>
      </c>
      <c r="C781" t="s">
        <v>13075</v>
      </c>
      <c r="D781" s="5">
        <v>1439</v>
      </c>
      <c r="E781" s="5">
        <v>2890</v>
      </c>
      <c r="F781" s="5" t="str">
        <f t="shared" si="12"/>
        <v>&gt;500</v>
      </c>
      <c r="G781">
        <v>0.5</v>
      </c>
      <c r="H781">
        <v>4.5</v>
      </c>
      <c r="I781" s="4">
        <v>4099</v>
      </c>
      <c r="J781" t="s">
        <v>7225</v>
      </c>
      <c r="K781" t="s">
        <v>7226</v>
      </c>
      <c r="L781" t="s">
        <v>7227</v>
      </c>
      <c r="M781" t="s">
        <v>7228</v>
      </c>
      <c r="N781" t="s">
        <v>7229</v>
      </c>
      <c r="O781" t="s">
        <v>7230</v>
      </c>
      <c r="P781" t="s">
        <v>7231</v>
      </c>
      <c r="Q781" t="s">
        <v>7232</v>
      </c>
    </row>
    <row r="782" spans="1:17" x14ac:dyDescent="0.4">
      <c r="A782" t="s">
        <v>7233</v>
      </c>
      <c r="B782" t="s">
        <v>7234</v>
      </c>
      <c r="C782" t="s">
        <v>13076</v>
      </c>
      <c r="D782" s="5">
        <v>1099</v>
      </c>
      <c r="E782" s="5">
        <v>5999</v>
      </c>
      <c r="F782" s="5" t="str">
        <f t="shared" si="12"/>
        <v>&gt;500</v>
      </c>
      <c r="G782">
        <v>0.82</v>
      </c>
      <c r="H782">
        <v>3.5</v>
      </c>
      <c r="I782" s="4">
        <v>12966</v>
      </c>
      <c r="J782" t="s">
        <v>5296</v>
      </c>
      <c r="K782" t="s">
        <v>7235</v>
      </c>
      <c r="L782" t="s">
        <v>7236</v>
      </c>
      <c r="M782" t="s">
        <v>7237</v>
      </c>
      <c r="N782" t="s">
        <v>7238</v>
      </c>
      <c r="O782" t="s">
        <v>7239</v>
      </c>
      <c r="P782" t="s">
        <v>7240</v>
      </c>
      <c r="Q782" t="s">
        <v>7241</v>
      </c>
    </row>
    <row r="783" spans="1:17" x14ac:dyDescent="0.4">
      <c r="A783" t="s">
        <v>7242</v>
      </c>
      <c r="B783" t="s">
        <v>7243</v>
      </c>
      <c r="C783" t="s">
        <v>13078</v>
      </c>
      <c r="D783" s="5">
        <v>157</v>
      </c>
      <c r="E783" s="5">
        <v>160</v>
      </c>
      <c r="F783" s="5" t="str">
        <f t="shared" si="12"/>
        <v>&lt;200</v>
      </c>
      <c r="G783">
        <v>0.02</v>
      </c>
      <c r="H783">
        <v>4.5</v>
      </c>
      <c r="I783" s="4">
        <v>4428</v>
      </c>
      <c r="J783" t="s">
        <v>7244</v>
      </c>
      <c r="K783" t="s">
        <v>7245</v>
      </c>
      <c r="L783" t="s">
        <v>7246</v>
      </c>
      <c r="M783" t="s">
        <v>7247</v>
      </c>
      <c r="N783" t="s">
        <v>7248</v>
      </c>
      <c r="O783" t="s">
        <v>7249</v>
      </c>
      <c r="P783" t="s">
        <v>7250</v>
      </c>
      <c r="Q783" t="s">
        <v>7251</v>
      </c>
    </row>
    <row r="784" spans="1:17" x14ac:dyDescent="0.4">
      <c r="A784" t="s">
        <v>7254</v>
      </c>
      <c r="B784" t="s">
        <v>7255</v>
      </c>
      <c r="C784" t="s">
        <v>13075</v>
      </c>
      <c r="D784" s="5">
        <v>115</v>
      </c>
      <c r="E784" s="5">
        <v>999</v>
      </c>
      <c r="F784" s="5" t="str">
        <f t="shared" si="12"/>
        <v>&gt;500</v>
      </c>
      <c r="G784">
        <v>0.88</v>
      </c>
      <c r="H784">
        <v>3.3</v>
      </c>
      <c r="I784" s="4">
        <v>5692</v>
      </c>
      <c r="J784" t="s">
        <v>7256</v>
      </c>
      <c r="K784" t="s">
        <v>7257</v>
      </c>
      <c r="L784" t="s">
        <v>7258</v>
      </c>
      <c r="M784" t="s">
        <v>7259</v>
      </c>
      <c r="N784" t="s">
        <v>7260</v>
      </c>
      <c r="O784" t="s">
        <v>7261</v>
      </c>
      <c r="P784" t="s">
        <v>7262</v>
      </c>
      <c r="Q784" t="s">
        <v>7263</v>
      </c>
    </row>
    <row r="785" spans="1:17" x14ac:dyDescent="0.4">
      <c r="A785" t="s">
        <v>7264</v>
      </c>
      <c r="B785" t="s">
        <v>7265</v>
      </c>
      <c r="C785" t="s">
        <v>13075</v>
      </c>
      <c r="D785" s="5">
        <v>175</v>
      </c>
      <c r="E785" s="5">
        <v>499</v>
      </c>
      <c r="F785" s="5" t="str">
        <f t="shared" si="12"/>
        <v>200 - 500</v>
      </c>
      <c r="G785">
        <v>0.65</v>
      </c>
      <c r="H785">
        <v>4.0999999999999996</v>
      </c>
      <c r="I785" s="4">
        <v>21</v>
      </c>
      <c r="J785" t="s">
        <v>7266</v>
      </c>
      <c r="K785" t="s">
        <v>7267</v>
      </c>
      <c r="L785" t="s">
        <v>7268</v>
      </c>
      <c r="M785" t="s">
        <v>7269</v>
      </c>
      <c r="N785" t="s">
        <v>7270</v>
      </c>
      <c r="O785" t="s">
        <v>7271</v>
      </c>
      <c r="P785" t="s">
        <v>7272</v>
      </c>
      <c r="Q785" t="s">
        <v>7273</v>
      </c>
    </row>
    <row r="786" spans="1:17" x14ac:dyDescent="0.4">
      <c r="A786" t="s">
        <v>7274</v>
      </c>
      <c r="B786" t="s">
        <v>7275</v>
      </c>
      <c r="C786" t="s">
        <v>13076</v>
      </c>
      <c r="D786" s="5">
        <v>1999</v>
      </c>
      <c r="E786" s="5">
        <v>4700</v>
      </c>
      <c r="F786" s="5" t="str">
        <f t="shared" si="12"/>
        <v>&gt;500</v>
      </c>
      <c r="G786">
        <v>0.56999999999999995</v>
      </c>
      <c r="H786">
        <v>3.8</v>
      </c>
      <c r="I786" s="4">
        <v>1880</v>
      </c>
      <c r="J786" t="s">
        <v>7276</v>
      </c>
      <c r="K786" t="s">
        <v>7277</v>
      </c>
      <c r="L786" t="s">
        <v>7278</v>
      </c>
      <c r="M786" t="s">
        <v>7279</v>
      </c>
      <c r="N786" t="s">
        <v>7280</v>
      </c>
      <c r="O786" t="s">
        <v>7281</v>
      </c>
      <c r="P786" t="s">
        <v>7282</v>
      </c>
      <c r="Q786" t="s">
        <v>7283</v>
      </c>
    </row>
    <row r="787" spans="1:17" x14ac:dyDescent="0.4">
      <c r="A787" t="s">
        <v>7284</v>
      </c>
      <c r="B787" t="s">
        <v>7285</v>
      </c>
      <c r="C787" t="s">
        <v>13075</v>
      </c>
      <c r="D787" s="5">
        <v>3999</v>
      </c>
      <c r="E787" s="5">
        <v>4332.96</v>
      </c>
      <c r="F787" s="5" t="str">
        <f t="shared" si="12"/>
        <v>&gt;500</v>
      </c>
      <c r="G787">
        <v>0.08</v>
      </c>
      <c r="H787">
        <v>3.5</v>
      </c>
      <c r="I787" s="4">
        <v>21762</v>
      </c>
      <c r="J787" t="s">
        <v>7287</v>
      </c>
      <c r="K787" t="s">
        <v>7288</v>
      </c>
      <c r="L787" t="s">
        <v>7289</v>
      </c>
      <c r="M787" t="s">
        <v>7290</v>
      </c>
      <c r="N787" t="s">
        <v>7291</v>
      </c>
      <c r="O787" t="s">
        <v>7292</v>
      </c>
      <c r="P787" t="s">
        <v>7293</v>
      </c>
      <c r="Q787" t="s">
        <v>7294</v>
      </c>
    </row>
    <row r="788" spans="1:17" x14ac:dyDescent="0.4">
      <c r="A788" t="s">
        <v>7295</v>
      </c>
      <c r="B788" t="s">
        <v>7296</v>
      </c>
      <c r="C788" t="s">
        <v>13075</v>
      </c>
      <c r="D788" s="5">
        <v>899</v>
      </c>
      <c r="E788" s="5">
        <v>1800</v>
      </c>
      <c r="F788" s="5" t="str">
        <f t="shared" si="12"/>
        <v>&gt;500</v>
      </c>
      <c r="G788">
        <v>0.5</v>
      </c>
      <c r="H788">
        <v>4.0999999999999996</v>
      </c>
      <c r="I788" s="4">
        <v>22375</v>
      </c>
      <c r="J788" t="s">
        <v>7297</v>
      </c>
      <c r="K788" t="s">
        <v>7298</v>
      </c>
      <c r="L788" t="s">
        <v>7299</v>
      </c>
      <c r="M788" t="s">
        <v>7300</v>
      </c>
      <c r="N788" t="s">
        <v>7301</v>
      </c>
      <c r="O788" t="s">
        <v>7302</v>
      </c>
      <c r="P788" t="s">
        <v>7303</v>
      </c>
      <c r="Q788" t="s">
        <v>7304</v>
      </c>
    </row>
    <row r="789" spans="1:17" x14ac:dyDescent="0.4">
      <c r="A789" t="s">
        <v>7305</v>
      </c>
      <c r="B789" t="s">
        <v>7306</v>
      </c>
      <c r="C789" t="s">
        <v>13075</v>
      </c>
      <c r="D789" s="5">
        <v>299</v>
      </c>
      <c r="E789" s="5">
        <v>990</v>
      </c>
      <c r="F789" s="5" t="str">
        <f t="shared" si="12"/>
        <v>&gt;500</v>
      </c>
      <c r="G789">
        <v>0.7</v>
      </c>
      <c r="H789">
        <v>4.5</v>
      </c>
      <c r="I789" s="4">
        <v>2453</v>
      </c>
      <c r="J789" t="s">
        <v>7307</v>
      </c>
      <c r="K789" t="s">
        <v>7308</v>
      </c>
      <c r="L789" t="s">
        <v>7309</v>
      </c>
      <c r="M789" t="s">
        <v>7310</v>
      </c>
      <c r="N789" t="s">
        <v>7311</v>
      </c>
      <c r="O789" t="s">
        <v>7312</v>
      </c>
      <c r="P789" t="s">
        <v>7313</v>
      </c>
      <c r="Q789" t="s">
        <v>7314</v>
      </c>
    </row>
    <row r="790" spans="1:17" x14ac:dyDescent="0.4">
      <c r="A790" t="s">
        <v>7315</v>
      </c>
      <c r="B790" t="s">
        <v>7316</v>
      </c>
      <c r="C790" t="s">
        <v>13075</v>
      </c>
      <c r="D790" s="5">
        <v>3303</v>
      </c>
      <c r="E790" s="5">
        <v>4699</v>
      </c>
      <c r="F790" s="5" t="str">
        <f t="shared" si="12"/>
        <v>&gt;500</v>
      </c>
      <c r="G790">
        <v>0.3</v>
      </c>
      <c r="H790">
        <v>4.4000000000000004</v>
      </c>
      <c r="I790" s="4">
        <v>13544</v>
      </c>
      <c r="J790" t="s">
        <v>7317</v>
      </c>
      <c r="K790" t="s">
        <v>7318</v>
      </c>
      <c r="L790" t="s">
        <v>7319</v>
      </c>
      <c r="M790" t="s">
        <v>7320</v>
      </c>
      <c r="N790" t="s">
        <v>7321</v>
      </c>
      <c r="O790" t="s">
        <v>7322</v>
      </c>
      <c r="P790" t="s">
        <v>7323</v>
      </c>
      <c r="Q790" t="s">
        <v>7324</v>
      </c>
    </row>
    <row r="791" spans="1:17" x14ac:dyDescent="0.4">
      <c r="A791" t="s">
        <v>7325</v>
      </c>
      <c r="B791" t="s">
        <v>7326</v>
      </c>
      <c r="C791" t="s">
        <v>13075</v>
      </c>
      <c r="D791" s="5">
        <v>1890</v>
      </c>
      <c r="E791" s="5">
        <v>5490</v>
      </c>
      <c r="F791" s="5" t="str">
        <f t="shared" si="12"/>
        <v>&gt;500</v>
      </c>
      <c r="G791">
        <v>0.66</v>
      </c>
      <c r="H791">
        <v>4.0999999999999996</v>
      </c>
      <c r="I791" s="4">
        <v>10976</v>
      </c>
      <c r="J791" t="s">
        <v>7327</v>
      </c>
      <c r="K791" t="s">
        <v>7328</v>
      </c>
      <c r="L791" t="s">
        <v>7329</v>
      </c>
      <c r="M791" t="s">
        <v>7330</v>
      </c>
      <c r="N791" t="s">
        <v>7331</v>
      </c>
      <c r="O791" t="s">
        <v>7332</v>
      </c>
      <c r="P791" t="s">
        <v>7333</v>
      </c>
      <c r="Q791" t="s">
        <v>7334</v>
      </c>
    </row>
    <row r="792" spans="1:17" x14ac:dyDescent="0.4">
      <c r="A792" t="s">
        <v>7335</v>
      </c>
      <c r="B792" t="s">
        <v>7336</v>
      </c>
      <c r="C792" t="s">
        <v>13078</v>
      </c>
      <c r="D792" s="5">
        <v>90</v>
      </c>
      <c r="E792" s="5">
        <v>100</v>
      </c>
      <c r="F792" s="5" t="str">
        <f t="shared" si="12"/>
        <v>&lt;200</v>
      </c>
      <c r="G792">
        <v>0.1</v>
      </c>
      <c r="H792">
        <v>4.3</v>
      </c>
      <c r="I792" s="4">
        <v>3061</v>
      </c>
      <c r="J792" t="s">
        <v>7337</v>
      </c>
      <c r="K792" t="s">
        <v>7338</v>
      </c>
      <c r="L792" t="s">
        <v>7339</v>
      </c>
      <c r="M792" t="s">
        <v>7340</v>
      </c>
      <c r="N792" t="s">
        <v>7341</v>
      </c>
      <c r="O792" t="s">
        <v>7342</v>
      </c>
      <c r="P792" t="s">
        <v>7343</v>
      </c>
      <c r="Q792" t="s">
        <v>7344</v>
      </c>
    </row>
    <row r="793" spans="1:17" x14ac:dyDescent="0.4">
      <c r="A793" t="s">
        <v>7345</v>
      </c>
      <c r="B793" t="s">
        <v>7346</v>
      </c>
      <c r="C793" t="s">
        <v>13076</v>
      </c>
      <c r="D793" s="5">
        <v>1599</v>
      </c>
      <c r="E793" s="5">
        <v>2790</v>
      </c>
      <c r="F793" s="5" t="str">
        <f t="shared" si="12"/>
        <v>&gt;500</v>
      </c>
      <c r="G793">
        <v>0.43</v>
      </c>
      <c r="H793">
        <v>3.6</v>
      </c>
      <c r="I793" s="4">
        <v>2272</v>
      </c>
      <c r="J793" t="s">
        <v>7347</v>
      </c>
      <c r="K793" t="s">
        <v>7348</v>
      </c>
      <c r="L793" t="s">
        <v>7349</v>
      </c>
      <c r="M793" t="s">
        <v>7350</v>
      </c>
      <c r="N793" t="s">
        <v>7351</v>
      </c>
      <c r="O793" t="s">
        <v>7352</v>
      </c>
      <c r="P793" t="s">
        <v>7353</v>
      </c>
      <c r="Q793" t="s">
        <v>7354</v>
      </c>
    </row>
    <row r="794" spans="1:17" x14ac:dyDescent="0.4">
      <c r="A794" t="s">
        <v>7355</v>
      </c>
      <c r="B794" t="s">
        <v>7356</v>
      </c>
      <c r="C794" t="s">
        <v>13075</v>
      </c>
      <c r="D794" s="5">
        <v>599</v>
      </c>
      <c r="E794" s="5">
        <v>999</v>
      </c>
      <c r="F794" s="5" t="str">
        <f t="shared" si="12"/>
        <v>&gt;500</v>
      </c>
      <c r="G794">
        <v>0.4</v>
      </c>
      <c r="H794">
        <v>4</v>
      </c>
      <c r="I794" s="4">
        <v>7601</v>
      </c>
      <c r="J794" t="s">
        <v>7357</v>
      </c>
      <c r="K794" t="s">
        <v>7358</v>
      </c>
      <c r="L794" t="s">
        <v>7359</v>
      </c>
      <c r="M794" t="s">
        <v>7360</v>
      </c>
      <c r="N794" t="s">
        <v>7361</v>
      </c>
      <c r="O794" t="s">
        <v>7362</v>
      </c>
      <c r="P794" t="s">
        <v>7363</v>
      </c>
      <c r="Q794" t="s">
        <v>7364</v>
      </c>
    </row>
    <row r="795" spans="1:17" x14ac:dyDescent="0.4">
      <c r="A795" t="s">
        <v>7367</v>
      </c>
      <c r="B795" t="s">
        <v>7368</v>
      </c>
      <c r="C795" t="s">
        <v>13075</v>
      </c>
      <c r="D795" s="5">
        <v>425</v>
      </c>
      <c r="E795" s="5">
        <v>899</v>
      </c>
      <c r="F795" s="5" t="str">
        <f t="shared" si="12"/>
        <v>&gt;500</v>
      </c>
      <c r="G795">
        <v>0.53</v>
      </c>
      <c r="H795">
        <v>4.5</v>
      </c>
      <c r="I795" s="4">
        <v>4219</v>
      </c>
      <c r="J795" t="s">
        <v>7369</v>
      </c>
      <c r="K795" t="s">
        <v>7370</v>
      </c>
      <c r="L795" t="s">
        <v>7371</v>
      </c>
      <c r="M795" t="s">
        <v>7372</v>
      </c>
      <c r="N795" t="s">
        <v>7373</v>
      </c>
      <c r="O795" t="s">
        <v>7374</v>
      </c>
      <c r="P795" t="s">
        <v>7375</v>
      </c>
      <c r="Q795" t="s">
        <v>7376</v>
      </c>
    </row>
    <row r="796" spans="1:17" x14ac:dyDescent="0.4">
      <c r="A796" t="s">
        <v>7377</v>
      </c>
      <c r="B796" t="s">
        <v>7378</v>
      </c>
      <c r="C796" t="s">
        <v>13076</v>
      </c>
      <c r="D796" s="5">
        <v>1499</v>
      </c>
      <c r="E796" s="5">
        <v>3999</v>
      </c>
      <c r="F796" s="5" t="str">
        <f t="shared" si="12"/>
        <v>&gt;500</v>
      </c>
      <c r="G796">
        <v>0.63</v>
      </c>
      <c r="H796">
        <v>4.2</v>
      </c>
      <c r="I796" s="4">
        <v>42775</v>
      </c>
      <c r="J796" t="s">
        <v>7379</v>
      </c>
      <c r="K796" t="s">
        <v>7380</v>
      </c>
      <c r="L796" t="s">
        <v>7381</v>
      </c>
      <c r="M796" t="s">
        <v>7382</v>
      </c>
      <c r="N796" t="s">
        <v>7383</v>
      </c>
      <c r="O796" t="s">
        <v>13058</v>
      </c>
      <c r="P796" t="s">
        <v>7384</v>
      </c>
      <c r="Q796" t="s">
        <v>7385</v>
      </c>
    </row>
    <row r="797" spans="1:17" x14ac:dyDescent="0.4">
      <c r="A797" t="s">
        <v>7386</v>
      </c>
      <c r="B797" t="s">
        <v>7387</v>
      </c>
      <c r="C797" t="s">
        <v>13075</v>
      </c>
      <c r="D797" s="5">
        <v>549</v>
      </c>
      <c r="E797" s="5">
        <v>2499</v>
      </c>
      <c r="F797" s="5" t="str">
        <f t="shared" si="12"/>
        <v>&gt;500</v>
      </c>
      <c r="G797">
        <v>0.78</v>
      </c>
      <c r="H797">
        <v>4.3</v>
      </c>
      <c r="I797" s="4">
        <v>5556</v>
      </c>
      <c r="J797" t="s">
        <v>7388</v>
      </c>
      <c r="K797" t="s">
        <v>7389</v>
      </c>
      <c r="L797" t="s">
        <v>7390</v>
      </c>
      <c r="M797" t="s">
        <v>7391</v>
      </c>
      <c r="N797" t="s">
        <v>7392</v>
      </c>
      <c r="O797" t="s">
        <v>7393</v>
      </c>
      <c r="P797" t="s">
        <v>7394</v>
      </c>
      <c r="Q797" t="s">
        <v>7395</v>
      </c>
    </row>
    <row r="798" spans="1:17" x14ac:dyDescent="0.4">
      <c r="A798" t="s">
        <v>7397</v>
      </c>
      <c r="B798" t="s">
        <v>7398</v>
      </c>
      <c r="C798" t="s">
        <v>13075</v>
      </c>
      <c r="D798" s="5">
        <v>1295</v>
      </c>
      <c r="E798" s="5">
        <v>1645</v>
      </c>
      <c r="F798" s="5" t="str">
        <f t="shared" si="12"/>
        <v>&gt;500</v>
      </c>
      <c r="G798">
        <v>0.21</v>
      </c>
      <c r="H798">
        <v>4.5999999999999996</v>
      </c>
      <c r="I798" s="4">
        <v>12375</v>
      </c>
      <c r="J798" t="s">
        <v>7399</v>
      </c>
      <c r="K798" t="s">
        <v>7400</v>
      </c>
      <c r="L798" t="s">
        <v>7401</v>
      </c>
      <c r="M798" t="s">
        <v>7402</v>
      </c>
      <c r="N798" t="s">
        <v>7403</v>
      </c>
      <c r="O798" t="s">
        <v>7404</v>
      </c>
      <c r="P798" t="s">
        <v>7405</v>
      </c>
      <c r="Q798" t="s">
        <v>7406</v>
      </c>
    </row>
    <row r="799" spans="1:17" x14ac:dyDescent="0.4">
      <c r="A799" t="s">
        <v>7407</v>
      </c>
      <c r="B799" t="s">
        <v>7408</v>
      </c>
      <c r="C799" t="s">
        <v>13079</v>
      </c>
      <c r="D799" s="5">
        <v>310</v>
      </c>
      <c r="E799" s="5">
        <v>310</v>
      </c>
      <c r="F799" s="5" t="str">
        <f t="shared" si="12"/>
        <v>200 - 500</v>
      </c>
      <c r="G799">
        <v>0</v>
      </c>
      <c r="H799">
        <v>4.5</v>
      </c>
      <c r="I799" s="4">
        <v>5882</v>
      </c>
      <c r="J799" t="s">
        <v>7409</v>
      </c>
      <c r="K799" t="s">
        <v>7410</v>
      </c>
      <c r="L799" t="s">
        <v>7411</v>
      </c>
      <c r="M799" t="s">
        <v>7412</v>
      </c>
      <c r="N799" t="s">
        <v>7413</v>
      </c>
      <c r="O799" t="s">
        <v>7414</v>
      </c>
      <c r="P799" t="s">
        <v>7415</v>
      </c>
      <c r="Q799" t="s">
        <v>7416</v>
      </c>
    </row>
    <row r="800" spans="1:17" x14ac:dyDescent="0.4">
      <c r="A800" t="s">
        <v>7419</v>
      </c>
      <c r="B800" t="s">
        <v>7420</v>
      </c>
      <c r="C800" t="s">
        <v>13075</v>
      </c>
      <c r="D800" s="5">
        <v>1149</v>
      </c>
      <c r="E800" s="5">
        <v>1499</v>
      </c>
      <c r="F800" s="5" t="str">
        <f t="shared" si="12"/>
        <v>&gt;500</v>
      </c>
      <c r="G800">
        <v>0.23</v>
      </c>
      <c r="H800">
        <v>4.0999999999999996</v>
      </c>
      <c r="I800" s="4">
        <v>10443</v>
      </c>
      <c r="J800" t="s">
        <v>7421</v>
      </c>
      <c r="K800" t="s">
        <v>7422</v>
      </c>
      <c r="L800" t="s">
        <v>7423</v>
      </c>
      <c r="M800" t="s">
        <v>7424</v>
      </c>
      <c r="N800" t="s">
        <v>7425</v>
      </c>
      <c r="O800" t="s">
        <v>7426</v>
      </c>
      <c r="P800" t="s">
        <v>7427</v>
      </c>
      <c r="Q800" t="s">
        <v>7428</v>
      </c>
    </row>
    <row r="801" spans="1:17" x14ac:dyDescent="0.4">
      <c r="A801" t="s">
        <v>7429</v>
      </c>
      <c r="B801" t="s">
        <v>7430</v>
      </c>
      <c r="C801" t="s">
        <v>13075</v>
      </c>
      <c r="D801" s="5">
        <v>499</v>
      </c>
      <c r="E801" s="5">
        <v>1299</v>
      </c>
      <c r="F801" s="5" t="str">
        <f t="shared" si="12"/>
        <v>&gt;500</v>
      </c>
      <c r="G801">
        <v>0.62</v>
      </c>
      <c r="H801">
        <v>4.5</v>
      </c>
      <c r="I801" s="4">
        <v>434</v>
      </c>
      <c r="J801" t="s">
        <v>7431</v>
      </c>
      <c r="K801" t="s">
        <v>7432</v>
      </c>
      <c r="L801" t="s">
        <v>7433</v>
      </c>
      <c r="M801" t="s">
        <v>7434</v>
      </c>
      <c r="N801" t="s">
        <v>7435</v>
      </c>
      <c r="O801" t="s">
        <v>7436</v>
      </c>
      <c r="P801" t="s">
        <v>7437</v>
      </c>
      <c r="Q801" t="s">
        <v>7438</v>
      </c>
    </row>
    <row r="802" spans="1:17" x14ac:dyDescent="0.4">
      <c r="A802" t="s">
        <v>7439</v>
      </c>
      <c r="B802" t="s">
        <v>7440</v>
      </c>
      <c r="C802" t="s">
        <v>13076</v>
      </c>
      <c r="D802" s="5">
        <v>999</v>
      </c>
      <c r="E802" s="5">
        <v>4199</v>
      </c>
      <c r="F802" s="5" t="str">
        <f t="shared" si="12"/>
        <v>&gt;500</v>
      </c>
      <c r="G802">
        <v>0.76</v>
      </c>
      <c r="H802">
        <v>3.5</v>
      </c>
      <c r="I802" s="4">
        <v>1913</v>
      </c>
      <c r="J802" t="s">
        <v>7441</v>
      </c>
      <c r="K802" t="s">
        <v>7442</v>
      </c>
      <c r="L802" t="s">
        <v>7443</v>
      </c>
      <c r="M802" t="s">
        <v>7444</v>
      </c>
      <c r="N802" t="s">
        <v>7445</v>
      </c>
      <c r="O802" t="s">
        <v>7446</v>
      </c>
      <c r="P802" t="s">
        <v>7447</v>
      </c>
      <c r="Q802" t="s">
        <v>7448</v>
      </c>
    </row>
    <row r="803" spans="1:17" x14ac:dyDescent="0.4">
      <c r="A803" t="s">
        <v>7449</v>
      </c>
      <c r="B803" t="s">
        <v>7450</v>
      </c>
      <c r="C803" t="s">
        <v>13075</v>
      </c>
      <c r="D803" s="5">
        <v>1709</v>
      </c>
      <c r="E803" s="5">
        <v>4000</v>
      </c>
      <c r="F803" s="5" t="str">
        <f t="shared" si="12"/>
        <v>&gt;500</v>
      </c>
      <c r="G803">
        <v>0.56999999999999995</v>
      </c>
      <c r="H803">
        <v>4.4000000000000004</v>
      </c>
      <c r="I803" s="4">
        <v>3029</v>
      </c>
      <c r="J803" t="s">
        <v>7451</v>
      </c>
      <c r="K803" t="s">
        <v>7452</v>
      </c>
      <c r="L803" t="s">
        <v>7453</v>
      </c>
      <c r="M803" t="s">
        <v>7454</v>
      </c>
      <c r="N803" t="s">
        <v>7455</v>
      </c>
      <c r="O803" t="s">
        <v>7456</v>
      </c>
      <c r="P803" t="s">
        <v>7457</v>
      </c>
      <c r="Q803" t="s">
        <v>7458</v>
      </c>
    </row>
    <row r="804" spans="1:17" x14ac:dyDescent="0.4">
      <c r="A804" t="s">
        <v>7459</v>
      </c>
      <c r="B804" t="s">
        <v>7460</v>
      </c>
      <c r="C804" t="s">
        <v>13078</v>
      </c>
      <c r="D804" s="5">
        <v>250</v>
      </c>
      <c r="E804" s="5">
        <v>250</v>
      </c>
      <c r="F804" s="5" t="str">
        <f t="shared" si="12"/>
        <v>200 - 500</v>
      </c>
      <c r="G804">
        <v>0</v>
      </c>
      <c r="H804">
        <v>4.2</v>
      </c>
      <c r="I804" s="4">
        <v>2628</v>
      </c>
      <c r="J804" t="s">
        <v>7461</v>
      </c>
      <c r="K804" t="s">
        <v>7462</v>
      </c>
      <c r="L804" t="s">
        <v>7463</v>
      </c>
      <c r="M804" t="s">
        <v>7464</v>
      </c>
      <c r="N804" t="s">
        <v>7465</v>
      </c>
      <c r="O804" t="s">
        <v>7466</v>
      </c>
      <c r="P804" t="s">
        <v>7467</v>
      </c>
      <c r="Q804" t="s">
        <v>7468</v>
      </c>
    </row>
    <row r="805" spans="1:17" x14ac:dyDescent="0.4">
      <c r="A805" t="s">
        <v>7470</v>
      </c>
      <c r="B805" t="s">
        <v>7471</v>
      </c>
      <c r="C805" t="s">
        <v>13079</v>
      </c>
      <c r="D805" s="5">
        <v>90</v>
      </c>
      <c r="E805" s="5">
        <v>100</v>
      </c>
      <c r="F805" s="5" t="str">
        <f t="shared" si="12"/>
        <v>&lt;200</v>
      </c>
      <c r="G805">
        <v>0.1</v>
      </c>
      <c r="H805">
        <v>4.4000000000000004</v>
      </c>
      <c r="I805" s="4">
        <v>10718</v>
      </c>
      <c r="J805" t="s">
        <v>7473</v>
      </c>
      <c r="K805" t="s">
        <v>7474</v>
      </c>
      <c r="L805" t="s">
        <v>7475</v>
      </c>
      <c r="M805" t="s">
        <v>7476</v>
      </c>
      <c r="N805" t="s">
        <v>7477</v>
      </c>
      <c r="O805" t="s">
        <v>7478</v>
      </c>
      <c r="P805" t="s">
        <v>7479</v>
      </c>
      <c r="Q805" t="s">
        <v>7480</v>
      </c>
    </row>
    <row r="806" spans="1:17" x14ac:dyDescent="0.4">
      <c r="A806" t="s">
        <v>7481</v>
      </c>
      <c r="B806" t="s">
        <v>7482</v>
      </c>
      <c r="C806" t="s">
        <v>13076</v>
      </c>
      <c r="D806" s="5">
        <v>2025</v>
      </c>
      <c r="E806" s="5">
        <v>5999</v>
      </c>
      <c r="F806" s="5" t="str">
        <f t="shared" si="12"/>
        <v>&gt;500</v>
      </c>
      <c r="G806">
        <v>0.66</v>
      </c>
      <c r="H806">
        <v>4.2</v>
      </c>
      <c r="I806" s="4">
        <v>6233</v>
      </c>
      <c r="J806" t="s">
        <v>7483</v>
      </c>
      <c r="K806" t="s">
        <v>7484</v>
      </c>
      <c r="L806" t="s">
        <v>7485</v>
      </c>
      <c r="M806" t="s">
        <v>7486</v>
      </c>
      <c r="N806" t="s">
        <v>7487</v>
      </c>
      <c r="O806" t="s">
        <v>7488</v>
      </c>
      <c r="P806" t="s">
        <v>7489</v>
      </c>
      <c r="Q806" t="s">
        <v>7490</v>
      </c>
    </row>
    <row r="807" spans="1:17" x14ac:dyDescent="0.4">
      <c r="A807" t="s">
        <v>7491</v>
      </c>
      <c r="B807" t="s">
        <v>7492</v>
      </c>
      <c r="C807" t="s">
        <v>13075</v>
      </c>
      <c r="D807" s="5">
        <v>1495</v>
      </c>
      <c r="E807" s="5">
        <v>1995</v>
      </c>
      <c r="F807" s="5" t="str">
        <f t="shared" si="12"/>
        <v>&gt;500</v>
      </c>
      <c r="G807">
        <v>0.25</v>
      </c>
      <c r="H807">
        <v>4.5</v>
      </c>
      <c r="I807" s="4">
        <v>10541</v>
      </c>
      <c r="J807" t="s">
        <v>7493</v>
      </c>
      <c r="K807" t="s">
        <v>7494</v>
      </c>
      <c r="L807" t="s">
        <v>7495</v>
      </c>
      <c r="M807" t="s">
        <v>7496</v>
      </c>
      <c r="N807" t="s">
        <v>7497</v>
      </c>
      <c r="O807" t="s">
        <v>7498</v>
      </c>
      <c r="P807" t="s">
        <v>7499</v>
      </c>
      <c r="Q807" t="s">
        <v>7500</v>
      </c>
    </row>
    <row r="808" spans="1:17" x14ac:dyDescent="0.4">
      <c r="A808" t="s">
        <v>7503</v>
      </c>
      <c r="B808" t="s">
        <v>7504</v>
      </c>
      <c r="C808" t="s">
        <v>13076</v>
      </c>
      <c r="D808" s="5">
        <v>899</v>
      </c>
      <c r="E808" s="5">
        <v>1199</v>
      </c>
      <c r="F808" s="5" t="str">
        <f t="shared" si="12"/>
        <v>&gt;500</v>
      </c>
      <c r="G808">
        <v>0.25</v>
      </c>
      <c r="H808">
        <v>3.8</v>
      </c>
      <c r="I808" s="4">
        <v>10751</v>
      </c>
      <c r="J808" t="s">
        <v>7505</v>
      </c>
      <c r="K808" t="s">
        <v>7506</v>
      </c>
      <c r="L808" t="s">
        <v>7507</v>
      </c>
      <c r="M808" t="s">
        <v>7508</v>
      </c>
      <c r="N808" t="s">
        <v>7509</v>
      </c>
      <c r="O808" t="s">
        <v>7510</v>
      </c>
      <c r="P808" t="s">
        <v>7511</v>
      </c>
      <c r="Q808" t="s">
        <v>7512</v>
      </c>
    </row>
    <row r="809" spans="1:17" x14ac:dyDescent="0.4">
      <c r="A809" t="s">
        <v>7513</v>
      </c>
      <c r="B809" t="s">
        <v>7514</v>
      </c>
      <c r="C809" t="s">
        <v>13075</v>
      </c>
      <c r="D809" s="5">
        <v>349</v>
      </c>
      <c r="E809" s="5">
        <v>999</v>
      </c>
      <c r="F809" s="5" t="str">
        <f t="shared" si="12"/>
        <v>&gt;500</v>
      </c>
      <c r="G809">
        <v>0.65</v>
      </c>
      <c r="H809">
        <v>3.9</v>
      </c>
      <c r="I809" s="4">
        <v>817</v>
      </c>
      <c r="J809" t="s">
        <v>7516</v>
      </c>
      <c r="K809" t="s">
        <v>7517</v>
      </c>
      <c r="L809" t="s">
        <v>7518</v>
      </c>
      <c r="M809" t="s">
        <v>7519</v>
      </c>
      <c r="N809" t="s">
        <v>7520</v>
      </c>
      <c r="O809" t="s">
        <v>7521</v>
      </c>
      <c r="P809" t="s">
        <v>7522</v>
      </c>
      <c r="Q809" t="s">
        <v>7523</v>
      </c>
    </row>
    <row r="810" spans="1:17" x14ac:dyDescent="0.4">
      <c r="A810" t="s">
        <v>7524</v>
      </c>
      <c r="B810" t="s">
        <v>7525</v>
      </c>
      <c r="C810" t="s">
        <v>13076</v>
      </c>
      <c r="D810" s="5">
        <v>900</v>
      </c>
      <c r="E810" s="5">
        <v>2499</v>
      </c>
      <c r="F810" s="5" t="str">
        <f t="shared" si="12"/>
        <v>&gt;500</v>
      </c>
      <c r="G810">
        <v>0.64</v>
      </c>
      <c r="H810">
        <v>4</v>
      </c>
      <c r="I810" s="4">
        <v>36384</v>
      </c>
      <c r="J810" t="s">
        <v>7526</v>
      </c>
      <c r="K810" t="s">
        <v>4564</v>
      </c>
      <c r="L810" t="s">
        <v>4565</v>
      </c>
      <c r="M810" t="s">
        <v>4566</v>
      </c>
      <c r="N810" t="s">
        <v>4567</v>
      </c>
      <c r="O810" t="s">
        <v>4568</v>
      </c>
      <c r="P810" t="s">
        <v>7527</v>
      </c>
      <c r="Q810" t="s">
        <v>7528</v>
      </c>
    </row>
    <row r="811" spans="1:17" x14ac:dyDescent="0.4">
      <c r="A811" t="s">
        <v>7529</v>
      </c>
      <c r="B811" t="s">
        <v>7530</v>
      </c>
      <c r="C811" t="s">
        <v>13076</v>
      </c>
      <c r="D811" s="5">
        <v>2490</v>
      </c>
      <c r="E811" s="5">
        <v>3990</v>
      </c>
      <c r="F811" s="5" t="str">
        <f t="shared" si="12"/>
        <v>&gt;500</v>
      </c>
      <c r="G811">
        <v>0.38</v>
      </c>
      <c r="H811">
        <v>4.0999999999999996</v>
      </c>
      <c r="I811" s="4">
        <v>3606</v>
      </c>
      <c r="J811" t="s">
        <v>7531</v>
      </c>
      <c r="K811" t="s">
        <v>7532</v>
      </c>
      <c r="L811" t="s">
        <v>7533</v>
      </c>
      <c r="M811" t="s">
        <v>7534</v>
      </c>
      <c r="N811" t="s">
        <v>7535</v>
      </c>
      <c r="O811" t="s">
        <v>7536</v>
      </c>
      <c r="P811" t="s">
        <v>7537</v>
      </c>
      <c r="Q811" t="s">
        <v>7538</v>
      </c>
    </row>
    <row r="812" spans="1:17" x14ac:dyDescent="0.4">
      <c r="A812" t="s">
        <v>7539</v>
      </c>
      <c r="B812" t="s">
        <v>7540</v>
      </c>
      <c r="C812" t="s">
        <v>13076</v>
      </c>
      <c r="D812" s="5">
        <v>116</v>
      </c>
      <c r="E812" s="5">
        <v>200</v>
      </c>
      <c r="F812" s="5" t="str">
        <f t="shared" si="12"/>
        <v>200 - 500</v>
      </c>
      <c r="G812">
        <v>0.42</v>
      </c>
      <c r="H812">
        <v>4.4000000000000004</v>
      </c>
      <c r="I812" s="4">
        <v>357</v>
      </c>
      <c r="J812" t="s">
        <v>7541</v>
      </c>
      <c r="K812" t="s">
        <v>7542</v>
      </c>
      <c r="L812" t="s">
        <v>7543</v>
      </c>
      <c r="M812" t="s">
        <v>7544</v>
      </c>
      <c r="N812" t="s">
        <v>7545</v>
      </c>
      <c r="O812" t="s">
        <v>7546</v>
      </c>
      <c r="P812" t="s">
        <v>7547</v>
      </c>
      <c r="Q812" t="s">
        <v>7548</v>
      </c>
    </row>
    <row r="813" spans="1:17" x14ac:dyDescent="0.4">
      <c r="A813" t="s">
        <v>7549</v>
      </c>
      <c r="B813" t="s">
        <v>7550</v>
      </c>
      <c r="C813" t="s">
        <v>13079</v>
      </c>
      <c r="D813" s="5">
        <v>200</v>
      </c>
      <c r="E813" s="5">
        <v>230</v>
      </c>
      <c r="F813" s="5" t="str">
        <f t="shared" si="12"/>
        <v>200 - 500</v>
      </c>
      <c r="G813">
        <v>0.13</v>
      </c>
      <c r="H813">
        <v>4.4000000000000004</v>
      </c>
      <c r="I813" s="4">
        <v>10170</v>
      </c>
      <c r="J813" t="s">
        <v>7551</v>
      </c>
      <c r="K813" t="s">
        <v>7552</v>
      </c>
      <c r="L813" t="s">
        <v>7553</v>
      </c>
      <c r="M813" t="s">
        <v>7554</v>
      </c>
      <c r="N813" t="s">
        <v>7555</v>
      </c>
      <c r="O813" t="s">
        <v>7556</v>
      </c>
      <c r="P813" t="s">
        <v>7557</v>
      </c>
      <c r="Q813" t="s">
        <v>7558</v>
      </c>
    </row>
    <row r="814" spans="1:17" x14ac:dyDescent="0.4">
      <c r="A814" t="s">
        <v>7559</v>
      </c>
      <c r="B814" t="s">
        <v>7560</v>
      </c>
      <c r="C814" t="s">
        <v>13075</v>
      </c>
      <c r="D814" s="5">
        <v>1249</v>
      </c>
      <c r="E814" s="5">
        <v>2796</v>
      </c>
      <c r="F814" s="5" t="str">
        <f t="shared" si="12"/>
        <v>&gt;500</v>
      </c>
      <c r="G814">
        <v>0.55000000000000004</v>
      </c>
      <c r="H814">
        <v>4.4000000000000004</v>
      </c>
      <c r="I814" s="4">
        <v>4598</v>
      </c>
      <c r="J814" t="s">
        <v>7561</v>
      </c>
      <c r="K814" t="s">
        <v>7562</v>
      </c>
      <c r="L814" t="s">
        <v>7563</v>
      </c>
      <c r="M814" t="s">
        <v>7564</v>
      </c>
      <c r="N814" t="s">
        <v>7565</v>
      </c>
      <c r="O814" t="s">
        <v>7566</v>
      </c>
      <c r="P814" t="s">
        <v>7567</v>
      </c>
      <c r="Q814" t="s">
        <v>7568</v>
      </c>
    </row>
    <row r="815" spans="1:17" x14ac:dyDescent="0.4">
      <c r="A815" t="s">
        <v>7569</v>
      </c>
      <c r="B815" t="s">
        <v>7570</v>
      </c>
      <c r="C815" t="s">
        <v>13075</v>
      </c>
      <c r="D815" s="5">
        <v>649</v>
      </c>
      <c r="E815" s="5">
        <v>999</v>
      </c>
      <c r="F815" s="5" t="str">
        <f t="shared" si="12"/>
        <v>&gt;500</v>
      </c>
      <c r="G815">
        <v>0.35</v>
      </c>
      <c r="H815">
        <v>3.5</v>
      </c>
      <c r="I815" s="4">
        <v>7222</v>
      </c>
      <c r="J815" t="s">
        <v>7572</v>
      </c>
      <c r="K815" t="s">
        <v>7573</v>
      </c>
      <c r="L815" t="s">
        <v>7574</v>
      </c>
      <c r="M815" t="s">
        <v>7575</v>
      </c>
      <c r="N815" t="s">
        <v>7576</v>
      </c>
      <c r="O815" t="s">
        <v>7577</v>
      </c>
      <c r="P815" t="s">
        <v>7578</v>
      </c>
      <c r="Q815" t="s">
        <v>7579</v>
      </c>
    </row>
    <row r="816" spans="1:17" x14ac:dyDescent="0.4">
      <c r="A816" t="s">
        <v>7580</v>
      </c>
      <c r="B816" t="s">
        <v>7581</v>
      </c>
      <c r="C816" t="s">
        <v>13075</v>
      </c>
      <c r="D816" s="5">
        <v>2649</v>
      </c>
      <c r="E816" s="5">
        <v>3499</v>
      </c>
      <c r="F816" s="5" t="str">
        <f t="shared" si="12"/>
        <v>&gt;500</v>
      </c>
      <c r="G816">
        <v>0.24</v>
      </c>
      <c r="H816">
        <v>4.5</v>
      </c>
      <c r="I816" s="4">
        <v>1271</v>
      </c>
      <c r="J816" t="s">
        <v>7583</v>
      </c>
      <c r="K816" t="s">
        <v>7584</v>
      </c>
      <c r="L816" t="s">
        <v>7585</v>
      </c>
      <c r="M816" t="s">
        <v>7586</v>
      </c>
      <c r="N816" t="s">
        <v>7587</v>
      </c>
      <c r="O816" t="s">
        <v>7588</v>
      </c>
      <c r="P816" t="s">
        <v>7589</v>
      </c>
      <c r="Q816" t="s">
        <v>7590</v>
      </c>
    </row>
    <row r="817" spans="1:17" x14ac:dyDescent="0.4">
      <c r="A817" t="s">
        <v>7593</v>
      </c>
      <c r="B817" t="s">
        <v>7594</v>
      </c>
      <c r="C817" t="s">
        <v>13075</v>
      </c>
      <c r="D817" s="5">
        <v>596</v>
      </c>
      <c r="E817" s="5">
        <v>723</v>
      </c>
      <c r="F817" s="5" t="str">
        <f t="shared" si="12"/>
        <v>&gt;500</v>
      </c>
      <c r="G817">
        <v>0.18</v>
      </c>
      <c r="H817">
        <v>4.4000000000000004</v>
      </c>
      <c r="I817" s="4">
        <v>3219</v>
      </c>
      <c r="J817" t="s">
        <v>7595</v>
      </c>
      <c r="K817" t="s">
        <v>7596</v>
      </c>
      <c r="L817" t="s">
        <v>7597</v>
      </c>
      <c r="M817" t="s">
        <v>7598</v>
      </c>
      <c r="N817" t="s">
        <v>7599</v>
      </c>
      <c r="O817" t="s">
        <v>7600</v>
      </c>
      <c r="P817" t="s">
        <v>7601</v>
      </c>
      <c r="Q817" t="s">
        <v>7602</v>
      </c>
    </row>
    <row r="818" spans="1:17" x14ac:dyDescent="0.4">
      <c r="A818" t="s">
        <v>7603</v>
      </c>
      <c r="B818" t="s">
        <v>7604</v>
      </c>
      <c r="C818" t="s">
        <v>13076</v>
      </c>
      <c r="D818" s="5">
        <v>2499</v>
      </c>
      <c r="E818" s="5">
        <v>5999</v>
      </c>
      <c r="F818" s="5" t="str">
        <f t="shared" si="12"/>
        <v>&gt;500</v>
      </c>
      <c r="G818">
        <v>0.57999999999999996</v>
      </c>
      <c r="H818">
        <v>4.0999999999999996</v>
      </c>
      <c r="I818" s="4">
        <v>38879</v>
      </c>
      <c r="J818" t="s">
        <v>7605</v>
      </c>
      <c r="K818" t="s">
        <v>4416</v>
      </c>
      <c r="L818" t="s">
        <v>4417</v>
      </c>
      <c r="M818" t="s">
        <v>4418</v>
      </c>
      <c r="N818" t="s">
        <v>4419</v>
      </c>
      <c r="O818" t="s">
        <v>4420</v>
      </c>
      <c r="P818" t="s">
        <v>7606</v>
      </c>
      <c r="Q818" t="s">
        <v>7607</v>
      </c>
    </row>
    <row r="819" spans="1:17" x14ac:dyDescent="0.4">
      <c r="A819" t="s">
        <v>7608</v>
      </c>
      <c r="B819" t="s">
        <v>7609</v>
      </c>
      <c r="C819" t="s">
        <v>13076</v>
      </c>
      <c r="D819" s="5">
        <v>4999</v>
      </c>
      <c r="E819" s="5">
        <v>12499</v>
      </c>
      <c r="F819" s="5" t="str">
        <f t="shared" si="12"/>
        <v>&gt;500</v>
      </c>
      <c r="G819">
        <v>0.6</v>
      </c>
      <c r="H819">
        <v>4.2</v>
      </c>
      <c r="I819" s="4">
        <v>4541</v>
      </c>
      <c r="J819" t="s">
        <v>7611</v>
      </c>
      <c r="K819" t="s">
        <v>7612</v>
      </c>
      <c r="L819" t="s">
        <v>7613</v>
      </c>
      <c r="M819" t="s">
        <v>7614</v>
      </c>
      <c r="N819" t="s">
        <v>7615</v>
      </c>
      <c r="O819" t="s">
        <v>7616</v>
      </c>
      <c r="P819" t="s">
        <v>7617</v>
      </c>
      <c r="Q819" t="s">
        <v>7618</v>
      </c>
    </row>
    <row r="820" spans="1:17" x14ac:dyDescent="0.4">
      <c r="A820" t="s">
        <v>7619</v>
      </c>
      <c r="B820" t="s">
        <v>7620</v>
      </c>
      <c r="C820" t="s">
        <v>13076</v>
      </c>
      <c r="D820" s="5">
        <v>399</v>
      </c>
      <c r="E820" s="5">
        <v>1290</v>
      </c>
      <c r="F820" s="5" t="str">
        <f t="shared" si="12"/>
        <v>&gt;500</v>
      </c>
      <c r="G820">
        <v>0.69</v>
      </c>
      <c r="H820">
        <v>4.2</v>
      </c>
      <c r="I820" s="4">
        <v>76042</v>
      </c>
      <c r="J820" t="s">
        <v>7621</v>
      </c>
      <c r="K820" t="s">
        <v>7622</v>
      </c>
      <c r="L820" t="s">
        <v>7623</v>
      </c>
      <c r="M820" t="s">
        <v>7624</v>
      </c>
      <c r="N820" t="s">
        <v>7625</v>
      </c>
      <c r="O820" t="s">
        <v>7626</v>
      </c>
      <c r="P820" t="s">
        <v>7627</v>
      </c>
      <c r="Q820" t="s">
        <v>7628</v>
      </c>
    </row>
    <row r="821" spans="1:17" x14ac:dyDescent="0.4">
      <c r="A821" t="s">
        <v>7629</v>
      </c>
      <c r="B821" t="s">
        <v>7630</v>
      </c>
      <c r="C821" t="s">
        <v>13076</v>
      </c>
      <c r="D821" s="5">
        <v>116</v>
      </c>
      <c r="E821" s="5">
        <v>200</v>
      </c>
      <c r="F821" s="5" t="str">
        <f t="shared" si="12"/>
        <v>200 - 500</v>
      </c>
      <c r="G821">
        <v>0.42</v>
      </c>
      <c r="H821">
        <v>4.3</v>
      </c>
      <c r="I821" s="4">
        <v>485</v>
      </c>
      <c r="J821" t="s">
        <v>7631</v>
      </c>
      <c r="K821" t="s">
        <v>7632</v>
      </c>
      <c r="L821" t="s">
        <v>7633</v>
      </c>
      <c r="M821" t="s">
        <v>7634</v>
      </c>
      <c r="N821" t="s">
        <v>7635</v>
      </c>
      <c r="O821" t="s">
        <v>7636</v>
      </c>
      <c r="P821" t="s">
        <v>7637</v>
      </c>
      <c r="Q821" t="s">
        <v>7638</v>
      </c>
    </row>
    <row r="822" spans="1:17" x14ac:dyDescent="0.4">
      <c r="A822" t="s">
        <v>7639</v>
      </c>
      <c r="B822" t="s">
        <v>7640</v>
      </c>
      <c r="C822" t="s">
        <v>13076</v>
      </c>
      <c r="D822" s="5">
        <v>4499</v>
      </c>
      <c r="E822" s="5">
        <v>5999</v>
      </c>
      <c r="F822" s="5" t="str">
        <f t="shared" si="12"/>
        <v>&gt;500</v>
      </c>
      <c r="G822">
        <v>0.25</v>
      </c>
      <c r="H822">
        <v>4.3</v>
      </c>
      <c r="I822" s="4">
        <v>44696</v>
      </c>
      <c r="J822" t="s">
        <v>7641</v>
      </c>
      <c r="K822" t="s">
        <v>7642</v>
      </c>
      <c r="L822" t="s">
        <v>7643</v>
      </c>
      <c r="M822" t="s">
        <v>7644</v>
      </c>
      <c r="N822" t="s">
        <v>7645</v>
      </c>
      <c r="O822" t="s">
        <v>7646</v>
      </c>
      <c r="P822" t="s">
        <v>7647</v>
      </c>
      <c r="Q822" t="s">
        <v>7648</v>
      </c>
    </row>
    <row r="823" spans="1:17" x14ac:dyDescent="0.4">
      <c r="A823" t="s">
        <v>7649</v>
      </c>
      <c r="B823" t="s">
        <v>7650</v>
      </c>
      <c r="C823" t="s">
        <v>13075</v>
      </c>
      <c r="D823" s="5">
        <v>330</v>
      </c>
      <c r="E823" s="5">
        <v>499</v>
      </c>
      <c r="F823" s="5" t="str">
        <f t="shared" si="12"/>
        <v>200 - 500</v>
      </c>
      <c r="G823">
        <v>0.34</v>
      </c>
      <c r="H823">
        <v>3.7</v>
      </c>
      <c r="I823" s="4">
        <v>8566</v>
      </c>
      <c r="J823" t="s">
        <v>7651</v>
      </c>
      <c r="K823" t="s">
        <v>7652</v>
      </c>
      <c r="L823" t="s">
        <v>7653</v>
      </c>
      <c r="M823" t="s">
        <v>7654</v>
      </c>
      <c r="N823" t="s">
        <v>7655</v>
      </c>
      <c r="O823" t="s">
        <v>7656</v>
      </c>
      <c r="P823" t="s">
        <v>7657</v>
      </c>
      <c r="Q823" t="s">
        <v>7658</v>
      </c>
    </row>
    <row r="824" spans="1:17" x14ac:dyDescent="0.4">
      <c r="A824" t="s">
        <v>7659</v>
      </c>
      <c r="B824" t="s">
        <v>7660</v>
      </c>
      <c r="C824" t="s">
        <v>13076</v>
      </c>
      <c r="D824" s="5">
        <v>649</v>
      </c>
      <c r="E824" s="5">
        <v>2499</v>
      </c>
      <c r="F824" s="5" t="str">
        <f t="shared" si="12"/>
        <v>&gt;500</v>
      </c>
      <c r="G824">
        <v>0.74</v>
      </c>
      <c r="H824">
        <v>3.9</v>
      </c>
      <c r="I824" s="4">
        <v>13049</v>
      </c>
      <c r="J824" t="s">
        <v>7661</v>
      </c>
      <c r="K824" t="s">
        <v>7662</v>
      </c>
      <c r="L824" t="s">
        <v>7663</v>
      </c>
      <c r="M824" t="s">
        <v>7664</v>
      </c>
      <c r="N824" t="s">
        <v>7665</v>
      </c>
      <c r="O824" t="s">
        <v>13059</v>
      </c>
      <c r="P824" t="s">
        <v>7666</v>
      </c>
      <c r="Q824" t="s">
        <v>7667</v>
      </c>
    </row>
    <row r="825" spans="1:17" x14ac:dyDescent="0.4">
      <c r="A825" t="s">
        <v>7668</v>
      </c>
      <c r="B825" t="s">
        <v>7669</v>
      </c>
      <c r="C825" t="s">
        <v>13075</v>
      </c>
      <c r="D825" s="5">
        <v>1234</v>
      </c>
      <c r="E825" s="5">
        <v>1599</v>
      </c>
      <c r="F825" s="5" t="str">
        <f t="shared" si="12"/>
        <v>&gt;500</v>
      </c>
      <c r="G825">
        <v>0.23</v>
      </c>
      <c r="H825">
        <v>4.5</v>
      </c>
      <c r="I825" s="4">
        <v>16680</v>
      </c>
      <c r="J825" t="s">
        <v>7670</v>
      </c>
      <c r="K825" t="s">
        <v>7671</v>
      </c>
      <c r="L825" t="s">
        <v>7672</v>
      </c>
      <c r="M825" t="s">
        <v>7673</v>
      </c>
      <c r="N825" t="s">
        <v>7674</v>
      </c>
      <c r="O825" t="s">
        <v>7675</v>
      </c>
      <c r="P825" t="s">
        <v>7676</v>
      </c>
      <c r="Q825" t="s">
        <v>7677</v>
      </c>
    </row>
    <row r="826" spans="1:17" x14ac:dyDescent="0.4">
      <c r="A826" t="s">
        <v>7680</v>
      </c>
      <c r="B826" t="s">
        <v>7681</v>
      </c>
      <c r="C826" t="s">
        <v>13078</v>
      </c>
      <c r="D826" s="5">
        <v>272</v>
      </c>
      <c r="E826" s="5">
        <v>320</v>
      </c>
      <c r="F826" s="5" t="str">
        <f t="shared" si="12"/>
        <v>200 - 500</v>
      </c>
      <c r="G826">
        <v>0.15</v>
      </c>
      <c r="H826">
        <v>4</v>
      </c>
      <c r="I826" s="4">
        <v>3686</v>
      </c>
      <c r="J826" t="s">
        <v>7682</v>
      </c>
      <c r="K826" t="s">
        <v>7683</v>
      </c>
      <c r="L826" t="s">
        <v>7684</v>
      </c>
      <c r="M826" t="s">
        <v>7685</v>
      </c>
      <c r="N826" t="s">
        <v>7686</v>
      </c>
      <c r="O826" t="s">
        <v>7687</v>
      </c>
      <c r="P826" t="s">
        <v>7688</v>
      </c>
      <c r="Q826" t="s">
        <v>7689</v>
      </c>
    </row>
    <row r="827" spans="1:17" x14ac:dyDescent="0.4">
      <c r="A827" t="s">
        <v>7690</v>
      </c>
      <c r="B827" t="s">
        <v>7691</v>
      </c>
      <c r="C827" t="s">
        <v>13076</v>
      </c>
      <c r="D827" s="5">
        <v>99</v>
      </c>
      <c r="E827" s="5">
        <v>999</v>
      </c>
      <c r="F827" s="5" t="str">
        <f t="shared" si="12"/>
        <v>&gt;500</v>
      </c>
      <c r="G827">
        <v>0.9</v>
      </c>
      <c r="H827">
        <v>3.8</v>
      </c>
      <c r="I827" s="4">
        <v>594</v>
      </c>
      <c r="J827" t="s">
        <v>7693</v>
      </c>
      <c r="K827" t="s">
        <v>7694</v>
      </c>
      <c r="L827" t="s">
        <v>7695</v>
      </c>
      <c r="M827" t="s">
        <v>7696</v>
      </c>
      <c r="N827" t="s">
        <v>7697</v>
      </c>
      <c r="O827" t="s">
        <v>7698</v>
      </c>
      <c r="P827" t="s">
        <v>7699</v>
      </c>
      <c r="Q827" t="s">
        <v>7700</v>
      </c>
    </row>
    <row r="828" spans="1:17" x14ac:dyDescent="0.4">
      <c r="A828" t="s">
        <v>7701</v>
      </c>
      <c r="B828" t="s">
        <v>7702</v>
      </c>
      <c r="C828" t="s">
        <v>13075</v>
      </c>
      <c r="D828" s="5">
        <v>3498</v>
      </c>
      <c r="E828" s="5">
        <v>3875</v>
      </c>
      <c r="F828" s="5" t="str">
        <f t="shared" si="12"/>
        <v>&gt;500</v>
      </c>
      <c r="G828">
        <v>0.1</v>
      </c>
      <c r="H828">
        <v>3.4</v>
      </c>
      <c r="I828" s="4">
        <v>12185</v>
      </c>
      <c r="J828" t="s">
        <v>7704</v>
      </c>
      <c r="K828" t="s">
        <v>7705</v>
      </c>
      <c r="L828" t="s">
        <v>7706</v>
      </c>
      <c r="M828" t="s">
        <v>7707</v>
      </c>
      <c r="N828" t="s">
        <v>7708</v>
      </c>
      <c r="O828" t="s">
        <v>7709</v>
      </c>
      <c r="P828" t="s">
        <v>7710</v>
      </c>
      <c r="Q828" t="s">
        <v>7711</v>
      </c>
    </row>
    <row r="829" spans="1:17" x14ac:dyDescent="0.4">
      <c r="A829" t="s">
        <v>7712</v>
      </c>
      <c r="B829" t="s">
        <v>7713</v>
      </c>
      <c r="C829" t="s">
        <v>13075</v>
      </c>
      <c r="D829" s="5">
        <v>10099</v>
      </c>
      <c r="E829" s="5">
        <v>19110</v>
      </c>
      <c r="F829" s="5" t="str">
        <f t="shared" si="12"/>
        <v>&gt;500</v>
      </c>
      <c r="G829">
        <v>0.47</v>
      </c>
      <c r="H829">
        <v>4.3</v>
      </c>
      <c r="I829" s="4">
        <v>2623</v>
      </c>
      <c r="J829" t="s">
        <v>7714</v>
      </c>
      <c r="K829" t="s">
        <v>7715</v>
      </c>
      <c r="L829" t="s">
        <v>7716</v>
      </c>
      <c r="M829" t="s">
        <v>7717</v>
      </c>
      <c r="N829" t="s">
        <v>7718</v>
      </c>
      <c r="O829" t="s">
        <v>7719</v>
      </c>
      <c r="P829" t="s">
        <v>7720</v>
      </c>
      <c r="Q829" t="s">
        <v>7721</v>
      </c>
    </row>
    <row r="830" spans="1:17" x14ac:dyDescent="0.4">
      <c r="A830" t="s">
        <v>7722</v>
      </c>
      <c r="B830" t="s">
        <v>7723</v>
      </c>
      <c r="C830" t="s">
        <v>13075</v>
      </c>
      <c r="D830" s="5">
        <v>449</v>
      </c>
      <c r="E830" s="5">
        <v>999</v>
      </c>
      <c r="F830" s="5" t="str">
        <f t="shared" si="12"/>
        <v>&gt;500</v>
      </c>
      <c r="G830">
        <v>0.55000000000000004</v>
      </c>
      <c r="H830">
        <v>4.3</v>
      </c>
      <c r="I830" s="4">
        <v>9701</v>
      </c>
      <c r="J830" t="s">
        <v>7724</v>
      </c>
      <c r="K830" t="s">
        <v>7725</v>
      </c>
      <c r="L830" t="s">
        <v>7726</v>
      </c>
      <c r="M830" t="s">
        <v>7727</v>
      </c>
      <c r="N830" t="s">
        <v>7728</v>
      </c>
      <c r="O830" t="s">
        <v>7729</v>
      </c>
      <c r="P830" t="s">
        <v>7730</v>
      </c>
      <c r="Q830" t="s">
        <v>7731</v>
      </c>
    </row>
    <row r="831" spans="1:17" x14ac:dyDescent="0.4">
      <c r="A831" t="s">
        <v>7732</v>
      </c>
      <c r="B831" t="s">
        <v>7733</v>
      </c>
      <c r="C831" t="s">
        <v>13081</v>
      </c>
      <c r="D831" s="5">
        <v>150</v>
      </c>
      <c r="E831" s="5">
        <v>150</v>
      </c>
      <c r="F831" s="5" t="str">
        <f t="shared" si="12"/>
        <v>&lt;200</v>
      </c>
      <c r="G831">
        <v>0</v>
      </c>
      <c r="H831">
        <v>4.3</v>
      </c>
      <c r="I831" s="4">
        <v>15867</v>
      </c>
      <c r="J831" t="s">
        <v>7735</v>
      </c>
      <c r="K831" t="s">
        <v>7736</v>
      </c>
      <c r="L831" t="s">
        <v>7737</v>
      </c>
      <c r="M831" t="s">
        <v>7738</v>
      </c>
      <c r="N831" t="s">
        <v>7739</v>
      </c>
      <c r="O831" t="s">
        <v>7740</v>
      </c>
      <c r="P831" t="s">
        <v>7741</v>
      </c>
      <c r="Q831" t="s">
        <v>7742</v>
      </c>
    </row>
    <row r="832" spans="1:17" x14ac:dyDescent="0.4">
      <c r="A832" t="s">
        <v>7744</v>
      </c>
      <c r="B832" t="s">
        <v>7745</v>
      </c>
      <c r="C832" t="s">
        <v>13075</v>
      </c>
      <c r="D832" s="5">
        <v>1199</v>
      </c>
      <c r="E832" s="5">
        <v>2999</v>
      </c>
      <c r="F832" s="5" t="str">
        <f t="shared" si="12"/>
        <v>&gt;500</v>
      </c>
      <c r="G832">
        <v>0.6</v>
      </c>
      <c r="H832">
        <v>4.0999999999999996</v>
      </c>
      <c r="I832" s="4">
        <v>10725</v>
      </c>
      <c r="J832" t="s">
        <v>7746</v>
      </c>
      <c r="K832" t="s">
        <v>7747</v>
      </c>
      <c r="L832" t="s">
        <v>7748</v>
      </c>
      <c r="M832" t="s">
        <v>7749</v>
      </c>
      <c r="N832" t="s">
        <v>7750</v>
      </c>
      <c r="O832" t="s">
        <v>13060</v>
      </c>
      <c r="P832" t="s">
        <v>7751</v>
      </c>
      <c r="Q832" t="s">
        <v>7752</v>
      </c>
    </row>
    <row r="833" spans="1:17" x14ac:dyDescent="0.4">
      <c r="A833" t="s">
        <v>7753</v>
      </c>
      <c r="B833" t="s">
        <v>7754</v>
      </c>
      <c r="C833" t="s">
        <v>13075</v>
      </c>
      <c r="D833" s="5">
        <v>397</v>
      </c>
      <c r="E833" s="5">
        <v>899</v>
      </c>
      <c r="F833" s="5" t="str">
        <f t="shared" si="12"/>
        <v>&gt;500</v>
      </c>
      <c r="G833">
        <v>0.56000000000000005</v>
      </c>
      <c r="H833">
        <v>4</v>
      </c>
      <c r="I833" s="4">
        <v>3025</v>
      </c>
      <c r="J833" t="s">
        <v>7755</v>
      </c>
      <c r="K833" t="s">
        <v>7756</v>
      </c>
      <c r="L833" t="s">
        <v>7757</v>
      </c>
      <c r="M833" t="s">
        <v>7758</v>
      </c>
      <c r="N833" t="s">
        <v>13061</v>
      </c>
      <c r="O833" t="s">
        <v>7759</v>
      </c>
      <c r="P833" t="s">
        <v>7760</v>
      </c>
      <c r="Q833" t="s">
        <v>7761</v>
      </c>
    </row>
    <row r="834" spans="1:17" x14ac:dyDescent="0.4">
      <c r="A834" t="s">
        <v>7764</v>
      </c>
      <c r="B834" t="s">
        <v>7765</v>
      </c>
      <c r="C834" t="s">
        <v>13075</v>
      </c>
      <c r="D834" s="5">
        <v>699</v>
      </c>
      <c r="E834" s="5">
        <v>1490</v>
      </c>
      <c r="F834" s="5" t="str">
        <f t="shared" si="12"/>
        <v>&gt;500</v>
      </c>
      <c r="G834">
        <v>0.53</v>
      </c>
      <c r="H834">
        <v>4</v>
      </c>
      <c r="I834" s="4">
        <v>5736</v>
      </c>
      <c r="J834" t="s">
        <v>7766</v>
      </c>
      <c r="K834" t="s">
        <v>7767</v>
      </c>
      <c r="L834" t="s">
        <v>7768</v>
      </c>
      <c r="M834" t="s">
        <v>7769</v>
      </c>
      <c r="N834" t="s">
        <v>7770</v>
      </c>
      <c r="O834" t="s">
        <v>7771</v>
      </c>
      <c r="P834" t="s">
        <v>7772</v>
      </c>
      <c r="Q834" t="s">
        <v>7773</v>
      </c>
    </row>
    <row r="835" spans="1:17" x14ac:dyDescent="0.4">
      <c r="A835" t="s">
        <v>7774</v>
      </c>
      <c r="B835" t="s">
        <v>7775</v>
      </c>
      <c r="C835" t="s">
        <v>13076</v>
      </c>
      <c r="D835" s="5">
        <v>1679</v>
      </c>
      <c r="E835" s="5">
        <v>1999</v>
      </c>
      <c r="F835" s="5" t="str">
        <f t="shared" ref="F835:F898" si="13">IF(E835&lt; 200, "&lt;200",IF(E835&lt;500,"200 - 500",IF(E835&gt;=500,"&gt;500")))</f>
        <v>&gt;500</v>
      </c>
      <c r="G835">
        <v>0.16</v>
      </c>
      <c r="H835">
        <v>4.0999999999999996</v>
      </c>
      <c r="I835" s="4">
        <v>72563</v>
      </c>
      <c r="J835" t="s">
        <v>7776</v>
      </c>
      <c r="K835" t="s">
        <v>7777</v>
      </c>
      <c r="L835" t="s">
        <v>7778</v>
      </c>
      <c r="M835" t="s">
        <v>7779</v>
      </c>
      <c r="N835" t="s">
        <v>7780</v>
      </c>
      <c r="O835" t="s">
        <v>7781</v>
      </c>
      <c r="P835" t="s">
        <v>7782</v>
      </c>
      <c r="Q835" t="s">
        <v>7783</v>
      </c>
    </row>
    <row r="836" spans="1:17" x14ac:dyDescent="0.4">
      <c r="A836" t="s">
        <v>7784</v>
      </c>
      <c r="B836" t="s">
        <v>7785</v>
      </c>
      <c r="C836" t="s">
        <v>13075</v>
      </c>
      <c r="D836" s="5">
        <v>354</v>
      </c>
      <c r="E836" s="5">
        <v>1500</v>
      </c>
      <c r="F836" s="5" t="str">
        <f t="shared" si="13"/>
        <v>&gt;500</v>
      </c>
      <c r="G836">
        <v>0.76</v>
      </c>
      <c r="H836">
        <v>4</v>
      </c>
      <c r="I836" s="4">
        <v>1026</v>
      </c>
      <c r="J836" t="s">
        <v>7786</v>
      </c>
      <c r="K836" t="s">
        <v>7787</v>
      </c>
      <c r="L836" t="s">
        <v>7788</v>
      </c>
      <c r="M836" t="s">
        <v>7789</v>
      </c>
      <c r="N836" t="s">
        <v>7790</v>
      </c>
      <c r="O836" t="s">
        <v>7791</v>
      </c>
      <c r="P836" t="s">
        <v>7792</v>
      </c>
      <c r="Q836" t="s">
        <v>7793</v>
      </c>
    </row>
    <row r="837" spans="1:17" x14ac:dyDescent="0.4">
      <c r="A837" t="s">
        <v>7794</v>
      </c>
      <c r="B837" t="s">
        <v>7795</v>
      </c>
      <c r="C837" t="s">
        <v>13075</v>
      </c>
      <c r="D837" s="5">
        <v>1199</v>
      </c>
      <c r="E837" s="5">
        <v>5499</v>
      </c>
      <c r="F837" s="5" t="str">
        <f t="shared" si="13"/>
        <v>&gt;500</v>
      </c>
      <c r="G837">
        <v>0.78</v>
      </c>
      <c r="H837">
        <v>3.8</v>
      </c>
      <c r="I837" s="4">
        <v>2043</v>
      </c>
      <c r="J837" t="s">
        <v>7797</v>
      </c>
      <c r="K837" t="s">
        <v>7798</v>
      </c>
      <c r="L837" t="s">
        <v>7799</v>
      </c>
      <c r="M837" t="s">
        <v>7800</v>
      </c>
      <c r="N837" t="s">
        <v>7801</v>
      </c>
      <c r="O837" t="s">
        <v>7802</v>
      </c>
      <c r="P837" t="s">
        <v>7803</v>
      </c>
      <c r="Q837" t="s">
        <v>7804</v>
      </c>
    </row>
    <row r="838" spans="1:17" x14ac:dyDescent="0.4">
      <c r="A838" t="s">
        <v>7805</v>
      </c>
      <c r="B838" t="s">
        <v>7806</v>
      </c>
      <c r="C838" t="s">
        <v>13075</v>
      </c>
      <c r="D838" s="5">
        <v>379</v>
      </c>
      <c r="E838" s="5">
        <v>1499</v>
      </c>
      <c r="F838" s="5" t="str">
        <f t="shared" si="13"/>
        <v>&gt;500</v>
      </c>
      <c r="G838">
        <v>0.75</v>
      </c>
      <c r="H838">
        <v>4.2</v>
      </c>
      <c r="I838" s="4">
        <v>4149</v>
      </c>
      <c r="J838" t="s">
        <v>7807</v>
      </c>
      <c r="K838" t="s">
        <v>7808</v>
      </c>
      <c r="L838" t="s">
        <v>7809</v>
      </c>
      <c r="M838" t="s">
        <v>7810</v>
      </c>
      <c r="N838" t="s">
        <v>7811</v>
      </c>
      <c r="O838" t="s">
        <v>7812</v>
      </c>
      <c r="P838" t="s">
        <v>7813</v>
      </c>
      <c r="Q838" t="s">
        <v>7814</v>
      </c>
    </row>
    <row r="839" spans="1:17" x14ac:dyDescent="0.4">
      <c r="A839" t="s">
        <v>7815</v>
      </c>
      <c r="B839" t="s">
        <v>7816</v>
      </c>
      <c r="C839" t="s">
        <v>13075</v>
      </c>
      <c r="D839" s="5">
        <v>499</v>
      </c>
      <c r="E839" s="5">
        <v>775</v>
      </c>
      <c r="F839" s="5" t="str">
        <f t="shared" si="13"/>
        <v>&gt;500</v>
      </c>
      <c r="G839">
        <v>0.36</v>
      </c>
      <c r="H839">
        <v>4.3</v>
      </c>
      <c r="I839" s="4">
        <v>74</v>
      </c>
      <c r="J839" t="s">
        <v>7817</v>
      </c>
      <c r="K839" t="s">
        <v>7818</v>
      </c>
      <c r="L839" t="s">
        <v>7819</v>
      </c>
      <c r="M839" t="s">
        <v>7820</v>
      </c>
      <c r="N839" t="s">
        <v>7821</v>
      </c>
      <c r="O839" t="s">
        <v>7822</v>
      </c>
      <c r="P839" t="s">
        <v>7823</v>
      </c>
      <c r="Q839" t="s">
        <v>7824</v>
      </c>
    </row>
    <row r="840" spans="1:17" x14ac:dyDescent="0.4">
      <c r="A840" t="s">
        <v>7825</v>
      </c>
      <c r="B840" t="s">
        <v>7826</v>
      </c>
      <c r="C840" t="s">
        <v>13075</v>
      </c>
      <c r="D840" s="5">
        <v>10389</v>
      </c>
      <c r="E840" s="5">
        <v>32000</v>
      </c>
      <c r="F840" s="5" t="str">
        <f t="shared" si="13"/>
        <v>&gt;500</v>
      </c>
      <c r="G840">
        <v>0.68</v>
      </c>
      <c r="H840">
        <v>4.4000000000000004</v>
      </c>
      <c r="I840" s="4">
        <v>41398</v>
      </c>
      <c r="J840" t="s">
        <v>7828</v>
      </c>
      <c r="K840" t="s">
        <v>7829</v>
      </c>
      <c r="L840" t="s">
        <v>7830</v>
      </c>
      <c r="M840" t="s">
        <v>7831</v>
      </c>
      <c r="N840" t="s">
        <v>7832</v>
      </c>
      <c r="O840" t="s">
        <v>7833</v>
      </c>
      <c r="P840" t="s">
        <v>7834</v>
      </c>
      <c r="Q840" t="s">
        <v>7835</v>
      </c>
    </row>
    <row r="841" spans="1:17" x14ac:dyDescent="0.4">
      <c r="A841" t="s">
        <v>7836</v>
      </c>
      <c r="B841" t="s">
        <v>7837</v>
      </c>
      <c r="C841" t="s">
        <v>13075</v>
      </c>
      <c r="D841" s="5">
        <v>649</v>
      </c>
      <c r="E841" s="5">
        <v>1300</v>
      </c>
      <c r="F841" s="5" t="str">
        <f t="shared" si="13"/>
        <v>&gt;500</v>
      </c>
      <c r="G841">
        <v>0.5</v>
      </c>
      <c r="H841">
        <v>4.0999999999999996</v>
      </c>
      <c r="I841" s="4">
        <v>5195</v>
      </c>
      <c r="J841" t="s">
        <v>7838</v>
      </c>
      <c r="K841" t="s">
        <v>7839</v>
      </c>
      <c r="L841" t="s">
        <v>7840</v>
      </c>
      <c r="M841" t="s">
        <v>7841</v>
      </c>
      <c r="N841" t="s">
        <v>7842</v>
      </c>
      <c r="O841" t="s">
        <v>7843</v>
      </c>
      <c r="P841" t="s">
        <v>7844</v>
      </c>
      <c r="Q841" t="s">
        <v>7845</v>
      </c>
    </row>
    <row r="842" spans="1:17" x14ac:dyDescent="0.4">
      <c r="A842" t="s">
        <v>7846</v>
      </c>
      <c r="B842" t="s">
        <v>7847</v>
      </c>
      <c r="C842" t="s">
        <v>13075</v>
      </c>
      <c r="D842" s="5">
        <v>1199</v>
      </c>
      <c r="E842" s="5">
        <v>1999</v>
      </c>
      <c r="F842" s="5" t="str">
        <f t="shared" si="13"/>
        <v>&gt;500</v>
      </c>
      <c r="G842">
        <v>0.4</v>
      </c>
      <c r="H842">
        <v>4.5</v>
      </c>
      <c r="I842" s="4">
        <v>22420</v>
      </c>
      <c r="J842" t="s">
        <v>7849</v>
      </c>
      <c r="K842" t="s">
        <v>900</v>
      </c>
      <c r="L842" t="s">
        <v>901</v>
      </c>
      <c r="M842" t="s">
        <v>902</v>
      </c>
      <c r="N842" t="s">
        <v>903</v>
      </c>
      <c r="O842" t="s">
        <v>904</v>
      </c>
      <c r="P842" t="s">
        <v>7850</v>
      </c>
      <c r="Q842" t="s">
        <v>7851</v>
      </c>
    </row>
    <row r="843" spans="1:17" x14ac:dyDescent="0.4">
      <c r="A843" t="s">
        <v>7853</v>
      </c>
      <c r="B843" t="s">
        <v>7854</v>
      </c>
      <c r="C843" t="s">
        <v>13076</v>
      </c>
      <c r="D843" s="5">
        <v>889</v>
      </c>
      <c r="E843" s="5">
        <v>1999</v>
      </c>
      <c r="F843" s="5" t="str">
        <f t="shared" si="13"/>
        <v>&gt;500</v>
      </c>
      <c r="G843">
        <v>0.56000000000000005</v>
      </c>
      <c r="H843">
        <v>4.2</v>
      </c>
      <c r="I843" s="4">
        <v>2284</v>
      </c>
      <c r="J843" t="s">
        <v>7855</v>
      </c>
      <c r="K843" t="s">
        <v>7856</v>
      </c>
      <c r="L843" t="s">
        <v>7857</v>
      </c>
      <c r="M843" t="s">
        <v>7858</v>
      </c>
      <c r="N843" t="s">
        <v>7859</v>
      </c>
      <c r="O843" t="s">
        <v>7860</v>
      </c>
      <c r="P843" t="s">
        <v>7861</v>
      </c>
      <c r="Q843" t="s">
        <v>7862</v>
      </c>
    </row>
    <row r="844" spans="1:17" x14ac:dyDescent="0.4">
      <c r="A844" t="s">
        <v>7863</v>
      </c>
      <c r="B844" t="s">
        <v>7864</v>
      </c>
      <c r="C844" t="s">
        <v>13075</v>
      </c>
      <c r="D844" s="5">
        <v>1409</v>
      </c>
      <c r="E844" s="5">
        <v>2199</v>
      </c>
      <c r="F844" s="5" t="str">
        <f t="shared" si="13"/>
        <v>&gt;500</v>
      </c>
      <c r="G844">
        <v>0.36</v>
      </c>
      <c r="H844">
        <v>3.9</v>
      </c>
      <c r="I844" s="4">
        <v>427</v>
      </c>
      <c r="J844" t="s">
        <v>7865</v>
      </c>
      <c r="K844" t="s">
        <v>7866</v>
      </c>
      <c r="L844" t="s">
        <v>7867</v>
      </c>
      <c r="M844" t="s">
        <v>7868</v>
      </c>
      <c r="N844" t="s">
        <v>7869</v>
      </c>
      <c r="O844" t="s">
        <v>7870</v>
      </c>
      <c r="P844" t="s">
        <v>7871</v>
      </c>
      <c r="Q844" t="s">
        <v>7872</v>
      </c>
    </row>
    <row r="845" spans="1:17" x14ac:dyDescent="0.4">
      <c r="A845" t="s">
        <v>7873</v>
      </c>
      <c r="B845" t="s">
        <v>7874</v>
      </c>
      <c r="C845" t="s">
        <v>13075</v>
      </c>
      <c r="D845" s="5">
        <v>549</v>
      </c>
      <c r="E845" s="5">
        <v>1999</v>
      </c>
      <c r="F845" s="5" t="str">
        <f t="shared" si="13"/>
        <v>&gt;500</v>
      </c>
      <c r="G845">
        <v>0.73</v>
      </c>
      <c r="H845">
        <v>4.3</v>
      </c>
      <c r="I845" s="4">
        <v>1367</v>
      </c>
      <c r="J845" t="s">
        <v>7876</v>
      </c>
      <c r="K845" t="s">
        <v>7877</v>
      </c>
      <c r="L845" t="s">
        <v>7878</v>
      </c>
      <c r="M845" t="s">
        <v>7879</v>
      </c>
      <c r="N845" t="s">
        <v>7880</v>
      </c>
      <c r="O845" t="s">
        <v>7881</v>
      </c>
      <c r="P845" t="s">
        <v>7882</v>
      </c>
      <c r="Q845" t="s">
        <v>7883</v>
      </c>
    </row>
    <row r="846" spans="1:17" x14ac:dyDescent="0.4">
      <c r="A846" t="s">
        <v>7884</v>
      </c>
      <c r="B846" t="s">
        <v>7885</v>
      </c>
      <c r="C846" t="s">
        <v>13075</v>
      </c>
      <c r="D846" s="5">
        <v>749</v>
      </c>
      <c r="E846" s="5">
        <v>1799</v>
      </c>
      <c r="F846" s="5" t="str">
        <f t="shared" si="13"/>
        <v>&gt;500</v>
      </c>
      <c r="G846">
        <v>0.57999999999999996</v>
      </c>
      <c r="H846">
        <v>4</v>
      </c>
      <c r="I846" s="4">
        <v>13199</v>
      </c>
      <c r="J846" t="s">
        <v>7886</v>
      </c>
      <c r="K846" t="s">
        <v>7887</v>
      </c>
      <c r="L846" t="s">
        <v>7888</v>
      </c>
      <c r="M846" t="s">
        <v>7889</v>
      </c>
      <c r="N846" t="s">
        <v>7890</v>
      </c>
      <c r="O846" t="s">
        <v>13062</v>
      </c>
      <c r="P846" t="s">
        <v>7891</v>
      </c>
      <c r="Q846" t="s">
        <v>7892</v>
      </c>
    </row>
    <row r="847" spans="1:17" x14ac:dyDescent="0.4">
      <c r="A847" t="s">
        <v>7895</v>
      </c>
      <c r="B847" t="s">
        <v>7896</v>
      </c>
      <c r="C847" t="s">
        <v>13075</v>
      </c>
      <c r="D847" s="5">
        <v>379</v>
      </c>
      <c r="E847" s="5">
        <v>1099</v>
      </c>
      <c r="F847" s="5" t="str">
        <f t="shared" si="13"/>
        <v>&gt;500</v>
      </c>
      <c r="G847">
        <v>0.66</v>
      </c>
      <c r="H847">
        <v>4.3</v>
      </c>
      <c r="I847" s="4">
        <v>2806</v>
      </c>
      <c r="J847" t="s">
        <v>7897</v>
      </c>
      <c r="K847" t="s">
        <v>964</v>
      </c>
      <c r="L847" t="s">
        <v>965</v>
      </c>
      <c r="M847" t="s">
        <v>966</v>
      </c>
      <c r="N847" t="s">
        <v>967</v>
      </c>
      <c r="O847" t="s">
        <v>968</v>
      </c>
      <c r="P847" t="s">
        <v>7898</v>
      </c>
      <c r="Q847" t="s">
        <v>7899</v>
      </c>
    </row>
    <row r="848" spans="1:17" x14ac:dyDescent="0.4">
      <c r="A848" t="s">
        <v>7900</v>
      </c>
      <c r="B848" t="s">
        <v>7901</v>
      </c>
      <c r="C848" t="s">
        <v>13076</v>
      </c>
      <c r="D848" s="5">
        <v>5998</v>
      </c>
      <c r="E848" s="5">
        <v>7999</v>
      </c>
      <c r="F848" s="5" t="str">
        <f t="shared" si="13"/>
        <v>&gt;500</v>
      </c>
      <c r="G848">
        <v>0.25</v>
      </c>
      <c r="H848">
        <v>4.2</v>
      </c>
      <c r="I848" s="4">
        <v>30355</v>
      </c>
      <c r="J848" t="s">
        <v>7902</v>
      </c>
      <c r="K848" t="s">
        <v>7903</v>
      </c>
      <c r="L848" t="s">
        <v>7904</v>
      </c>
      <c r="M848" t="s">
        <v>7905</v>
      </c>
      <c r="N848" t="s">
        <v>7906</v>
      </c>
      <c r="O848" t="s">
        <v>7907</v>
      </c>
      <c r="P848" t="s">
        <v>7908</v>
      </c>
      <c r="Q848" t="s">
        <v>7909</v>
      </c>
    </row>
    <row r="849" spans="1:17" x14ac:dyDescent="0.4">
      <c r="A849" t="s">
        <v>7910</v>
      </c>
      <c r="B849" t="s">
        <v>7911</v>
      </c>
      <c r="C849" t="s">
        <v>13075</v>
      </c>
      <c r="D849" s="5">
        <v>299</v>
      </c>
      <c r="E849" s="5">
        <v>1499</v>
      </c>
      <c r="F849" s="5" t="str">
        <f t="shared" si="13"/>
        <v>&gt;500</v>
      </c>
      <c r="G849">
        <v>0.8</v>
      </c>
      <c r="H849">
        <v>4.2</v>
      </c>
      <c r="I849" s="4">
        <v>2868</v>
      </c>
      <c r="J849" t="s">
        <v>7912</v>
      </c>
      <c r="K849" t="s">
        <v>7913</v>
      </c>
      <c r="L849" t="s">
        <v>7914</v>
      </c>
      <c r="M849" t="s">
        <v>7915</v>
      </c>
      <c r="N849" t="s">
        <v>7916</v>
      </c>
      <c r="O849" t="s">
        <v>7917</v>
      </c>
      <c r="P849" t="s">
        <v>7918</v>
      </c>
      <c r="Q849" t="s">
        <v>7919</v>
      </c>
    </row>
    <row r="850" spans="1:17" x14ac:dyDescent="0.4">
      <c r="A850" t="s">
        <v>7920</v>
      </c>
      <c r="B850" t="s">
        <v>7921</v>
      </c>
      <c r="C850" t="s">
        <v>13075</v>
      </c>
      <c r="D850" s="5">
        <v>379</v>
      </c>
      <c r="E850" s="5">
        <v>1499</v>
      </c>
      <c r="F850" s="5" t="str">
        <f t="shared" si="13"/>
        <v>&gt;500</v>
      </c>
      <c r="G850">
        <v>0.75</v>
      </c>
      <c r="H850">
        <v>4.0999999999999996</v>
      </c>
      <c r="I850" s="4">
        <v>670</v>
      </c>
      <c r="J850" t="s">
        <v>7922</v>
      </c>
      <c r="K850" t="s">
        <v>7923</v>
      </c>
      <c r="L850" t="s">
        <v>7924</v>
      </c>
      <c r="M850" t="s">
        <v>7925</v>
      </c>
      <c r="N850" t="s">
        <v>7926</v>
      </c>
      <c r="O850" t="s">
        <v>7927</v>
      </c>
      <c r="P850" t="s">
        <v>7928</v>
      </c>
      <c r="Q850" t="s">
        <v>7929</v>
      </c>
    </row>
    <row r="851" spans="1:17" x14ac:dyDescent="0.4">
      <c r="A851" t="s">
        <v>7930</v>
      </c>
      <c r="B851" t="s">
        <v>7931</v>
      </c>
      <c r="C851" t="s">
        <v>13078</v>
      </c>
      <c r="D851" s="5">
        <v>1399</v>
      </c>
      <c r="E851" s="5">
        <v>2999</v>
      </c>
      <c r="F851" s="5" t="str">
        <f t="shared" si="13"/>
        <v>&gt;500</v>
      </c>
      <c r="G851">
        <v>0.53</v>
      </c>
      <c r="H851">
        <v>4.3</v>
      </c>
      <c r="I851" s="4">
        <v>3530</v>
      </c>
      <c r="J851" t="s">
        <v>7933</v>
      </c>
      <c r="K851" t="s">
        <v>7934</v>
      </c>
      <c r="L851" t="s">
        <v>7935</v>
      </c>
      <c r="M851" t="s">
        <v>7936</v>
      </c>
      <c r="N851" t="s">
        <v>7937</v>
      </c>
      <c r="O851" t="s">
        <v>7938</v>
      </c>
      <c r="P851" t="s">
        <v>7939</v>
      </c>
      <c r="Q851" t="s">
        <v>7940</v>
      </c>
    </row>
    <row r="852" spans="1:17" x14ac:dyDescent="0.4">
      <c r="A852" t="s">
        <v>7941</v>
      </c>
      <c r="B852" t="s">
        <v>7942</v>
      </c>
      <c r="C852" t="s">
        <v>13076</v>
      </c>
      <c r="D852" s="5">
        <v>699</v>
      </c>
      <c r="E852" s="5">
        <v>1299</v>
      </c>
      <c r="F852" s="5" t="str">
        <f t="shared" si="13"/>
        <v>&gt;500</v>
      </c>
      <c r="G852">
        <v>0.46</v>
      </c>
      <c r="H852">
        <v>4.3</v>
      </c>
      <c r="I852" s="4">
        <v>6183</v>
      </c>
      <c r="J852" t="s">
        <v>7944</v>
      </c>
      <c r="K852" t="s">
        <v>7945</v>
      </c>
      <c r="L852" t="s">
        <v>7946</v>
      </c>
      <c r="M852" t="s">
        <v>7947</v>
      </c>
      <c r="N852" t="s">
        <v>7948</v>
      </c>
      <c r="O852" t="s">
        <v>7949</v>
      </c>
      <c r="P852" t="s">
        <v>7950</v>
      </c>
      <c r="Q852" t="s">
        <v>7951</v>
      </c>
    </row>
    <row r="853" spans="1:17" x14ac:dyDescent="0.4">
      <c r="A853" t="s">
        <v>7952</v>
      </c>
      <c r="B853" t="s">
        <v>7953</v>
      </c>
      <c r="C853" t="s">
        <v>13078</v>
      </c>
      <c r="D853" s="5">
        <v>300</v>
      </c>
      <c r="E853" s="5">
        <v>300</v>
      </c>
      <c r="F853" s="5" t="str">
        <f t="shared" si="13"/>
        <v>200 - 500</v>
      </c>
      <c r="G853">
        <v>0</v>
      </c>
      <c r="H853">
        <v>4.2</v>
      </c>
      <c r="I853" s="4">
        <v>419</v>
      </c>
      <c r="J853" t="s">
        <v>7954</v>
      </c>
      <c r="K853" t="s">
        <v>7955</v>
      </c>
      <c r="L853" t="s">
        <v>7956</v>
      </c>
      <c r="M853" t="s">
        <v>7957</v>
      </c>
      <c r="N853" t="s">
        <v>7958</v>
      </c>
      <c r="O853" t="s">
        <v>7959</v>
      </c>
      <c r="P853" t="s">
        <v>7960</v>
      </c>
      <c r="Q853" t="s">
        <v>7961</v>
      </c>
    </row>
    <row r="854" spans="1:17" x14ac:dyDescent="0.4">
      <c r="A854" t="s">
        <v>7962</v>
      </c>
      <c r="B854" t="s">
        <v>7963</v>
      </c>
      <c r="C854" t="s">
        <v>13075</v>
      </c>
      <c r="D854" s="5">
        <v>999</v>
      </c>
      <c r="E854" s="5">
        <v>1995</v>
      </c>
      <c r="F854" s="5" t="str">
        <f t="shared" si="13"/>
        <v>&gt;500</v>
      </c>
      <c r="G854">
        <v>0.5</v>
      </c>
      <c r="H854">
        <v>4.5</v>
      </c>
      <c r="I854" s="4">
        <v>7317</v>
      </c>
      <c r="J854" t="s">
        <v>7964</v>
      </c>
      <c r="K854" t="s">
        <v>7965</v>
      </c>
      <c r="L854" t="s">
        <v>7966</v>
      </c>
      <c r="M854" t="s">
        <v>7967</v>
      </c>
      <c r="N854" t="s">
        <v>7968</v>
      </c>
      <c r="O854" t="s">
        <v>7969</v>
      </c>
      <c r="P854" t="s">
        <v>7970</v>
      </c>
      <c r="Q854" t="s">
        <v>7971</v>
      </c>
    </row>
    <row r="855" spans="1:17" x14ac:dyDescent="0.4">
      <c r="A855" t="s">
        <v>7972</v>
      </c>
      <c r="B855" t="s">
        <v>7973</v>
      </c>
      <c r="C855" t="s">
        <v>13078</v>
      </c>
      <c r="D855" s="5">
        <v>535</v>
      </c>
      <c r="E855" s="5">
        <v>535</v>
      </c>
      <c r="F855" s="5" t="str">
        <f t="shared" si="13"/>
        <v>&gt;500</v>
      </c>
      <c r="G855">
        <v>0</v>
      </c>
      <c r="H855">
        <v>4.4000000000000004</v>
      </c>
      <c r="I855" s="4">
        <v>4426</v>
      </c>
      <c r="J855" t="s">
        <v>7975</v>
      </c>
      <c r="K855" t="s">
        <v>7976</v>
      </c>
      <c r="L855" t="s">
        <v>7977</v>
      </c>
      <c r="M855" t="s">
        <v>7978</v>
      </c>
      <c r="N855" t="s">
        <v>7979</v>
      </c>
      <c r="O855" t="s">
        <v>7980</v>
      </c>
      <c r="P855" t="s">
        <v>7981</v>
      </c>
      <c r="Q855" t="s">
        <v>7982</v>
      </c>
    </row>
    <row r="856" spans="1:17" x14ac:dyDescent="0.4">
      <c r="A856" t="s">
        <v>7985</v>
      </c>
      <c r="B856" t="s">
        <v>7986</v>
      </c>
      <c r="C856" t="s">
        <v>13075</v>
      </c>
      <c r="D856" s="5">
        <v>269</v>
      </c>
      <c r="E856" s="5">
        <v>1099</v>
      </c>
      <c r="F856" s="5" t="str">
        <f t="shared" si="13"/>
        <v>&gt;500</v>
      </c>
      <c r="G856">
        <v>0.76</v>
      </c>
      <c r="H856">
        <v>4.0999999999999996</v>
      </c>
      <c r="I856" s="4">
        <v>1092</v>
      </c>
      <c r="J856" t="s">
        <v>7987</v>
      </c>
      <c r="K856" t="s">
        <v>7988</v>
      </c>
      <c r="L856" t="s">
        <v>7989</v>
      </c>
      <c r="M856" t="s">
        <v>7990</v>
      </c>
      <c r="N856" t="s">
        <v>7991</v>
      </c>
      <c r="O856" t="s">
        <v>7992</v>
      </c>
      <c r="P856" t="s">
        <v>7993</v>
      </c>
      <c r="Q856" t="s">
        <v>7994</v>
      </c>
    </row>
    <row r="857" spans="1:17" x14ac:dyDescent="0.4">
      <c r="A857" t="s">
        <v>7995</v>
      </c>
      <c r="B857" t="s">
        <v>7996</v>
      </c>
      <c r="C857" t="s">
        <v>13078</v>
      </c>
      <c r="D857" s="5">
        <v>341</v>
      </c>
      <c r="E857" s="5">
        <v>450</v>
      </c>
      <c r="F857" s="5" t="str">
        <f t="shared" si="13"/>
        <v>200 - 500</v>
      </c>
      <c r="G857">
        <v>0.24</v>
      </c>
      <c r="H857">
        <v>4.3</v>
      </c>
      <c r="I857" s="4">
        <v>2493</v>
      </c>
      <c r="J857" t="s">
        <v>7997</v>
      </c>
      <c r="K857" t="s">
        <v>7998</v>
      </c>
      <c r="L857" t="s">
        <v>7999</v>
      </c>
      <c r="M857" t="s">
        <v>8000</v>
      </c>
      <c r="N857" t="s">
        <v>8001</v>
      </c>
      <c r="O857" t="s">
        <v>8002</v>
      </c>
      <c r="P857" t="s">
        <v>8003</v>
      </c>
      <c r="Q857" t="s">
        <v>8004</v>
      </c>
    </row>
    <row r="858" spans="1:17" x14ac:dyDescent="0.4">
      <c r="A858" t="s">
        <v>8005</v>
      </c>
      <c r="B858" t="s">
        <v>8006</v>
      </c>
      <c r="C858" t="s">
        <v>13075</v>
      </c>
      <c r="D858" s="5">
        <v>2499</v>
      </c>
      <c r="E858" s="5">
        <v>3999</v>
      </c>
      <c r="F858" s="5" t="str">
        <f t="shared" si="13"/>
        <v>&gt;500</v>
      </c>
      <c r="G858">
        <v>0.38</v>
      </c>
      <c r="H858">
        <v>4.4000000000000004</v>
      </c>
      <c r="I858" s="4">
        <v>12679</v>
      </c>
      <c r="J858" t="s">
        <v>8007</v>
      </c>
      <c r="K858" t="s">
        <v>8008</v>
      </c>
      <c r="L858" t="s">
        <v>8009</v>
      </c>
      <c r="M858" t="s">
        <v>8010</v>
      </c>
      <c r="N858" t="s">
        <v>8011</v>
      </c>
      <c r="O858" t="s">
        <v>8012</v>
      </c>
      <c r="P858" t="s">
        <v>5450</v>
      </c>
      <c r="Q858" t="s">
        <v>8013</v>
      </c>
    </row>
    <row r="859" spans="1:17" x14ac:dyDescent="0.4">
      <c r="A859" t="s">
        <v>8016</v>
      </c>
      <c r="B859" t="s">
        <v>8017</v>
      </c>
      <c r="C859" t="s">
        <v>13075</v>
      </c>
      <c r="D859" s="5">
        <v>5899</v>
      </c>
      <c r="E859" s="5">
        <v>7005</v>
      </c>
      <c r="F859" s="5" t="str">
        <f t="shared" si="13"/>
        <v>&gt;500</v>
      </c>
      <c r="G859">
        <v>0.16</v>
      </c>
      <c r="H859">
        <v>3.6</v>
      </c>
      <c r="I859" s="4">
        <v>4199</v>
      </c>
      <c r="J859" t="s">
        <v>8018</v>
      </c>
      <c r="K859" t="s">
        <v>8019</v>
      </c>
      <c r="L859" t="s">
        <v>8020</v>
      </c>
      <c r="M859" t="s">
        <v>8021</v>
      </c>
      <c r="N859" t="s">
        <v>8022</v>
      </c>
      <c r="O859" t="s">
        <v>8023</v>
      </c>
      <c r="P859" t="s">
        <v>8024</v>
      </c>
      <c r="Q859" t="s">
        <v>8025</v>
      </c>
    </row>
    <row r="860" spans="1:17" x14ac:dyDescent="0.4">
      <c r="A860" t="s">
        <v>8028</v>
      </c>
      <c r="B860" t="s">
        <v>8029</v>
      </c>
      <c r="C860" t="s">
        <v>13075</v>
      </c>
      <c r="D860" s="5">
        <v>1565</v>
      </c>
      <c r="E860" s="5">
        <v>2999</v>
      </c>
      <c r="F860" s="5" t="str">
        <f t="shared" si="13"/>
        <v>&gt;500</v>
      </c>
      <c r="G860">
        <v>0.48</v>
      </c>
      <c r="H860">
        <v>4</v>
      </c>
      <c r="I860" s="4">
        <v>11113</v>
      </c>
      <c r="J860" t="s">
        <v>8030</v>
      </c>
      <c r="K860" t="s">
        <v>8031</v>
      </c>
      <c r="L860" t="s">
        <v>8032</v>
      </c>
      <c r="M860" t="s">
        <v>8033</v>
      </c>
      <c r="N860" t="s">
        <v>8034</v>
      </c>
      <c r="O860" t="s">
        <v>8035</v>
      </c>
      <c r="P860" t="s">
        <v>8036</v>
      </c>
      <c r="Q860" t="s">
        <v>8037</v>
      </c>
    </row>
    <row r="861" spans="1:17" x14ac:dyDescent="0.4">
      <c r="A861" t="s">
        <v>8038</v>
      </c>
      <c r="B861" t="s">
        <v>8039</v>
      </c>
      <c r="C861" t="s">
        <v>13076</v>
      </c>
      <c r="D861" s="5">
        <v>326</v>
      </c>
      <c r="E861" s="5">
        <v>799</v>
      </c>
      <c r="F861" s="5" t="str">
        <f t="shared" si="13"/>
        <v>&gt;500</v>
      </c>
      <c r="G861">
        <v>0.59</v>
      </c>
      <c r="H861">
        <v>4.4000000000000004</v>
      </c>
      <c r="I861" s="4">
        <v>10773</v>
      </c>
      <c r="J861" t="s">
        <v>8040</v>
      </c>
      <c r="K861" t="s">
        <v>8041</v>
      </c>
      <c r="L861" t="s">
        <v>8042</v>
      </c>
      <c r="M861" t="s">
        <v>8043</v>
      </c>
      <c r="N861" t="s">
        <v>8044</v>
      </c>
      <c r="O861" t="s">
        <v>8045</v>
      </c>
      <c r="P861" t="s">
        <v>8046</v>
      </c>
      <c r="Q861" t="s">
        <v>8047</v>
      </c>
    </row>
    <row r="862" spans="1:17" x14ac:dyDescent="0.4">
      <c r="A862" t="s">
        <v>8051</v>
      </c>
      <c r="B862" t="s">
        <v>8052</v>
      </c>
      <c r="C862" t="s">
        <v>13075</v>
      </c>
      <c r="D862" s="5">
        <v>657</v>
      </c>
      <c r="E862" s="5">
        <v>999</v>
      </c>
      <c r="F862" s="5" t="str">
        <f t="shared" si="13"/>
        <v>&gt;500</v>
      </c>
      <c r="G862">
        <v>0.34</v>
      </c>
      <c r="H862">
        <v>4.3</v>
      </c>
      <c r="I862" s="4">
        <v>13944</v>
      </c>
      <c r="J862" t="s">
        <v>8053</v>
      </c>
      <c r="K862" t="s">
        <v>8054</v>
      </c>
      <c r="L862" t="s">
        <v>8055</v>
      </c>
      <c r="M862" t="s">
        <v>8056</v>
      </c>
      <c r="N862" t="s">
        <v>8057</v>
      </c>
      <c r="O862" t="s">
        <v>8058</v>
      </c>
      <c r="P862" t="s">
        <v>8059</v>
      </c>
      <c r="Q862" t="s">
        <v>8060</v>
      </c>
    </row>
    <row r="863" spans="1:17" x14ac:dyDescent="0.4">
      <c r="A863" t="s">
        <v>8061</v>
      </c>
      <c r="B863" t="s">
        <v>8062</v>
      </c>
      <c r="C863" t="s">
        <v>13075</v>
      </c>
      <c r="D863" s="5">
        <v>1995</v>
      </c>
      <c r="E863" s="5">
        <v>2895</v>
      </c>
      <c r="F863" s="5" t="str">
        <f t="shared" si="13"/>
        <v>&gt;500</v>
      </c>
      <c r="G863">
        <v>0.31</v>
      </c>
      <c r="H863">
        <v>4.5999999999999996</v>
      </c>
      <c r="I863" s="4">
        <v>10760</v>
      </c>
      <c r="J863" t="s">
        <v>8063</v>
      </c>
      <c r="K863" t="s">
        <v>8064</v>
      </c>
      <c r="L863" t="s">
        <v>8065</v>
      </c>
      <c r="M863" t="s">
        <v>8066</v>
      </c>
      <c r="N863" t="s">
        <v>8067</v>
      </c>
      <c r="O863" t="s">
        <v>8068</v>
      </c>
      <c r="P863" t="s">
        <v>8069</v>
      </c>
      <c r="Q863" t="s">
        <v>8070</v>
      </c>
    </row>
    <row r="864" spans="1:17" x14ac:dyDescent="0.4">
      <c r="A864" t="s">
        <v>8071</v>
      </c>
      <c r="B864" t="s">
        <v>8072</v>
      </c>
      <c r="C864" t="s">
        <v>13076</v>
      </c>
      <c r="D864" s="5">
        <v>1500</v>
      </c>
      <c r="E864" s="5">
        <v>1500</v>
      </c>
      <c r="F864" s="5" t="str">
        <f t="shared" si="13"/>
        <v>&gt;500</v>
      </c>
      <c r="G864">
        <v>0</v>
      </c>
      <c r="H864">
        <v>4.4000000000000004</v>
      </c>
      <c r="I864" s="4">
        <v>25996</v>
      </c>
      <c r="J864" t="s">
        <v>8073</v>
      </c>
      <c r="K864" t="s">
        <v>8074</v>
      </c>
      <c r="L864" t="s">
        <v>8075</v>
      </c>
      <c r="M864" t="s">
        <v>8076</v>
      </c>
      <c r="N864" t="s">
        <v>8077</v>
      </c>
      <c r="O864" t="s">
        <v>8078</v>
      </c>
      <c r="P864" t="s">
        <v>8079</v>
      </c>
      <c r="Q864" t="s">
        <v>8080</v>
      </c>
    </row>
    <row r="865" spans="1:17" x14ac:dyDescent="0.4">
      <c r="A865" t="s">
        <v>8081</v>
      </c>
      <c r="B865" t="s">
        <v>8082</v>
      </c>
      <c r="C865" t="s">
        <v>13075</v>
      </c>
      <c r="D865" s="5">
        <v>2640</v>
      </c>
      <c r="E865" s="5">
        <v>3195</v>
      </c>
      <c r="F865" s="5" t="str">
        <f t="shared" si="13"/>
        <v>&gt;500</v>
      </c>
      <c r="G865">
        <v>0.17</v>
      </c>
      <c r="H865">
        <v>4.5</v>
      </c>
      <c r="I865" s="4">
        <v>16146</v>
      </c>
      <c r="J865" t="s">
        <v>8083</v>
      </c>
      <c r="K865" t="s">
        <v>8084</v>
      </c>
      <c r="L865" t="s">
        <v>8085</v>
      </c>
      <c r="M865" t="s">
        <v>8086</v>
      </c>
      <c r="N865" t="s">
        <v>8087</v>
      </c>
      <c r="O865" t="s">
        <v>8088</v>
      </c>
      <c r="P865" t="s">
        <v>8089</v>
      </c>
      <c r="Q865" t="s">
        <v>8090</v>
      </c>
    </row>
    <row r="866" spans="1:17" x14ac:dyDescent="0.4">
      <c r="A866" t="s">
        <v>8091</v>
      </c>
      <c r="B866" t="s">
        <v>8092</v>
      </c>
      <c r="C866" t="s">
        <v>13075</v>
      </c>
      <c r="D866" s="5">
        <v>5299</v>
      </c>
      <c r="E866" s="5">
        <v>6355</v>
      </c>
      <c r="F866" s="5" t="str">
        <f t="shared" si="13"/>
        <v>&gt;500</v>
      </c>
      <c r="G866">
        <v>0.17</v>
      </c>
      <c r="H866">
        <v>3.9</v>
      </c>
      <c r="I866" s="4">
        <v>8280</v>
      </c>
      <c r="J866" t="s">
        <v>8093</v>
      </c>
      <c r="K866" t="s">
        <v>8094</v>
      </c>
      <c r="L866" t="s">
        <v>8095</v>
      </c>
      <c r="M866" t="s">
        <v>8096</v>
      </c>
      <c r="N866" t="s">
        <v>8097</v>
      </c>
      <c r="O866" t="s">
        <v>8098</v>
      </c>
      <c r="P866" t="s">
        <v>8099</v>
      </c>
      <c r="Q866" t="s">
        <v>8100</v>
      </c>
    </row>
    <row r="867" spans="1:17" x14ac:dyDescent="0.4">
      <c r="A867" t="s">
        <v>8102</v>
      </c>
      <c r="B867" t="s">
        <v>8103</v>
      </c>
      <c r="C867" t="s">
        <v>13075</v>
      </c>
      <c r="D867" s="5">
        <v>1990</v>
      </c>
      <c r="E867" s="5">
        <v>2999</v>
      </c>
      <c r="F867" s="5" t="str">
        <f t="shared" si="13"/>
        <v>&gt;500</v>
      </c>
      <c r="G867">
        <v>0.34</v>
      </c>
      <c r="H867">
        <v>4.3</v>
      </c>
      <c r="I867" s="4">
        <v>14237</v>
      </c>
      <c r="J867" t="s">
        <v>8104</v>
      </c>
      <c r="K867" t="s">
        <v>8105</v>
      </c>
      <c r="L867" t="s">
        <v>8106</v>
      </c>
      <c r="M867" t="s">
        <v>8107</v>
      </c>
      <c r="N867" t="s">
        <v>8108</v>
      </c>
      <c r="O867" t="s">
        <v>13063</v>
      </c>
      <c r="P867" t="s">
        <v>8109</v>
      </c>
      <c r="Q867" t="s">
        <v>8110</v>
      </c>
    </row>
    <row r="868" spans="1:17" x14ac:dyDescent="0.4">
      <c r="A868" t="s">
        <v>8111</v>
      </c>
      <c r="B868" t="s">
        <v>8112</v>
      </c>
      <c r="C868" t="s">
        <v>13076</v>
      </c>
      <c r="D868" s="5">
        <v>1289</v>
      </c>
      <c r="E868" s="5">
        <v>1499</v>
      </c>
      <c r="F868" s="5" t="str">
        <f t="shared" si="13"/>
        <v>&gt;500</v>
      </c>
      <c r="G868">
        <v>0.14000000000000001</v>
      </c>
      <c r="H868">
        <v>4.5</v>
      </c>
      <c r="I868" s="4">
        <v>20668</v>
      </c>
      <c r="J868" t="s">
        <v>8114</v>
      </c>
      <c r="K868" t="s">
        <v>8115</v>
      </c>
      <c r="L868" t="s">
        <v>8116</v>
      </c>
      <c r="M868" t="s">
        <v>8117</v>
      </c>
      <c r="N868" t="s">
        <v>8118</v>
      </c>
      <c r="O868" t="s">
        <v>8119</v>
      </c>
      <c r="P868" t="s">
        <v>8120</v>
      </c>
      <c r="Q868" t="s">
        <v>8121</v>
      </c>
    </row>
    <row r="869" spans="1:17" x14ac:dyDescent="0.4">
      <c r="A869" t="s">
        <v>8122</v>
      </c>
      <c r="B869" t="s">
        <v>8123</v>
      </c>
      <c r="C869" t="s">
        <v>13078</v>
      </c>
      <c r="D869" s="5">
        <v>165</v>
      </c>
      <c r="E869" s="5">
        <v>165</v>
      </c>
      <c r="F869" s="5" t="str">
        <f t="shared" si="13"/>
        <v>&lt;200</v>
      </c>
      <c r="G869">
        <v>0</v>
      </c>
      <c r="H869">
        <v>4.5</v>
      </c>
      <c r="I869" s="4">
        <v>1674</v>
      </c>
      <c r="J869" t="s">
        <v>8124</v>
      </c>
      <c r="K869" t="s">
        <v>8125</v>
      </c>
      <c r="L869" t="s">
        <v>8126</v>
      </c>
      <c r="M869" t="s">
        <v>8127</v>
      </c>
      <c r="N869" t="s">
        <v>8128</v>
      </c>
      <c r="O869" t="s">
        <v>8129</v>
      </c>
      <c r="P869" t="s">
        <v>8130</v>
      </c>
      <c r="Q869" t="s">
        <v>8131</v>
      </c>
    </row>
    <row r="870" spans="1:17" x14ac:dyDescent="0.4">
      <c r="A870" t="s">
        <v>8132</v>
      </c>
      <c r="B870" t="s">
        <v>8133</v>
      </c>
      <c r="C870" t="s">
        <v>13075</v>
      </c>
      <c r="D870" s="5">
        <v>1699</v>
      </c>
      <c r="E870" s="5">
        <v>3499</v>
      </c>
      <c r="F870" s="5" t="str">
        <f t="shared" si="13"/>
        <v>&gt;500</v>
      </c>
      <c r="G870">
        <v>0.51</v>
      </c>
      <c r="H870">
        <v>3.6</v>
      </c>
      <c r="I870" s="4">
        <v>7689</v>
      </c>
      <c r="J870" t="s">
        <v>8134</v>
      </c>
      <c r="K870" t="s">
        <v>8135</v>
      </c>
      <c r="L870" t="s">
        <v>8136</v>
      </c>
      <c r="M870" t="s">
        <v>8137</v>
      </c>
      <c r="N870" t="s">
        <v>8138</v>
      </c>
      <c r="O870" t="s">
        <v>8139</v>
      </c>
      <c r="P870" t="s">
        <v>8140</v>
      </c>
      <c r="Q870" t="s">
        <v>8141</v>
      </c>
    </row>
    <row r="871" spans="1:17" x14ac:dyDescent="0.4">
      <c r="A871" t="s">
        <v>8142</v>
      </c>
      <c r="B871" t="s">
        <v>8143</v>
      </c>
      <c r="C871" t="s">
        <v>13076</v>
      </c>
      <c r="D871" s="5">
        <v>2299</v>
      </c>
      <c r="E871" s="5">
        <v>7500</v>
      </c>
      <c r="F871" s="5" t="str">
        <f t="shared" si="13"/>
        <v>&gt;500</v>
      </c>
      <c r="G871">
        <v>0.69</v>
      </c>
      <c r="H871">
        <v>4.0999999999999996</v>
      </c>
      <c r="I871" s="4">
        <v>5554</v>
      </c>
      <c r="J871" t="s">
        <v>8144</v>
      </c>
      <c r="K871" t="s">
        <v>8145</v>
      </c>
      <c r="L871" t="s">
        <v>8146</v>
      </c>
      <c r="M871" t="s">
        <v>8147</v>
      </c>
      <c r="N871" t="s">
        <v>8148</v>
      </c>
      <c r="O871" t="s">
        <v>8149</v>
      </c>
      <c r="P871" t="s">
        <v>8150</v>
      </c>
      <c r="Q871" t="s">
        <v>8151</v>
      </c>
    </row>
    <row r="872" spans="1:17" x14ac:dyDescent="0.4">
      <c r="A872" t="s">
        <v>8153</v>
      </c>
      <c r="B872" t="s">
        <v>8154</v>
      </c>
      <c r="C872" t="s">
        <v>13075</v>
      </c>
      <c r="D872" s="5">
        <v>39</v>
      </c>
      <c r="E872" s="5">
        <v>39</v>
      </c>
      <c r="F872" s="5" t="str">
        <f t="shared" si="13"/>
        <v>&lt;200</v>
      </c>
      <c r="G872">
        <v>0</v>
      </c>
      <c r="H872">
        <v>3.8</v>
      </c>
      <c r="I872" s="4">
        <v>3344</v>
      </c>
      <c r="J872" t="s">
        <v>8155</v>
      </c>
      <c r="K872" t="s">
        <v>8156</v>
      </c>
      <c r="L872" t="s">
        <v>8157</v>
      </c>
      <c r="M872" t="s">
        <v>8158</v>
      </c>
      <c r="N872" t="s">
        <v>8159</v>
      </c>
      <c r="O872" t="s">
        <v>8160</v>
      </c>
      <c r="P872" t="s">
        <v>8161</v>
      </c>
      <c r="Q872" t="s">
        <v>8162</v>
      </c>
    </row>
    <row r="873" spans="1:17" x14ac:dyDescent="0.4">
      <c r="A873" t="s">
        <v>8163</v>
      </c>
      <c r="B873" t="s">
        <v>8164</v>
      </c>
      <c r="C873" t="s">
        <v>13075</v>
      </c>
      <c r="D873" s="5">
        <v>26999</v>
      </c>
      <c r="E873" s="5">
        <v>37999</v>
      </c>
      <c r="F873" s="5" t="str">
        <f t="shared" si="13"/>
        <v>&gt;500</v>
      </c>
      <c r="G873">
        <v>0.28999999999999998</v>
      </c>
      <c r="H873">
        <v>4.5999999999999996</v>
      </c>
      <c r="I873" s="4">
        <v>2886</v>
      </c>
      <c r="J873" t="s">
        <v>8166</v>
      </c>
      <c r="K873" t="s">
        <v>8167</v>
      </c>
      <c r="L873" t="s">
        <v>8168</v>
      </c>
      <c r="M873" t="s">
        <v>8169</v>
      </c>
      <c r="N873" t="s">
        <v>8170</v>
      </c>
      <c r="O873" t="s">
        <v>8171</v>
      </c>
      <c r="P873" t="s">
        <v>8172</v>
      </c>
      <c r="Q873" t="s">
        <v>8173</v>
      </c>
    </row>
    <row r="874" spans="1:17" x14ac:dyDescent="0.4">
      <c r="A874" t="s">
        <v>8174</v>
      </c>
      <c r="B874" t="s">
        <v>8175</v>
      </c>
      <c r="C874" t="s">
        <v>13076</v>
      </c>
      <c r="D874" s="5">
        <v>1490</v>
      </c>
      <c r="E874" s="5">
        <v>1990</v>
      </c>
      <c r="F874" s="5" t="str">
        <f t="shared" si="13"/>
        <v>&gt;500</v>
      </c>
      <c r="G874">
        <v>0.25</v>
      </c>
      <c r="H874">
        <v>4.0999999999999996</v>
      </c>
      <c r="I874" s="4">
        <v>98250</v>
      </c>
      <c r="J874" t="s">
        <v>8176</v>
      </c>
      <c r="K874" t="s">
        <v>8177</v>
      </c>
      <c r="L874" t="s">
        <v>8178</v>
      </c>
      <c r="M874" t="s">
        <v>8179</v>
      </c>
      <c r="N874" t="s">
        <v>8180</v>
      </c>
      <c r="O874" t="s">
        <v>8181</v>
      </c>
      <c r="P874" t="s">
        <v>8182</v>
      </c>
      <c r="Q874" t="s">
        <v>8183</v>
      </c>
    </row>
    <row r="875" spans="1:17" x14ac:dyDescent="0.4">
      <c r="A875" t="s">
        <v>8184</v>
      </c>
      <c r="B875" t="s">
        <v>8185</v>
      </c>
      <c r="C875" t="s">
        <v>13075</v>
      </c>
      <c r="D875" s="5">
        <v>398</v>
      </c>
      <c r="E875" s="5">
        <v>1949</v>
      </c>
      <c r="F875" s="5" t="str">
        <f t="shared" si="13"/>
        <v>&gt;500</v>
      </c>
      <c r="G875">
        <v>0.8</v>
      </c>
      <c r="H875">
        <v>4</v>
      </c>
      <c r="I875" s="4">
        <v>75</v>
      </c>
      <c r="J875" t="s">
        <v>8186</v>
      </c>
      <c r="K875" t="s">
        <v>8187</v>
      </c>
      <c r="L875" t="s">
        <v>8188</v>
      </c>
      <c r="M875" t="s">
        <v>8189</v>
      </c>
      <c r="N875" t="s">
        <v>8190</v>
      </c>
      <c r="O875" t="s">
        <v>8191</v>
      </c>
      <c r="P875" t="s">
        <v>8192</v>
      </c>
      <c r="Q875" t="s">
        <v>8193</v>
      </c>
    </row>
    <row r="876" spans="1:17" x14ac:dyDescent="0.4">
      <c r="A876" t="s">
        <v>8197</v>
      </c>
      <c r="B876" t="s">
        <v>8198</v>
      </c>
      <c r="C876" t="s">
        <v>13075</v>
      </c>
      <c r="D876" s="5">
        <v>770</v>
      </c>
      <c r="E876" s="5">
        <v>1547</v>
      </c>
      <c r="F876" s="5" t="str">
        <f t="shared" si="13"/>
        <v>&gt;500</v>
      </c>
      <c r="G876">
        <v>0.5</v>
      </c>
      <c r="H876">
        <v>4.3</v>
      </c>
      <c r="I876" s="4">
        <v>2585</v>
      </c>
      <c r="J876" t="s">
        <v>8199</v>
      </c>
      <c r="K876" t="s">
        <v>8200</v>
      </c>
      <c r="L876" t="s">
        <v>8201</v>
      </c>
      <c r="M876" t="s">
        <v>8202</v>
      </c>
      <c r="N876" t="s">
        <v>8203</v>
      </c>
      <c r="O876" t="s">
        <v>8204</v>
      </c>
      <c r="P876" t="s">
        <v>8205</v>
      </c>
      <c r="Q876" t="s">
        <v>8206</v>
      </c>
    </row>
    <row r="877" spans="1:17" x14ac:dyDescent="0.4">
      <c r="A877" t="s">
        <v>8207</v>
      </c>
      <c r="B877" t="s">
        <v>8208</v>
      </c>
      <c r="C877" t="s">
        <v>13076</v>
      </c>
      <c r="D877" s="5">
        <v>279</v>
      </c>
      <c r="E877" s="5">
        <v>1299</v>
      </c>
      <c r="F877" s="5" t="str">
        <f t="shared" si="13"/>
        <v>&gt;500</v>
      </c>
      <c r="G877">
        <v>0.79</v>
      </c>
      <c r="H877">
        <v>4</v>
      </c>
      <c r="I877" s="4">
        <v>5072</v>
      </c>
      <c r="J877" t="s">
        <v>8209</v>
      </c>
      <c r="K877" t="s">
        <v>8210</v>
      </c>
      <c r="L877" t="s">
        <v>8211</v>
      </c>
      <c r="M877" t="s">
        <v>8212</v>
      </c>
      <c r="N877" t="s">
        <v>8213</v>
      </c>
      <c r="O877" t="s">
        <v>8214</v>
      </c>
      <c r="P877" t="s">
        <v>8215</v>
      </c>
      <c r="Q877" t="s">
        <v>8216</v>
      </c>
    </row>
    <row r="878" spans="1:17" x14ac:dyDescent="0.4">
      <c r="A878" t="s">
        <v>8217</v>
      </c>
      <c r="B878" t="s">
        <v>8218</v>
      </c>
      <c r="C878" t="s">
        <v>13080</v>
      </c>
      <c r="D878" s="5">
        <v>249</v>
      </c>
      <c r="E878" s="5">
        <v>599</v>
      </c>
      <c r="F878" s="5" t="str">
        <f t="shared" si="13"/>
        <v>&gt;500</v>
      </c>
      <c r="G878">
        <v>0.57999999999999996</v>
      </c>
      <c r="H878">
        <v>4.5</v>
      </c>
      <c r="I878" s="4">
        <v>5985</v>
      </c>
      <c r="J878" t="s">
        <v>8220</v>
      </c>
      <c r="K878" t="s">
        <v>8221</v>
      </c>
      <c r="L878" t="s">
        <v>8222</v>
      </c>
      <c r="M878" t="s">
        <v>8223</v>
      </c>
      <c r="N878" t="s">
        <v>8224</v>
      </c>
      <c r="O878" t="s">
        <v>8225</v>
      </c>
      <c r="P878" t="s">
        <v>8226</v>
      </c>
      <c r="Q878" t="s">
        <v>8227</v>
      </c>
    </row>
    <row r="879" spans="1:17" x14ac:dyDescent="0.4">
      <c r="A879" t="s">
        <v>8229</v>
      </c>
      <c r="B879" t="s">
        <v>8230</v>
      </c>
      <c r="C879" t="s">
        <v>13079</v>
      </c>
      <c r="D879" s="5">
        <v>230</v>
      </c>
      <c r="E879" s="5">
        <v>230</v>
      </c>
      <c r="F879" s="5" t="str">
        <f t="shared" si="13"/>
        <v>200 - 500</v>
      </c>
      <c r="G879">
        <v>0</v>
      </c>
      <c r="H879">
        <v>4.5</v>
      </c>
      <c r="I879" s="4">
        <v>9427</v>
      </c>
      <c r="J879" t="s">
        <v>8232</v>
      </c>
      <c r="K879" t="s">
        <v>8233</v>
      </c>
      <c r="L879" t="s">
        <v>8234</v>
      </c>
      <c r="M879" t="s">
        <v>8235</v>
      </c>
      <c r="N879" t="s">
        <v>8236</v>
      </c>
      <c r="O879" t="s">
        <v>8237</v>
      </c>
      <c r="P879" t="s">
        <v>8238</v>
      </c>
      <c r="Q879" t="s">
        <v>8239</v>
      </c>
    </row>
    <row r="880" spans="1:17" x14ac:dyDescent="0.4">
      <c r="A880" t="s">
        <v>8241</v>
      </c>
      <c r="B880" t="s">
        <v>8242</v>
      </c>
      <c r="C880" t="s">
        <v>13075</v>
      </c>
      <c r="D880" s="5">
        <v>599</v>
      </c>
      <c r="E880" s="5">
        <v>700</v>
      </c>
      <c r="F880" s="5" t="str">
        <f t="shared" si="13"/>
        <v>&gt;500</v>
      </c>
      <c r="G880">
        <v>0.14000000000000001</v>
      </c>
      <c r="H880">
        <v>4.3</v>
      </c>
      <c r="I880" s="4">
        <v>2301</v>
      </c>
      <c r="J880" t="s">
        <v>8243</v>
      </c>
      <c r="K880" t="s">
        <v>8244</v>
      </c>
      <c r="L880" t="s">
        <v>8245</v>
      </c>
      <c r="M880" t="s">
        <v>8246</v>
      </c>
      <c r="N880" t="s">
        <v>8247</v>
      </c>
      <c r="O880" t="s">
        <v>8248</v>
      </c>
      <c r="P880" t="s">
        <v>8249</v>
      </c>
      <c r="Q880" t="s">
        <v>8250</v>
      </c>
    </row>
    <row r="881" spans="1:17" x14ac:dyDescent="0.4">
      <c r="A881" t="s">
        <v>8251</v>
      </c>
      <c r="B881" t="s">
        <v>8252</v>
      </c>
      <c r="C881" t="s">
        <v>13075</v>
      </c>
      <c r="D881" s="5">
        <v>598</v>
      </c>
      <c r="E881" s="5">
        <v>1150</v>
      </c>
      <c r="F881" s="5" t="str">
        <f t="shared" si="13"/>
        <v>&gt;500</v>
      </c>
      <c r="G881">
        <v>0.48</v>
      </c>
      <c r="H881">
        <v>4.0999999999999996</v>
      </c>
      <c r="I881" s="4">
        <v>2535</v>
      </c>
      <c r="J881" t="s">
        <v>8254</v>
      </c>
      <c r="K881" t="s">
        <v>8255</v>
      </c>
      <c r="L881" t="s">
        <v>8256</v>
      </c>
      <c r="M881" t="s">
        <v>8257</v>
      </c>
      <c r="N881" t="s">
        <v>8258</v>
      </c>
      <c r="O881" t="s">
        <v>8259</v>
      </c>
      <c r="P881" t="s">
        <v>8260</v>
      </c>
      <c r="Q881" t="s">
        <v>8261</v>
      </c>
    </row>
    <row r="882" spans="1:17" x14ac:dyDescent="0.4">
      <c r="A882" t="s">
        <v>8262</v>
      </c>
      <c r="B882" t="s">
        <v>8263</v>
      </c>
      <c r="C882" t="s">
        <v>13075</v>
      </c>
      <c r="D882" s="5">
        <v>399</v>
      </c>
      <c r="E882" s="5">
        <v>1499</v>
      </c>
      <c r="F882" s="5" t="str">
        <f t="shared" si="13"/>
        <v>&gt;500</v>
      </c>
      <c r="G882">
        <v>0.73</v>
      </c>
      <c r="H882">
        <v>4</v>
      </c>
      <c r="I882" s="4">
        <v>691</v>
      </c>
      <c r="J882" t="s">
        <v>8264</v>
      </c>
      <c r="K882" t="s">
        <v>8265</v>
      </c>
      <c r="L882" t="s">
        <v>8266</v>
      </c>
      <c r="M882" t="s">
        <v>8267</v>
      </c>
      <c r="N882" t="s">
        <v>8268</v>
      </c>
      <c r="O882" t="s">
        <v>8269</v>
      </c>
      <c r="P882" t="s">
        <v>8270</v>
      </c>
      <c r="Q882" t="s">
        <v>8271</v>
      </c>
    </row>
    <row r="883" spans="1:17" x14ac:dyDescent="0.4">
      <c r="A883" t="s">
        <v>8272</v>
      </c>
      <c r="B883" t="s">
        <v>8273</v>
      </c>
      <c r="C883" t="s">
        <v>13075</v>
      </c>
      <c r="D883" s="5">
        <v>499</v>
      </c>
      <c r="E883" s="5">
        <v>1299</v>
      </c>
      <c r="F883" s="5" t="str">
        <f t="shared" si="13"/>
        <v>&gt;500</v>
      </c>
      <c r="G883">
        <v>0.62</v>
      </c>
      <c r="H883">
        <v>4.0999999999999996</v>
      </c>
      <c r="I883" s="4">
        <v>2740</v>
      </c>
      <c r="J883" t="s">
        <v>8274</v>
      </c>
      <c r="K883" t="s">
        <v>8275</v>
      </c>
      <c r="L883" t="s">
        <v>8276</v>
      </c>
      <c r="M883" t="s">
        <v>8277</v>
      </c>
      <c r="N883" t="s">
        <v>8278</v>
      </c>
      <c r="O883" t="s">
        <v>8279</v>
      </c>
      <c r="P883" t="s">
        <v>8280</v>
      </c>
      <c r="Q883" t="s">
        <v>8281</v>
      </c>
    </row>
    <row r="884" spans="1:17" x14ac:dyDescent="0.4">
      <c r="A884" t="s">
        <v>8284</v>
      </c>
      <c r="B884" t="s">
        <v>8285</v>
      </c>
      <c r="C884" t="s">
        <v>13075</v>
      </c>
      <c r="D884" s="5">
        <v>579</v>
      </c>
      <c r="E884" s="5">
        <v>1090</v>
      </c>
      <c r="F884" s="5" t="str">
        <f t="shared" si="13"/>
        <v>&gt;500</v>
      </c>
      <c r="G884">
        <v>0.47</v>
      </c>
      <c r="H884">
        <v>4.4000000000000004</v>
      </c>
      <c r="I884" s="4">
        <v>3482</v>
      </c>
      <c r="J884" t="s">
        <v>8286</v>
      </c>
      <c r="K884" t="s">
        <v>8287</v>
      </c>
      <c r="L884" t="s">
        <v>8288</v>
      </c>
      <c r="M884" t="s">
        <v>8289</v>
      </c>
      <c r="N884" t="s">
        <v>8290</v>
      </c>
      <c r="O884" t="s">
        <v>8291</v>
      </c>
      <c r="P884" t="s">
        <v>8292</v>
      </c>
      <c r="Q884" t="s">
        <v>8293</v>
      </c>
    </row>
    <row r="885" spans="1:17" x14ac:dyDescent="0.4">
      <c r="A885" t="s">
        <v>8296</v>
      </c>
      <c r="B885" t="s">
        <v>8297</v>
      </c>
      <c r="C885" t="s">
        <v>13078</v>
      </c>
      <c r="D885" s="5">
        <v>90</v>
      </c>
      <c r="E885" s="5">
        <v>100</v>
      </c>
      <c r="F885" s="5" t="str">
        <f t="shared" si="13"/>
        <v>&lt;200</v>
      </c>
      <c r="G885">
        <v>0.1</v>
      </c>
      <c r="H885">
        <v>4.0999999999999996</v>
      </c>
      <c r="I885" s="4">
        <v>6199</v>
      </c>
      <c r="J885" t="s">
        <v>8299</v>
      </c>
      <c r="K885" t="s">
        <v>8300</v>
      </c>
      <c r="L885" t="s">
        <v>8301</v>
      </c>
      <c r="M885" t="s">
        <v>8302</v>
      </c>
      <c r="N885" t="s">
        <v>8303</v>
      </c>
      <c r="O885" t="s">
        <v>8304</v>
      </c>
      <c r="P885" t="s">
        <v>8305</v>
      </c>
      <c r="Q885" t="s">
        <v>8306</v>
      </c>
    </row>
    <row r="886" spans="1:17" x14ac:dyDescent="0.4">
      <c r="A886" t="s">
        <v>8307</v>
      </c>
      <c r="B886" t="s">
        <v>8308</v>
      </c>
      <c r="C886" t="s">
        <v>13075</v>
      </c>
      <c r="D886" s="5">
        <v>899</v>
      </c>
      <c r="E886" s="5">
        <v>1999</v>
      </c>
      <c r="F886" s="5" t="str">
        <f t="shared" si="13"/>
        <v>&gt;500</v>
      </c>
      <c r="G886">
        <v>0.55000000000000004</v>
      </c>
      <c r="H886">
        <v>4.4000000000000004</v>
      </c>
      <c r="I886" s="4">
        <v>1667</v>
      </c>
      <c r="J886" t="s">
        <v>8309</v>
      </c>
      <c r="K886" t="s">
        <v>8310</v>
      </c>
      <c r="L886" t="s">
        <v>8311</v>
      </c>
      <c r="M886" t="s">
        <v>8312</v>
      </c>
      <c r="N886" t="s">
        <v>8313</v>
      </c>
      <c r="O886" t="s">
        <v>8314</v>
      </c>
      <c r="P886" t="s">
        <v>8315</v>
      </c>
      <c r="Q886" t="s">
        <v>8316</v>
      </c>
    </row>
    <row r="887" spans="1:17" x14ac:dyDescent="0.4">
      <c r="A887" t="s">
        <v>8317</v>
      </c>
      <c r="B887" t="s">
        <v>8318</v>
      </c>
      <c r="C887" t="s">
        <v>13075</v>
      </c>
      <c r="D887" s="5">
        <v>1149</v>
      </c>
      <c r="E887" s="5">
        <v>1800</v>
      </c>
      <c r="F887" s="5" t="str">
        <f t="shared" si="13"/>
        <v>&gt;500</v>
      </c>
      <c r="G887">
        <v>0.36</v>
      </c>
      <c r="H887">
        <v>4.3</v>
      </c>
      <c r="I887" s="4">
        <v>4723</v>
      </c>
      <c r="J887" t="s">
        <v>8319</v>
      </c>
      <c r="K887" t="s">
        <v>8320</v>
      </c>
      <c r="L887" t="s">
        <v>8321</v>
      </c>
      <c r="M887" t="s">
        <v>8322</v>
      </c>
      <c r="N887" t="s">
        <v>8323</v>
      </c>
      <c r="O887" t="s">
        <v>8324</v>
      </c>
      <c r="P887" t="s">
        <v>8325</v>
      </c>
      <c r="Q887" t="s">
        <v>8326</v>
      </c>
    </row>
    <row r="888" spans="1:17" x14ac:dyDescent="0.4">
      <c r="A888" t="s">
        <v>8327</v>
      </c>
      <c r="B888" t="s">
        <v>8328</v>
      </c>
      <c r="C888" t="s">
        <v>13075</v>
      </c>
      <c r="D888" s="5">
        <v>249</v>
      </c>
      <c r="E888" s="5">
        <v>499</v>
      </c>
      <c r="F888" s="5" t="str">
        <f t="shared" si="13"/>
        <v>200 - 500</v>
      </c>
      <c r="G888">
        <v>0.5</v>
      </c>
      <c r="H888">
        <v>4.2</v>
      </c>
      <c r="I888" s="4">
        <v>22860</v>
      </c>
      <c r="J888" t="s">
        <v>8329</v>
      </c>
      <c r="K888" t="s">
        <v>8330</v>
      </c>
      <c r="L888" t="s">
        <v>8331</v>
      </c>
      <c r="M888" t="s">
        <v>8332</v>
      </c>
      <c r="N888" t="s">
        <v>8333</v>
      </c>
      <c r="O888" t="s">
        <v>8334</v>
      </c>
      <c r="P888" t="s">
        <v>8335</v>
      </c>
      <c r="Q888" t="s">
        <v>8336</v>
      </c>
    </row>
    <row r="889" spans="1:17" x14ac:dyDescent="0.4">
      <c r="A889" t="s">
        <v>8337</v>
      </c>
      <c r="B889" t="s">
        <v>8338</v>
      </c>
      <c r="C889" t="s">
        <v>13075</v>
      </c>
      <c r="D889" s="5">
        <v>39</v>
      </c>
      <c r="E889" s="5">
        <v>39</v>
      </c>
      <c r="F889" s="5" t="str">
        <f t="shared" si="13"/>
        <v>&lt;200</v>
      </c>
      <c r="G889">
        <v>0</v>
      </c>
      <c r="H889">
        <v>3.6</v>
      </c>
      <c r="I889" s="4">
        <v>13572</v>
      </c>
      <c r="J889" t="s">
        <v>8155</v>
      </c>
      <c r="K889" t="s">
        <v>8339</v>
      </c>
      <c r="L889" t="s">
        <v>8340</v>
      </c>
      <c r="M889" t="s">
        <v>8341</v>
      </c>
      <c r="N889" t="s">
        <v>8342</v>
      </c>
      <c r="O889" t="s">
        <v>8343</v>
      </c>
      <c r="P889" t="s">
        <v>8344</v>
      </c>
      <c r="Q889" t="s">
        <v>8345</v>
      </c>
    </row>
    <row r="890" spans="1:17" x14ac:dyDescent="0.4">
      <c r="A890" t="s">
        <v>8346</v>
      </c>
      <c r="B890" t="s">
        <v>8347</v>
      </c>
      <c r="C890" t="s">
        <v>13075</v>
      </c>
      <c r="D890" s="5">
        <v>1599</v>
      </c>
      <c r="E890" s="5">
        <v>3599</v>
      </c>
      <c r="F890" s="5" t="str">
        <f t="shared" si="13"/>
        <v>&gt;500</v>
      </c>
      <c r="G890">
        <v>0.56000000000000005</v>
      </c>
      <c r="H890">
        <v>4.2</v>
      </c>
      <c r="I890" s="4">
        <v>16182</v>
      </c>
      <c r="J890" t="s">
        <v>8348</v>
      </c>
      <c r="K890" t="s">
        <v>8349</v>
      </c>
      <c r="L890" t="s">
        <v>8350</v>
      </c>
      <c r="M890" t="s">
        <v>8351</v>
      </c>
      <c r="N890" t="s">
        <v>8352</v>
      </c>
      <c r="O890" t="s">
        <v>8353</v>
      </c>
      <c r="P890" t="s">
        <v>8354</v>
      </c>
      <c r="Q890" t="s">
        <v>8355</v>
      </c>
    </row>
    <row r="891" spans="1:17" x14ac:dyDescent="0.4">
      <c r="A891" t="s">
        <v>8356</v>
      </c>
      <c r="B891" t="s">
        <v>8357</v>
      </c>
      <c r="C891" t="s">
        <v>13076</v>
      </c>
      <c r="D891" s="5">
        <v>1199</v>
      </c>
      <c r="E891" s="5">
        <v>3990</v>
      </c>
      <c r="F891" s="5" t="str">
        <f t="shared" si="13"/>
        <v>&gt;500</v>
      </c>
      <c r="G891">
        <v>0.7</v>
      </c>
      <c r="H891">
        <v>4.2</v>
      </c>
      <c r="I891" s="4">
        <v>2908</v>
      </c>
      <c r="J891" t="s">
        <v>8358</v>
      </c>
      <c r="K891" t="s">
        <v>8359</v>
      </c>
      <c r="L891" t="s">
        <v>8360</v>
      </c>
      <c r="M891" t="s">
        <v>8361</v>
      </c>
      <c r="N891" t="s">
        <v>8362</v>
      </c>
      <c r="O891" t="s">
        <v>8363</v>
      </c>
      <c r="P891" t="s">
        <v>8364</v>
      </c>
      <c r="Q891" t="s">
        <v>8365</v>
      </c>
    </row>
    <row r="892" spans="1:17" x14ac:dyDescent="0.4">
      <c r="A892" t="s">
        <v>8367</v>
      </c>
      <c r="B892" t="s">
        <v>8368</v>
      </c>
      <c r="C892" t="s">
        <v>13075</v>
      </c>
      <c r="D892" s="5">
        <v>1099</v>
      </c>
      <c r="E892" s="5">
        <v>1499</v>
      </c>
      <c r="F892" s="5" t="str">
        <f t="shared" si="13"/>
        <v>&gt;500</v>
      </c>
      <c r="G892">
        <v>0.27</v>
      </c>
      <c r="H892">
        <v>4.2</v>
      </c>
      <c r="I892" s="4">
        <v>2375</v>
      </c>
      <c r="J892" t="s">
        <v>8369</v>
      </c>
      <c r="K892" t="s">
        <v>8370</v>
      </c>
      <c r="L892" t="s">
        <v>8371</v>
      </c>
      <c r="M892" t="s">
        <v>8372</v>
      </c>
      <c r="N892" t="s">
        <v>8373</v>
      </c>
      <c r="O892" t="s">
        <v>8374</v>
      </c>
      <c r="P892" t="s">
        <v>8375</v>
      </c>
      <c r="Q892" t="s">
        <v>8376</v>
      </c>
    </row>
    <row r="893" spans="1:17" x14ac:dyDescent="0.4">
      <c r="A893" t="s">
        <v>8377</v>
      </c>
      <c r="B893" t="s">
        <v>8378</v>
      </c>
      <c r="C893" t="s">
        <v>13078</v>
      </c>
      <c r="D893" s="5">
        <v>120</v>
      </c>
      <c r="E893" s="5">
        <v>120</v>
      </c>
      <c r="F893" s="5" t="str">
        <f t="shared" si="13"/>
        <v>&lt;200</v>
      </c>
      <c r="G893">
        <v>0</v>
      </c>
      <c r="H893">
        <v>4.5</v>
      </c>
      <c r="I893" s="4">
        <v>4951</v>
      </c>
      <c r="J893" t="s">
        <v>8379</v>
      </c>
      <c r="K893" t="s">
        <v>8380</v>
      </c>
      <c r="L893" t="s">
        <v>8381</v>
      </c>
      <c r="M893" t="s">
        <v>8382</v>
      </c>
      <c r="N893" t="s">
        <v>8383</v>
      </c>
      <c r="O893" t="s">
        <v>8384</v>
      </c>
      <c r="P893" t="s">
        <v>8385</v>
      </c>
      <c r="Q893" t="s">
        <v>8386</v>
      </c>
    </row>
    <row r="894" spans="1:17" x14ac:dyDescent="0.4">
      <c r="A894" t="s">
        <v>8387</v>
      </c>
      <c r="B894" t="s">
        <v>8388</v>
      </c>
      <c r="C894" t="s">
        <v>13075</v>
      </c>
      <c r="D894" s="5">
        <v>1519</v>
      </c>
      <c r="E894" s="5">
        <v>3499</v>
      </c>
      <c r="F894" s="5" t="str">
        <f t="shared" si="13"/>
        <v>&gt;500</v>
      </c>
      <c r="G894">
        <v>0.56999999999999995</v>
      </c>
      <c r="H894">
        <v>4.3</v>
      </c>
      <c r="I894" s="4">
        <v>408</v>
      </c>
      <c r="J894" t="s">
        <v>8389</v>
      </c>
      <c r="K894" t="s">
        <v>8390</v>
      </c>
      <c r="L894" t="s">
        <v>8391</v>
      </c>
      <c r="M894" t="s">
        <v>8392</v>
      </c>
      <c r="N894" t="s">
        <v>8393</v>
      </c>
      <c r="O894" t="s">
        <v>8394</v>
      </c>
      <c r="P894" t="s">
        <v>8395</v>
      </c>
      <c r="Q894" t="s">
        <v>8396</v>
      </c>
    </row>
    <row r="895" spans="1:17" x14ac:dyDescent="0.4">
      <c r="A895" t="s">
        <v>8397</v>
      </c>
      <c r="B895" t="s">
        <v>8398</v>
      </c>
      <c r="C895" t="s">
        <v>13078</v>
      </c>
      <c r="D895" s="5">
        <v>420</v>
      </c>
      <c r="E895" s="5">
        <v>420</v>
      </c>
      <c r="F895" s="5" t="str">
        <f t="shared" si="13"/>
        <v>200 - 500</v>
      </c>
      <c r="G895">
        <v>0</v>
      </c>
      <c r="H895">
        <v>4.2</v>
      </c>
      <c r="I895" s="4">
        <v>1926</v>
      </c>
      <c r="J895" t="s">
        <v>8399</v>
      </c>
      <c r="K895" t="s">
        <v>8400</v>
      </c>
      <c r="L895" t="s">
        <v>8401</v>
      </c>
      <c r="M895" t="s">
        <v>8402</v>
      </c>
      <c r="N895" t="s">
        <v>8403</v>
      </c>
      <c r="O895" t="s">
        <v>8404</v>
      </c>
      <c r="P895" t="s">
        <v>8405</v>
      </c>
      <c r="Q895" t="s">
        <v>8406</v>
      </c>
    </row>
    <row r="896" spans="1:17" x14ac:dyDescent="0.4">
      <c r="A896" t="s">
        <v>8407</v>
      </c>
      <c r="B896" t="s">
        <v>8408</v>
      </c>
      <c r="C896" t="s">
        <v>13078</v>
      </c>
      <c r="D896" s="5">
        <v>225</v>
      </c>
      <c r="E896" s="5">
        <v>225</v>
      </c>
      <c r="F896" s="5" t="str">
        <f t="shared" si="13"/>
        <v>200 - 500</v>
      </c>
      <c r="G896">
        <v>0</v>
      </c>
      <c r="H896">
        <v>4.0999999999999996</v>
      </c>
      <c r="I896" s="4">
        <v>4798</v>
      </c>
      <c r="J896" t="s">
        <v>8410</v>
      </c>
      <c r="K896" t="s">
        <v>8411</v>
      </c>
      <c r="L896" t="s">
        <v>8412</v>
      </c>
      <c r="M896" t="s">
        <v>8413</v>
      </c>
      <c r="N896" t="s">
        <v>8414</v>
      </c>
      <c r="O896" t="s">
        <v>8415</v>
      </c>
      <c r="P896" t="s">
        <v>8416</v>
      </c>
      <c r="Q896" t="s">
        <v>8417</v>
      </c>
    </row>
    <row r="897" spans="1:17" x14ac:dyDescent="0.4">
      <c r="A897" t="s">
        <v>8418</v>
      </c>
      <c r="B897" t="s">
        <v>8419</v>
      </c>
      <c r="C897" t="s">
        <v>13075</v>
      </c>
      <c r="D897" s="5">
        <v>199</v>
      </c>
      <c r="E897" s="5">
        <v>799</v>
      </c>
      <c r="F897" s="5" t="str">
        <f t="shared" si="13"/>
        <v>&gt;500</v>
      </c>
      <c r="G897">
        <v>0.75</v>
      </c>
      <c r="H897">
        <v>4.0999999999999996</v>
      </c>
      <c r="I897" s="4">
        <v>7333</v>
      </c>
      <c r="J897" t="s">
        <v>8421</v>
      </c>
      <c r="K897" t="s">
        <v>8422</v>
      </c>
      <c r="L897" t="s">
        <v>8423</v>
      </c>
      <c r="M897" t="s">
        <v>8424</v>
      </c>
      <c r="N897" t="s">
        <v>8425</v>
      </c>
      <c r="O897" t="s">
        <v>8426</v>
      </c>
      <c r="P897" t="s">
        <v>8427</v>
      </c>
      <c r="Q897" t="s">
        <v>8428</v>
      </c>
    </row>
    <row r="898" spans="1:17" x14ac:dyDescent="0.4">
      <c r="A898" t="s">
        <v>8431</v>
      </c>
      <c r="B898" t="s">
        <v>8432</v>
      </c>
      <c r="C898" t="s">
        <v>13075</v>
      </c>
      <c r="D898" s="5">
        <v>8349</v>
      </c>
      <c r="E898" s="5">
        <v>9625</v>
      </c>
      <c r="F898" s="5" t="str">
        <f t="shared" si="13"/>
        <v>&gt;500</v>
      </c>
      <c r="G898">
        <v>0.13</v>
      </c>
      <c r="H898">
        <v>3.8</v>
      </c>
      <c r="I898" s="4">
        <v>3652</v>
      </c>
      <c r="J898" t="s">
        <v>8433</v>
      </c>
      <c r="K898" t="s">
        <v>8434</v>
      </c>
      <c r="L898" t="s">
        <v>8435</v>
      </c>
      <c r="M898" t="s">
        <v>8436</v>
      </c>
      <c r="N898" t="s">
        <v>8437</v>
      </c>
      <c r="O898" t="s">
        <v>8438</v>
      </c>
      <c r="P898" t="s">
        <v>8439</v>
      </c>
      <c r="Q898" t="s">
        <v>8440</v>
      </c>
    </row>
    <row r="899" spans="1:17" x14ac:dyDescent="0.4">
      <c r="A899" t="s">
        <v>8441</v>
      </c>
      <c r="B899" t="s">
        <v>8442</v>
      </c>
      <c r="C899" t="s">
        <v>13075</v>
      </c>
      <c r="D899" s="5">
        <v>3307</v>
      </c>
      <c r="E899" s="5">
        <v>6100</v>
      </c>
      <c r="F899" s="5" t="str">
        <f t="shared" ref="F899:F962" si="14">IF(E899&lt; 200, "&lt;200",IF(E899&lt;500,"200 - 500",IF(E899&gt;=500,"&gt;500")))</f>
        <v>&gt;500</v>
      </c>
      <c r="G899">
        <v>0.46</v>
      </c>
      <c r="H899">
        <v>4.3</v>
      </c>
      <c r="I899" s="4">
        <v>2515</v>
      </c>
      <c r="J899" t="s">
        <v>8443</v>
      </c>
      <c r="K899" t="s">
        <v>8444</v>
      </c>
      <c r="L899" t="s">
        <v>8445</v>
      </c>
      <c r="M899" t="s">
        <v>8446</v>
      </c>
      <c r="N899" t="s">
        <v>8447</v>
      </c>
      <c r="O899" t="s">
        <v>8448</v>
      </c>
      <c r="P899" t="s">
        <v>8449</v>
      </c>
      <c r="Q899" t="s">
        <v>8450</v>
      </c>
    </row>
    <row r="900" spans="1:17" x14ac:dyDescent="0.4">
      <c r="A900" t="s">
        <v>8453</v>
      </c>
      <c r="B900" t="s">
        <v>8454</v>
      </c>
      <c r="C900" t="s">
        <v>13075</v>
      </c>
      <c r="D900" s="5">
        <v>449</v>
      </c>
      <c r="E900" s="5">
        <v>1300</v>
      </c>
      <c r="F900" s="5" t="str">
        <f t="shared" si="14"/>
        <v>&gt;500</v>
      </c>
      <c r="G900">
        <v>0.65</v>
      </c>
      <c r="H900">
        <v>4.2</v>
      </c>
      <c r="I900" s="4">
        <v>4959</v>
      </c>
      <c r="J900" t="s">
        <v>8455</v>
      </c>
      <c r="K900" t="s">
        <v>8456</v>
      </c>
      <c r="L900" t="s">
        <v>8457</v>
      </c>
      <c r="M900" t="s">
        <v>8458</v>
      </c>
      <c r="N900" t="s">
        <v>8459</v>
      </c>
      <c r="O900" t="s">
        <v>8460</v>
      </c>
      <c r="P900" t="s">
        <v>8461</v>
      </c>
      <c r="Q900" t="s">
        <v>8462</v>
      </c>
    </row>
    <row r="901" spans="1:17" x14ac:dyDescent="0.4">
      <c r="A901" t="s">
        <v>8463</v>
      </c>
      <c r="B901" t="s">
        <v>8464</v>
      </c>
      <c r="C901" t="s">
        <v>13076</v>
      </c>
      <c r="D901" s="5">
        <v>380</v>
      </c>
      <c r="E901" s="5">
        <v>400</v>
      </c>
      <c r="F901" s="5" t="str">
        <f t="shared" si="14"/>
        <v>200 - 500</v>
      </c>
      <c r="G901">
        <v>0.05</v>
      </c>
      <c r="H901">
        <v>4.4000000000000004</v>
      </c>
      <c r="I901" s="4">
        <v>2111</v>
      </c>
      <c r="J901" t="s">
        <v>8465</v>
      </c>
      <c r="K901" t="s">
        <v>8466</v>
      </c>
      <c r="L901" t="s">
        <v>8467</v>
      </c>
      <c r="M901" t="s">
        <v>8468</v>
      </c>
      <c r="N901" t="s">
        <v>8469</v>
      </c>
      <c r="O901" t="s">
        <v>8470</v>
      </c>
      <c r="P901" t="s">
        <v>8471</v>
      </c>
      <c r="Q901" t="s">
        <v>8472</v>
      </c>
    </row>
    <row r="902" spans="1:17" x14ac:dyDescent="0.4">
      <c r="A902" t="s">
        <v>8473</v>
      </c>
      <c r="B902" t="s">
        <v>8474</v>
      </c>
      <c r="C902" t="s">
        <v>13075</v>
      </c>
      <c r="D902" s="5">
        <v>499</v>
      </c>
      <c r="E902" s="5">
        <v>1399</v>
      </c>
      <c r="F902" s="5" t="str">
        <f t="shared" si="14"/>
        <v>&gt;500</v>
      </c>
      <c r="G902">
        <v>0.64</v>
      </c>
      <c r="H902">
        <v>3.9</v>
      </c>
      <c r="I902" s="4">
        <v>1462</v>
      </c>
      <c r="J902" t="s">
        <v>8475</v>
      </c>
      <c r="K902" t="s">
        <v>8476</v>
      </c>
      <c r="L902" t="s">
        <v>8477</v>
      </c>
      <c r="M902" t="s">
        <v>8478</v>
      </c>
      <c r="N902" t="s">
        <v>8479</v>
      </c>
      <c r="O902" t="s">
        <v>8480</v>
      </c>
      <c r="P902" t="s">
        <v>8481</v>
      </c>
      <c r="Q902" t="s">
        <v>8482</v>
      </c>
    </row>
    <row r="903" spans="1:17" x14ac:dyDescent="0.4">
      <c r="A903" t="s">
        <v>8483</v>
      </c>
      <c r="B903" t="s">
        <v>8484</v>
      </c>
      <c r="C903" t="s">
        <v>13075</v>
      </c>
      <c r="D903" s="5">
        <v>37247</v>
      </c>
      <c r="E903" s="5">
        <v>59890</v>
      </c>
      <c r="F903" s="5" t="str">
        <f t="shared" si="14"/>
        <v>&gt;500</v>
      </c>
      <c r="G903">
        <v>0.38</v>
      </c>
      <c r="H903">
        <v>4</v>
      </c>
      <c r="I903" s="4">
        <v>323</v>
      </c>
      <c r="J903" t="s">
        <v>8486</v>
      </c>
      <c r="K903" t="s">
        <v>8487</v>
      </c>
      <c r="L903" t="s">
        <v>8488</v>
      </c>
      <c r="M903" t="s">
        <v>8489</v>
      </c>
      <c r="N903" t="s">
        <v>8490</v>
      </c>
      <c r="O903" t="s">
        <v>8491</v>
      </c>
      <c r="P903" t="s">
        <v>8492</v>
      </c>
      <c r="Q903" t="s">
        <v>8493</v>
      </c>
    </row>
    <row r="904" spans="1:17" x14ac:dyDescent="0.4">
      <c r="A904" t="s">
        <v>8494</v>
      </c>
      <c r="B904" t="s">
        <v>8495</v>
      </c>
      <c r="C904" t="s">
        <v>13076</v>
      </c>
      <c r="D904" s="5">
        <v>849</v>
      </c>
      <c r="E904" s="5">
        <v>2490</v>
      </c>
      <c r="F904" s="5" t="str">
        <f t="shared" si="14"/>
        <v>&gt;500</v>
      </c>
      <c r="G904">
        <v>0.66</v>
      </c>
      <c r="H904">
        <v>4.2</v>
      </c>
      <c r="I904" s="4">
        <v>91188</v>
      </c>
      <c r="J904" t="s">
        <v>8496</v>
      </c>
      <c r="K904" t="s">
        <v>8497</v>
      </c>
      <c r="L904" t="s">
        <v>8498</v>
      </c>
      <c r="M904" t="s">
        <v>8499</v>
      </c>
      <c r="N904" t="s">
        <v>8500</v>
      </c>
      <c r="O904" t="s">
        <v>8501</v>
      </c>
      <c r="P904" t="s">
        <v>8502</v>
      </c>
      <c r="Q904" t="s">
        <v>8503</v>
      </c>
    </row>
    <row r="905" spans="1:17" x14ac:dyDescent="0.4">
      <c r="A905" t="s">
        <v>8504</v>
      </c>
      <c r="B905" t="s">
        <v>8505</v>
      </c>
      <c r="C905" t="s">
        <v>13076</v>
      </c>
      <c r="D905" s="5">
        <v>799</v>
      </c>
      <c r="E905" s="5">
        <v>1999</v>
      </c>
      <c r="F905" s="5" t="str">
        <f t="shared" si="14"/>
        <v>&gt;500</v>
      </c>
      <c r="G905">
        <v>0.6</v>
      </c>
      <c r="H905">
        <v>3.7</v>
      </c>
      <c r="I905" s="4">
        <v>418</v>
      </c>
      <c r="J905" t="s">
        <v>8506</v>
      </c>
      <c r="K905" t="s">
        <v>8507</v>
      </c>
      <c r="L905" t="s">
        <v>8508</v>
      </c>
      <c r="M905" t="s">
        <v>8509</v>
      </c>
      <c r="N905" t="s">
        <v>8510</v>
      </c>
      <c r="O905" t="s">
        <v>8511</v>
      </c>
      <c r="P905" t="s">
        <v>8512</v>
      </c>
      <c r="Q905" t="s">
        <v>8513</v>
      </c>
    </row>
    <row r="906" spans="1:17" x14ac:dyDescent="0.4">
      <c r="A906" t="s">
        <v>8519</v>
      </c>
      <c r="B906" t="s">
        <v>8520</v>
      </c>
      <c r="C906" t="s">
        <v>13075</v>
      </c>
      <c r="D906" s="5">
        <v>298</v>
      </c>
      <c r="E906" s="5">
        <v>999</v>
      </c>
      <c r="F906" s="5" t="str">
        <f t="shared" si="14"/>
        <v>&gt;500</v>
      </c>
      <c r="G906">
        <v>0.7</v>
      </c>
      <c r="H906">
        <v>4.3</v>
      </c>
      <c r="I906" s="4">
        <v>1552</v>
      </c>
      <c r="J906" t="s">
        <v>8521</v>
      </c>
      <c r="K906" t="s">
        <v>8522</v>
      </c>
      <c r="L906" t="s">
        <v>8523</v>
      </c>
      <c r="M906" t="s">
        <v>8524</v>
      </c>
      <c r="N906" t="s">
        <v>8525</v>
      </c>
      <c r="O906" t="s">
        <v>8526</v>
      </c>
      <c r="P906" t="s">
        <v>8527</v>
      </c>
      <c r="Q906" t="s">
        <v>8528</v>
      </c>
    </row>
    <row r="907" spans="1:17" x14ac:dyDescent="0.4">
      <c r="A907" t="s">
        <v>8529</v>
      </c>
      <c r="B907" t="s">
        <v>8530</v>
      </c>
      <c r="C907" t="s">
        <v>13076</v>
      </c>
      <c r="D907" s="5">
        <v>1499</v>
      </c>
      <c r="E907" s="5">
        <v>2999</v>
      </c>
      <c r="F907" s="5" t="str">
        <f t="shared" si="14"/>
        <v>&gt;500</v>
      </c>
      <c r="G907">
        <v>0.5</v>
      </c>
      <c r="H907">
        <v>4.0999999999999996</v>
      </c>
      <c r="I907" s="4">
        <v>25262</v>
      </c>
      <c r="J907" t="s">
        <v>8531</v>
      </c>
      <c r="K907" t="s">
        <v>8532</v>
      </c>
      <c r="L907" t="s">
        <v>8533</v>
      </c>
      <c r="M907" t="s">
        <v>8534</v>
      </c>
      <c r="N907" t="s">
        <v>8535</v>
      </c>
      <c r="O907" t="s">
        <v>8536</v>
      </c>
      <c r="P907" t="s">
        <v>8537</v>
      </c>
      <c r="Q907" t="s">
        <v>8538</v>
      </c>
    </row>
    <row r="908" spans="1:17" x14ac:dyDescent="0.4">
      <c r="A908" t="s">
        <v>8539</v>
      </c>
      <c r="B908" t="s">
        <v>8540</v>
      </c>
      <c r="C908" t="s">
        <v>13079</v>
      </c>
      <c r="D908" s="5">
        <v>649</v>
      </c>
      <c r="E908" s="5">
        <v>1245</v>
      </c>
      <c r="F908" s="5" t="str">
        <f t="shared" si="14"/>
        <v>&gt;500</v>
      </c>
      <c r="G908">
        <v>0.48</v>
      </c>
      <c r="H908">
        <v>3.9</v>
      </c>
      <c r="I908" s="4">
        <v>123365</v>
      </c>
      <c r="J908" t="s">
        <v>8542</v>
      </c>
      <c r="K908" t="s">
        <v>8543</v>
      </c>
      <c r="L908" t="s">
        <v>8544</v>
      </c>
      <c r="M908" t="s">
        <v>8545</v>
      </c>
      <c r="N908" t="s">
        <v>8546</v>
      </c>
      <c r="O908" t="s">
        <v>8547</v>
      </c>
      <c r="P908" t="s">
        <v>8548</v>
      </c>
      <c r="Q908" t="s">
        <v>8549</v>
      </c>
    </row>
    <row r="909" spans="1:17" x14ac:dyDescent="0.4">
      <c r="A909" t="s">
        <v>8550</v>
      </c>
      <c r="B909" t="s">
        <v>8551</v>
      </c>
      <c r="C909" t="s">
        <v>13079</v>
      </c>
      <c r="D909" s="5">
        <v>1199</v>
      </c>
      <c r="E909" s="5">
        <v>1695</v>
      </c>
      <c r="F909" s="5" t="str">
        <f t="shared" si="14"/>
        <v>&gt;500</v>
      </c>
      <c r="G909">
        <v>0.28999999999999998</v>
      </c>
      <c r="H909">
        <v>3.6</v>
      </c>
      <c r="I909" s="4">
        <v>13300</v>
      </c>
      <c r="J909" t="s">
        <v>8553</v>
      </c>
      <c r="K909" t="s">
        <v>8554</v>
      </c>
      <c r="L909" t="s">
        <v>8555</v>
      </c>
      <c r="M909" t="s">
        <v>8556</v>
      </c>
      <c r="N909" t="s">
        <v>8557</v>
      </c>
      <c r="O909" t="s">
        <v>8558</v>
      </c>
      <c r="P909" t="s">
        <v>8559</v>
      </c>
      <c r="Q909" t="s">
        <v>8560</v>
      </c>
    </row>
    <row r="910" spans="1:17" x14ac:dyDescent="0.4">
      <c r="A910" t="s">
        <v>8561</v>
      </c>
      <c r="B910" t="s">
        <v>8562</v>
      </c>
      <c r="C910" t="s">
        <v>13079</v>
      </c>
      <c r="D910" s="5">
        <v>1199</v>
      </c>
      <c r="E910" s="5">
        <v>2000</v>
      </c>
      <c r="F910" s="5" t="str">
        <f t="shared" si="14"/>
        <v>&gt;500</v>
      </c>
      <c r="G910">
        <v>0.4</v>
      </c>
      <c r="H910">
        <v>4</v>
      </c>
      <c r="I910" s="4">
        <v>18543</v>
      </c>
      <c r="J910" t="s">
        <v>8564</v>
      </c>
      <c r="K910" t="s">
        <v>8565</v>
      </c>
      <c r="L910" t="s">
        <v>8566</v>
      </c>
      <c r="M910" t="s">
        <v>8567</v>
      </c>
      <c r="N910" t="s">
        <v>8568</v>
      </c>
      <c r="O910" t="s">
        <v>8569</v>
      </c>
      <c r="P910" t="s">
        <v>8570</v>
      </c>
      <c r="Q910" t="s">
        <v>8571</v>
      </c>
    </row>
    <row r="911" spans="1:17" x14ac:dyDescent="0.4">
      <c r="A911" t="s">
        <v>8572</v>
      </c>
      <c r="B911" t="s">
        <v>8573</v>
      </c>
      <c r="C911" t="s">
        <v>13079</v>
      </c>
      <c r="D911" s="5">
        <v>455</v>
      </c>
      <c r="E911" s="5">
        <v>999</v>
      </c>
      <c r="F911" s="5" t="str">
        <f t="shared" si="14"/>
        <v>&gt;500</v>
      </c>
      <c r="G911">
        <v>0.54</v>
      </c>
      <c r="H911">
        <v>4.0999999999999996</v>
      </c>
      <c r="I911" s="4">
        <v>3578</v>
      </c>
      <c r="J911" t="s">
        <v>8575</v>
      </c>
      <c r="K911" t="s">
        <v>8576</v>
      </c>
      <c r="L911" t="s">
        <v>8577</v>
      </c>
      <c r="M911" t="s">
        <v>8578</v>
      </c>
      <c r="N911" t="s">
        <v>8579</v>
      </c>
      <c r="O911" t="s">
        <v>8580</v>
      </c>
      <c r="P911" t="s">
        <v>8581</v>
      </c>
      <c r="Q911" t="s">
        <v>8582</v>
      </c>
    </row>
    <row r="912" spans="1:17" x14ac:dyDescent="0.4">
      <c r="A912" t="s">
        <v>8583</v>
      </c>
      <c r="B912" t="s">
        <v>8584</v>
      </c>
      <c r="C912" t="s">
        <v>13079</v>
      </c>
      <c r="D912" s="5">
        <v>199</v>
      </c>
      <c r="E912" s="5">
        <v>1999</v>
      </c>
      <c r="F912" s="5" t="str">
        <f t="shared" si="14"/>
        <v>&gt;500</v>
      </c>
      <c r="G912">
        <v>0.9</v>
      </c>
      <c r="H912">
        <v>3.7</v>
      </c>
      <c r="I912" s="4">
        <v>2031</v>
      </c>
      <c r="J912" t="s">
        <v>8586</v>
      </c>
      <c r="K912" t="s">
        <v>8587</v>
      </c>
      <c r="L912" t="s">
        <v>8588</v>
      </c>
      <c r="M912" t="s">
        <v>8589</v>
      </c>
      <c r="N912" t="s">
        <v>8590</v>
      </c>
      <c r="O912" t="s">
        <v>8591</v>
      </c>
      <c r="P912" t="s">
        <v>8592</v>
      </c>
      <c r="Q912" t="s">
        <v>8593</v>
      </c>
    </row>
    <row r="913" spans="1:17" x14ac:dyDescent="0.4">
      <c r="A913" t="s">
        <v>8594</v>
      </c>
      <c r="B913" t="s">
        <v>8595</v>
      </c>
      <c r="C913" t="s">
        <v>13079</v>
      </c>
      <c r="D913" s="5">
        <v>293</v>
      </c>
      <c r="E913" s="5">
        <v>499</v>
      </c>
      <c r="F913" s="5" t="str">
        <f t="shared" si="14"/>
        <v>200 - 500</v>
      </c>
      <c r="G913">
        <v>0.41</v>
      </c>
      <c r="H913">
        <v>3.9</v>
      </c>
      <c r="I913" s="4">
        <v>44994</v>
      </c>
      <c r="J913" t="s">
        <v>8596</v>
      </c>
      <c r="K913" t="s">
        <v>8597</v>
      </c>
      <c r="L913" t="s">
        <v>8598</v>
      </c>
      <c r="M913" t="s">
        <v>8599</v>
      </c>
      <c r="N913" t="s">
        <v>8600</v>
      </c>
      <c r="O913" t="s">
        <v>8601</v>
      </c>
      <c r="P913" t="s">
        <v>8602</v>
      </c>
      <c r="Q913" t="s">
        <v>8603</v>
      </c>
    </row>
    <row r="914" spans="1:17" x14ac:dyDescent="0.4">
      <c r="A914" t="s">
        <v>8604</v>
      </c>
      <c r="B914" t="s">
        <v>8605</v>
      </c>
      <c r="C914" t="s">
        <v>13079</v>
      </c>
      <c r="D914" s="5">
        <v>199</v>
      </c>
      <c r="E914" s="5">
        <v>495</v>
      </c>
      <c r="F914" s="5" t="str">
        <f t="shared" si="14"/>
        <v>200 - 500</v>
      </c>
      <c r="G914">
        <v>0.6</v>
      </c>
      <c r="H914">
        <v>4.0999999999999996</v>
      </c>
      <c r="I914" s="4">
        <v>270563</v>
      </c>
      <c r="J914" t="s">
        <v>8607</v>
      </c>
      <c r="K914" t="s">
        <v>8608</v>
      </c>
      <c r="L914" t="s">
        <v>8609</v>
      </c>
      <c r="M914" t="s">
        <v>8610</v>
      </c>
      <c r="N914" t="s">
        <v>8611</v>
      </c>
      <c r="O914" t="s">
        <v>8612</v>
      </c>
      <c r="P914" t="s">
        <v>8613</v>
      </c>
      <c r="Q914" t="s">
        <v>8614</v>
      </c>
    </row>
    <row r="915" spans="1:17" x14ac:dyDescent="0.4">
      <c r="A915" t="s">
        <v>8615</v>
      </c>
      <c r="B915" t="s">
        <v>8616</v>
      </c>
      <c r="C915" t="s">
        <v>13079</v>
      </c>
      <c r="D915" s="5">
        <v>749</v>
      </c>
      <c r="E915" s="5">
        <v>1245</v>
      </c>
      <c r="F915" s="5" t="str">
        <f t="shared" si="14"/>
        <v>&gt;500</v>
      </c>
      <c r="G915">
        <v>0.4</v>
      </c>
      <c r="H915">
        <v>3.9</v>
      </c>
      <c r="I915" s="4">
        <v>31783</v>
      </c>
      <c r="J915" t="s">
        <v>8617</v>
      </c>
      <c r="K915" t="s">
        <v>8618</v>
      </c>
      <c r="L915" t="s">
        <v>8619</v>
      </c>
      <c r="M915" t="s">
        <v>8620</v>
      </c>
      <c r="N915" t="s">
        <v>8621</v>
      </c>
      <c r="O915" t="s">
        <v>8622</v>
      </c>
      <c r="P915" t="s">
        <v>8623</v>
      </c>
      <c r="Q915" t="s">
        <v>8624</v>
      </c>
    </row>
    <row r="916" spans="1:17" x14ac:dyDescent="0.4">
      <c r="A916" t="s">
        <v>8625</v>
      </c>
      <c r="B916" t="s">
        <v>8626</v>
      </c>
      <c r="C916" t="s">
        <v>13079</v>
      </c>
      <c r="D916" s="5">
        <v>1399</v>
      </c>
      <c r="E916" s="5">
        <v>1549</v>
      </c>
      <c r="F916" s="5" t="str">
        <f t="shared" si="14"/>
        <v>&gt;500</v>
      </c>
      <c r="G916">
        <v>0.1</v>
      </c>
      <c r="H916">
        <v>3.9</v>
      </c>
      <c r="I916" s="4">
        <v>2602</v>
      </c>
      <c r="J916" t="s">
        <v>8627</v>
      </c>
      <c r="K916" t="s">
        <v>8628</v>
      </c>
      <c r="L916" t="s">
        <v>8629</v>
      </c>
      <c r="M916" t="s">
        <v>8630</v>
      </c>
      <c r="N916" t="s">
        <v>8631</v>
      </c>
      <c r="O916" t="s">
        <v>8632</v>
      </c>
      <c r="P916" t="s">
        <v>8633</v>
      </c>
      <c r="Q916" t="s">
        <v>8634</v>
      </c>
    </row>
    <row r="917" spans="1:17" x14ac:dyDescent="0.4">
      <c r="A917" t="s">
        <v>8635</v>
      </c>
      <c r="B917" t="s">
        <v>8636</v>
      </c>
      <c r="C917" t="s">
        <v>13079</v>
      </c>
      <c r="D917" s="5">
        <v>749</v>
      </c>
      <c r="E917" s="5">
        <v>1445</v>
      </c>
      <c r="F917" s="5" t="str">
        <f t="shared" si="14"/>
        <v>&gt;500</v>
      </c>
      <c r="G917">
        <v>0.48</v>
      </c>
      <c r="H917">
        <v>3.9</v>
      </c>
      <c r="I917" s="4">
        <v>63350</v>
      </c>
      <c r="J917" t="s">
        <v>8637</v>
      </c>
      <c r="K917" t="s">
        <v>8638</v>
      </c>
      <c r="L917" t="s">
        <v>8639</v>
      </c>
      <c r="M917" t="s">
        <v>8640</v>
      </c>
      <c r="N917" t="s">
        <v>8641</v>
      </c>
      <c r="O917" t="s">
        <v>8642</v>
      </c>
      <c r="P917" t="s">
        <v>8643</v>
      </c>
      <c r="Q917" t="s">
        <v>8644</v>
      </c>
    </row>
    <row r="918" spans="1:17" x14ac:dyDescent="0.4">
      <c r="A918" t="s">
        <v>8645</v>
      </c>
      <c r="B918" t="s">
        <v>8646</v>
      </c>
      <c r="C918" t="s">
        <v>13079</v>
      </c>
      <c r="D918" s="5">
        <v>1699</v>
      </c>
      <c r="E918" s="5">
        <v>3193</v>
      </c>
      <c r="F918" s="5" t="str">
        <f t="shared" si="14"/>
        <v>&gt;500</v>
      </c>
      <c r="G918">
        <v>0.47</v>
      </c>
      <c r="H918">
        <v>3.8</v>
      </c>
      <c r="I918" s="4">
        <v>54032</v>
      </c>
      <c r="J918" t="s">
        <v>8648</v>
      </c>
      <c r="K918" t="s">
        <v>8649</v>
      </c>
      <c r="L918" t="s">
        <v>8650</v>
      </c>
      <c r="M918" t="s">
        <v>8651</v>
      </c>
      <c r="N918" t="s">
        <v>8652</v>
      </c>
      <c r="O918" t="s">
        <v>8653</v>
      </c>
      <c r="P918" t="s">
        <v>8654</v>
      </c>
      <c r="Q918" t="s">
        <v>8655</v>
      </c>
    </row>
    <row r="919" spans="1:17" x14ac:dyDescent="0.4">
      <c r="A919" t="s">
        <v>8656</v>
      </c>
      <c r="B919" t="s">
        <v>8657</v>
      </c>
      <c r="C919" t="s">
        <v>13079</v>
      </c>
      <c r="D919" s="5">
        <v>1043</v>
      </c>
      <c r="E919" s="5">
        <v>1345</v>
      </c>
      <c r="F919" s="5" t="str">
        <f t="shared" si="14"/>
        <v>&gt;500</v>
      </c>
      <c r="G919">
        <v>0.22</v>
      </c>
      <c r="H919">
        <v>3.8</v>
      </c>
      <c r="I919" s="4">
        <v>15592</v>
      </c>
      <c r="J919" t="s">
        <v>8658</v>
      </c>
      <c r="K919" t="s">
        <v>8659</v>
      </c>
      <c r="L919" t="s">
        <v>8660</v>
      </c>
      <c r="M919" t="s">
        <v>8661</v>
      </c>
      <c r="N919" t="s">
        <v>8662</v>
      </c>
      <c r="O919" t="s">
        <v>8663</v>
      </c>
      <c r="P919" t="s">
        <v>8664</v>
      </c>
      <c r="Q919" t="s">
        <v>8665</v>
      </c>
    </row>
    <row r="920" spans="1:17" x14ac:dyDescent="0.4">
      <c r="A920" t="s">
        <v>8666</v>
      </c>
      <c r="B920" t="s">
        <v>8667</v>
      </c>
      <c r="C920" t="s">
        <v>13079</v>
      </c>
      <c r="D920" s="5">
        <v>499</v>
      </c>
      <c r="E920" s="5">
        <v>999</v>
      </c>
      <c r="F920" s="5" t="str">
        <f t="shared" si="14"/>
        <v>&gt;500</v>
      </c>
      <c r="G920">
        <v>0.5</v>
      </c>
      <c r="H920">
        <v>4.0999999999999996</v>
      </c>
      <c r="I920" s="4">
        <v>4859</v>
      </c>
      <c r="J920" t="s">
        <v>8668</v>
      </c>
      <c r="K920" t="s">
        <v>8669</v>
      </c>
      <c r="L920" t="s">
        <v>8670</v>
      </c>
      <c r="M920" t="s">
        <v>8671</v>
      </c>
      <c r="N920" t="s">
        <v>8672</v>
      </c>
      <c r="O920" t="s">
        <v>8673</v>
      </c>
      <c r="P920" t="s">
        <v>8674</v>
      </c>
      <c r="Q920" t="s">
        <v>8675</v>
      </c>
    </row>
    <row r="921" spans="1:17" x14ac:dyDescent="0.4">
      <c r="A921" t="s">
        <v>8676</v>
      </c>
      <c r="B921" t="s">
        <v>8677</v>
      </c>
      <c r="C921" t="s">
        <v>13079</v>
      </c>
      <c r="D921" s="5">
        <v>1464</v>
      </c>
      <c r="E921" s="5">
        <v>1650</v>
      </c>
      <c r="F921" s="5" t="str">
        <f t="shared" si="14"/>
        <v>&gt;500</v>
      </c>
      <c r="G921">
        <v>0.11</v>
      </c>
      <c r="H921">
        <v>4.0999999999999996</v>
      </c>
      <c r="I921" s="4">
        <v>14120</v>
      </c>
      <c r="J921" t="s">
        <v>8678</v>
      </c>
      <c r="K921" t="s">
        <v>8679</v>
      </c>
      <c r="L921" t="s">
        <v>8680</v>
      </c>
      <c r="M921" t="s">
        <v>8681</v>
      </c>
      <c r="N921" t="s">
        <v>8682</v>
      </c>
      <c r="O921" t="s">
        <v>8683</v>
      </c>
      <c r="P921" t="s">
        <v>8684</v>
      </c>
      <c r="Q921" t="s">
        <v>8685</v>
      </c>
    </row>
    <row r="922" spans="1:17" x14ac:dyDescent="0.4">
      <c r="A922" t="s">
        <v>8686</v>
      </c>
      <c r="B922" t="s">
        <v>8687</v>
      </c>
      <c r="C922" t="s">
        <v>13079</v>
      </c>
      <c r="D922" s="5">
        <v>249</v>
      </c>
      <c r="E922" s="5">
        <v>499</v>
      </c>
      <c r="F922" s="5" t="str">
        <f t="shared" si="14"/>
        <v>200 - 500</v>
      </c>
      <c r="G922">
        <v>0.5</v>
      </c>
      <c r="H922">
        <v>3.3</v>
      </c>
      <c r="I922" s="4">
        <v>8427</v>
      </c>
      <c r="J922" t="s">
        <v>8689</v>
      </c>
      <c r="K922" t="s">
        <v>8690</v>
      </c>
      <c r="L922" t="s">
        <v>8691</v>
      </c>
      <c r="M922" t="s">
        <v>8692</v>
      </c>
      <c r="N922" t="s">
        <v>8693</v>
      </c>
      <c r="O922" t="s">
        <v>8694</v>
      </c>
      <c r="P922" t="s">
        <v>8695</v>
      </c>
      <c r="Q922" t="s">
        <v>8696</v>
      </c>
    </row>
    <row r="923" spans="1:17" x14ac:dyDescent="0.4">
      <c r="A923" t="s">
        <v>8697</v>
      </c>
      <c r="B923" t="s">
        <v>8698</v>
      </c>
      <c r="C923" t="s">
        <v>13079</v>
      </c>
      <c r="D923" s="5">
        <v>625</v>
      </c>
      <c r="E923" s="5">
        <v>1400</v>
      </c>
      <c r="F923" s="5" t="str">
        <f t="shared" si="14"/>
        <v>&gt;500</v>
      </c>
      <c r="G923">
        <v>0.55000000000000004</v>
      </c>
      <c r="H923">
        <v>4.2</v>
      </c>
      <c r="I923" s="4">
        <v>23316</v>
      </c>
      <c r="J923" t="s">
        <v>8700</v>
      </c>
      <c r="K923" t="s">
        <v>8701</v>
      </c>
      <c r="L923" t="s">
        <v>8702</v>
      </c>
      <c r="M923" t="s">
        <v>8703</v>
      </c>
      <c r="N923" t="s">
        <v>8704</v>
      </c>
      <c r="O923" t="s">
        <v>8705</v>
      </c>
      <c r="P923" t="s">
        <v>8706</v>
      </c>
      <c r="Q923" t="s">
        <v>8707</v>
      </c>
    </row>
    <row r="924" spans="1:17" x14ac:dyDescent="0.4">
      <c r="A924" t="s">
        <v>8708</v>
      </c>
      <c r="B924" t="s">
        <v>8709</v>
      </c>
      <c r="C924" t="s">
        <v>13079</v>
      </c>
      <c r="D924" s="5">
        <v>1290</v>
      </c>
      <c r="E924" s="5">
        <v>2500</v>
      </c>
      <c r="F924" s="5" t="str">
        <f t="shared" si="14"/>
        <v>&gt;500</v>
      </c>
      <c r="G924">
        <v>0.48</v>
      </c>
      <c r="H924">
        <v>4</v>
      </c>
      <c r="I924" s="4">
        <v>6530</v>
      </c>
      <c r="J924" t="s">
        <v>8711</v>
      </c>
      <c r="K924" t="s">
        <v>8712</v>
      </c>
      <c r="L924" t="s">
        <v>8713</v>
      </c>
      <c r="M924" t="s">
        <v>8714</v>
      </c>
      <c r="N924" t="s">
        <v>8715</v>
      </c>
      <c r="O924" t="s">
        <v>8716</v>
      </c>
      <c r="P924" t="s">
        <v>8717</v>
      </c>
      <c r="Q924" t="s">
        <v>8718</v>
      </c>
    </row>
    <row r="925" spans="1:17" x14ac:dyDescent="0.4">
      <c r="A925" t="s">
        <v>8719</v>
      </c>
      <c r="B925" t="s">
        <v>8720</v>
      </c>
      <c r="C925" t="s">
        <v>13079</v>
      </c>
      <c r="D925" s="5">
        <v>3600</v>
      </c>
      <c r="E925" s="5">
        <v>6190</v>
      </c>
      <c r="F925" s="5" t="str">
        <f t="shared" si="14"/>
        <v>&gt;500</v>
      </c>
      <c r="G925">
        <v>0.42</v>
      </c>
      <c r="H925">
        <v>4.3</v>
      </c>
      <c r="I925" s="4">
        <v>11924</v>
      </c>
      <c r="J925" t="s">
        <v>8722</v>
      </c>
      <c r="K925" t="s">
        <v>8723</v>
      </c>
      <c r="L925" t="s">
        <v>8724</v>
      </c>
      <c r="M925" t="s">
        <v>8725</v>
      </c>
      <c r="N925" t="s">
        <v>8726</v>
      </c>
      <c r="O925" t="s">
        <v>8727</v>
      </c>
      <c r="P925" t="s">
        <v>8728</v>
      </c>
      <c r="Q925" t="s">
        <v>8729</v>
      </c>
    </row>
    <row r="926" spans="1:17" x14ac:dyDescent="0.4">
      <c r="A926" t="s">
        <v>8730</v>
      </c>
      <c r="B926" t="s">
        <v>8731</v>
      </c>
      <c r="C926" t="s">
        <v>13079</v>
      </c>
      <c r="D926" s="5">
        <v>6549</v>
      </c>
      <c r="E926" s="5">
        <v>13999</v>
      </c>
      <c r="F926" s="5" t="str">
        <f t="shared" si="14"/>
        <v>&gt;500</v>
      </c>
      <c r="G926">
        <v>0.53</v>
      </c>
      <c r="H926">
        <v>4</v>
      </c>
      <c r="I926" s="4">
        <v>2961</v>
      </c>
      <c r="J926" t="s">
        <v>8733</v>
      </c>
      <c r="K926" t="s">
        <v>8734</v>
      </c>
      <c r="L926" t="s">
        <v>8735</v>
      </c>
      <c r="M926" t="s">
        <v>8736</v>
      </c>
      <c r="N926" t="s">
        <v>8737</v>
      </c>
      <c r="O926" t="s">
        <v>8738</v>
      </c>
      <c r="P926" t="s">
        <v>8739</v>
      </c>
      <c r="Q926" t="s">
        <v>8740</v>
      </c>
    </row>
    <row r="927" spans="1:17" x14ac:dyDescent="0.4">
      <c r="A927" t="s">
        <v>8741</v>
      </c>
      <c r="B927" t="s">
        <v>8742</v>
      </c>
      <c r="C927" t="s">
        <v>13079</v>
      </c>
      <c r="D927" s="5">
        <v>1625</v>
      </c>
      <c r="E927" s="5">
        <v>2995</v>
      </c>
      <c r="F927" s="5" t="str">
        <f t="shared" si="14"/>
        <v>&gt;500</v>
      </c>
      <c r="G927">
        <v>0.46</v>
      </c>
      <c r="H927">
        <v>4.5</v>
      </c>
      <c r="I927" s="4">
        <v>23484</v>
      </c>
      <c r="J927" t="s">
        <v>8743</v>
      </c>
      <c r="K927" t="s">
        <v>8744</v>
      </c>
      <c r="L927" t="s">
        <v>8745</v>
      </c>
      <c r="M927" t="s">
        <v>8746</v>
      </c>
      <c r="N927" t="s">
        <v>8747</v>
      </c>
      <c r="O927" t="s">
        <v>8748</v>
      </c>
      <c r="P927" t="s">
        <v>8749</v>
      </c>
      <c r="Q927" t="s">
        <v>8750</v>
      </c>
    </row>
    <row r="928" spans="1:17" x14ac:dyDescent="0.4">
      <c r="A928" t="s">
        <v>8751</v>
      </c>
      <c r="B928" t="s">
        <v>8752</v>
      </c>
      <c r="C928" t="s">
        <v>13079</v>
      </c>
      <c r="D928" s="5">
        <v>2599</v>
      </c>
      <c r="E928" s="5">
        <v>5890</v>
      </c>
      <c r="F928" s="5" t="str">
        <f t="shared" si="14"/>
        <v>&gt;500</v>
      </c>
      <c r="G928">
        <v>0.56000000000000005</v>
      </c>
      <c r="H928">
        <v>4.0999999999999996</v>
      </c>
      <c r="I928" s="4">
        <v>21783</v>
      </c>
      <c r="J928" t="s">
        <v>8753</v>
      </c>
      <c r="K928" t="s">
        <v>8754</v>
      </c>
      <c r="L928" t="s">
        <v>8755</v>
      </c>
      <c r="M928" t="s">
        <v>8756</v>
      </c>
      <c r="N928" t="s">
        <v>8757</v>
      </c>
      <c r="O928" t="s">
        <v>13064</v>
      </c>
      <c r="P928" t="s">
        <v>8758</v>
      </c>
      <c r="Q928" t="s">
        <v>8759</v>
      </c>
    </row>
    <row r="929" spans="1:17" x14ac:dyDescent="0.4">
      <c r="A929" t="s">
        <v>8760</v>
      </c>
      <c r="B929" t="s">
        <v>8761</v>
      </c>
      <c r="C929" t="s">
        <v>13079</v>
      </c>
      <c r="D929" s="5">
        <v>1199</v>
      </c>
      <c r="E929" s="5">
        <v>2000</v>
      </c>
      <c r="F929" s="5" t="str">
        <f t="shared" si="14"/>
        <v>&gt;500</v>
      </c>
      <c r="G929">
        <v>0.4</v>
      </c>
      <c r="H929">
        <v>4</v>
      </c>
      <c r="I929" s="4">
        <v>14030</v>
      </c>
      <c r="J929" t="s">
        <v>8763</v>
      </c>
      <c r="K929" t="s">
        <v>8764</v>
      </c>
      <c r="L929" t="s">
        <v>8765</v>
      </c>
      <c r="M929" t="s">
        <v>8766</v>
      </c>
      <c r="N929" t="s">
        <v>8767</v>
      </c>
      <c r="O929" t="s">
        <v>8768</v>
      </c>
      <c r="P929" t="s">
        <v>8769</v>
      </c>
      <c r="Q929" t="s">
        <v>8770</v>
      </c>
    </row>
    <row r="930" spans="1:17" x14ac:dyDescent="0.4">
      <c r="A930" t="s">
        <v>8771</v>
      </c>
      <c r="B930" t="s">
        <v>8772</v>
      </c>
      <c r="C930" t="s">
        <v>13079</v>
      </c>
      <c r="D930" s="5">
        <v>5499</v>
      </c>
      <c r="E930" s="5">
        <v>13150</v>
      </c>
      <c r="F930" s="5" t="str">
        <f t="shared" si="14"/>
        <v>&gt;500</v>
      </c>
      <c r="G930">
        <v>0.57999999999999996</v>
      </c>
      <c r="H930">
        <v>4.2</v>
      </c>
      <c r="I930" s="4">
        <v>6398</v>
      </c>
      <c r="J930" t="s">
        <v>8774</v>
      </c>
      <c r="K930" t="s">
        <v>8775</v>
      </c>
      <c r="L930" t="s">
        <v>8776</v>
      </c>
      <c r="M930" t="s">
        <v>8777</v>
      </c>
      <c r="N930" t="s">
        <v>8778</v>
      </c>
      <c r="O930" t="s">
        <v>8779</v>
      </c>
      <c r="P930" t="s">
        <v>8780</v>
      </c>
      <c r="Q930" t="s">
        <v>8781</v>
      </c>
    </row>
    <row r="931" spans="1:17" x14ac:dyDescent="0.4">
      <c r="A931" t="s">
        <v>8782</v>
      </c>
      <c r="B931" t="s">
        <v>8783</v>
      </c>
      <c r="C931" t="s">
        <v>13079</v>
      </c>
      <c r="D931" s="5">
        <v>1299</v>
      </c>
      <c r="E931" s="5">
        <v>3500</v>
      </c>
      <c r="F931" s="5" t="str">
        <f t="shared" si="14"/>
        <v>&gt;500</v>
      </c>
      <c r="G931">
        <v>0.63</v>
      </c>
      <c r="H931">
        <v>3.8</v>
      </c>
      <c r="I931" s="4">
        <v>44050</v>
      </c>
      <c r="J931" t="s">
        <v>8784</v>
      </c>
      <c r="K931" t="s">
        <v>8785</v>
      </c>
      <c r="L931" t="s">
        <v>8786</v>
      </c>
      <c r="M931" t="s">
        <v>8787</v>
      </c>
      <c r="N931" t="s">
        <v>8788</v>
      </c>
      <c r="O931" t="s">
        <v>8789</v>
      </c>
      <c r="P931" t="s">
        <v>8790</v>
      </c>
      <c r="Q931" t="s">
        <v>8791</v>
      </c>
    </row>
    <row r="932" spans="1:17" x14ac:dyDescent="0.4">
      <c r="A932" t="s">
        <v>8792</v>
      </c>
      <c r="B932" t="s">
        <v>8793</v>
      </c>
      <c r="C932" t="s">
        <v>13079</v>
      </c>
      <c r="D932" s="5">
        <v>599</v>
      </c>
      <c r="E932" s="5">
        <v>785</v>
      </c>
      <c r="F932" s="5" t="str">
        <f t="shared" si="14"/>
        <v>&gt;500</v>
      </c>
      <c r="G932">
        <v>0.24</v>
      </c>
      <c r="H932">
        <v>4.2</v>
      </c>
      <c r="I932" s="4">
        <v>24247</v>
      </c>
      <c r="J932" t="s">
        <v>8794</v>
      </c>
      <c r="K932" t="s">
        <v>8795</v>
      </c>
      <c r="L932" t="s">
        <v>8796</v>
      </c>
      <c r="M932" t="s">
        <v>8797</v>
      </c>
      <c r="N932" t="s">
        <v>8798</v>
      </c>
      <c r="O932" t="s">
        <v>8799</v>
      </c>
      <c r="P932" t="s">
        <v>8800</v>
      </c>
      <c r="Q932" t="s">
        <v>8801</v>
      </c>
    </row>
    <row r="933" spans="1:17" x14ac:dyDescent="0.4">
      <c r="A933" t="s">
        <v>8802</v>
      </c>
      <c r="B933" t="s">
        <v>8803</v>
      </c>
      <c r="C933" t="s">
        <v>13079</v>
      </c>
      <c r="D933" s="5">
        <v>1999</v>
      </c>
      <c r="E933" s="5">
        <v>3210</v>
      </c>
      <c r="F933" s="5" t="str">
        <f t="shared" si="14"/>
        <v>&gt;500</v>
      </c>
      <c r="G933">
        <v>0.38</v>
      </c>
      <c r="H933">
        <v>4.2</v>
      </c>
      <c r="I933" s="4">
        <v>41349</v>
      </c>
      <c r="J933" t="s">
        <v>8804</v>
      </c>
      <c r="K933" t="s">
        <v>8805</v>
      </c>
      <c r="L933" t="s">
        <v>8806</v>
      </c>
      <c r="M933" t="s">
        <v>8807</v>
      </c>
      <c r="N933" t="s">
        <v>8808</v>
      </c>
      <c r="O933" t="s">
        <v>8809</v>
      </c>
      <c r="P933" t="s">
        <v>8810</v>
      </c>
      <c r="Q933" t="s">
        <v>8811</v>
      </c>
    </row>
    <row r="934" spans="1:17" x14ac:dyDescent="0.4">
      <c r="A934" t="s">
        <v>8812</v>
      </c>
      <c r="B934" t="s">
        <v>8813</v>
      </c>
      <c r="C934" t="s">
        <v>13079</v>
      </c>
      <c r="D934" s="5">
        <v>549</v>
      </c>
      <c r="E934" s="5">
        <v>1000</v>
      </c>
      <c r="F934" s="5" t="str">
        <f t="shared" si="14"/>
        <v>&gt;500</v>
      </c>
      <c r="G934">
        <v>0.45</v>
      </c>
      <c r="H934">
        <v>3.6</v>
      </c>
      <c r="I934" s="4">
        <v>1074</v>
      </c>
      <c r="J934" t="s">
        <v>8814</v>
      </c>
      <c r="K934" t="s">
        <v>8815</v>
      </c>
      <c r="L934" t="s">
        <v>8816</v>
      </c>
      <c r="M934" t="s">
        <v>8817</v>
      </c>
      <c r="N934" t="s">
        <v>8818</v>
      </c>
      <c r="O934" t="s">
        <v>8819</v>
      </c>
      <c r="P934" t="s">
        <v>8820</v>
      </c>
      <c r="Q934" t="s">
        <v>8821</v>
      </c>
    </row>
    <row r="935" spans="1:17" x14ac:dyDescent="0.4">
      <c r="A935" t="s">
        <v>8822</v>
      </c>
      <c r="B935" t="s">
        <v>8823</v>
      </c>
      <c r="C935" t="s">
        <v>13079</v>
      </c>
      <c r="D935" s="5">
        <v>999</v>
      </c>
      <c r="E935" s="5">
        <v>2000</v>
      </c>
      <c r="F935" s="5" t="str">
        <f t="shared" si="14"/>
        <v>&gt;500</v>
      </c>
      <c r="G935">
        <v>0.5</v>
      </c>
      <c r="H935">
        <v>3.8</v>
      </c>
      <c r="I935" s="4">
        <v>1163</v>
      </c>
      <c r="J935" t="s">
        <v>8824</v>
      </c>
      <c r="K935" t="s">
        <v>8825</v>
      </c>
      <c r="L935" t="s">
        <v>8826</v>
      </c>
      <c r="M935" t="s">
        <v>8827</v>
      </c>
      <c r="N935" t="s">
        <v>8828</v>
      </c>
      <c r="O935" t="s">
        <v>8829</v>
      </c>
      <c r="P935" t="s">
        <v>8830</v>
      </c>
      <c r="Q935" t="s">
        <v>8831</v>
      </c>
    </row>
    <row r="936" spans="1:17" x14ac:dyDescent="0.4">
      <c r="A936" t="s">
        <v>8832</v>
      </c>
      <c r="B936" t="s">
        <v>8833</v>
      </c>
      <c r="C936" t="s">
        <v>13079</v>
      </c>
      <c r="D936" s="5">
        <v>398</v>
      </c>
      <c r="E936" s="5">
        <v>1999</v>
      </c>
      <c r="F936" s="5" t="str">
        <f t="shared" si="14"/>
        <v>&gt;500</v>
      </c>
      <c r="G936">
        <v>0.8</v>
      </c>
      <c r="H936">
        <v>4.0999999999999996</v>
      </c>
      <c r="I936" s="4">
        <v>257</v>
      </c>
      <c r="J936" t="s">
        <v>8834</v>
      </c>
      <c r="K936" t="s">
        <v>8835</v>
      </c>
      <c r="L936" t="s">
        <v>8836</v>
      </c>
      <c r="M936" t="s">
        <v>8837</v>
      </c>
      <c r="N936" t="s">
        <v>8838</v>
      </c>
      <c r="O936" t="s">
        <v>8839</v>
      </c>
      <c r="P936" t="s">
        <v>8840</v>
      </c>
      <c r="Q936" t="s">
        <v>8841</v>
      </c>
    </row>
    <row r="937" spans="1:17" x14ac:dyDescent="0.4">
      <c r="A937" t="s">
        <v>8842</v>
      </c>
      <c r="B937" t="s">
        <v>8843</v>
      </c>
      <c r="C937" t="s">
        <v>13079</v>
      </c>
      <c r="D937" s="5">
        <v>539</v>
      </c>
      <c r="E937" s="5">
        <v>720</v>
      </c>
      <c r="F937" s="5" t="str">
        <f t="shared" si="14"/>
        <v>&gt;500</v>
      </c>
      <c r="G937">
        <v>0.25</v>
      </c>
      <c r="H937">
        <v>4.0999999999999996</v>
      </c>
      <c r="I937" s="4">
        <v>36017</v>
      </c>
      <c r="J937" t="s">
        <v>8845</v>
      </c>
      <c r="K937" t="s">
        <v>8846</v>
      </c>
      <c r="L937" t="s">
        <v>8847</v>
      </c>
      <c r="M937" t="s">
        <v>8848</v>
      </c>
      <c r="N937" t="s">
        <v>8849</v>
      </c>
      <c r="O937" t="s">
        <v>8850</v>
      </c>
      <c r="P937" t="s">
        <v>8851</v>
      </c>
      <c r="Q937" t="s">
        <v>8852</v>
      </c>
    </row>
    <row r="938" spans="1:17" x14ac:dyDescent="0.4">
      <c r="A938" t="s">
        <v>8853</v>
      </c>
      <c r="B938" t="s">
        <v>8854</v>
      </c>
      <c r="C938" t="s">
        <v>13079</v>
      </c>
      <c r="D938" s="5">
        <v>699</v>
      </c>
      <c r="E938" s="5">
        <v>1595</v>
      </c>
      <c r="F938" s="5" t="str">
        <f t="shared" si="14"/>
        <v>&gt;500</v>
      </c>
      <c r="G938">
        <v>0.56000000000000005</v>
      </c>
      <c r="H938">
        <v>4.0999999999999996</v>
      </c>
      <c r="I938" s="4">
        <v>8090</v>
      </c>
      <c r="J938" t="s">
        <v>8855</v>
      </c>
      <c r="K938" t="s">
        <v>8856</v>
      </c>
      <c r="L938" t="s">
        <v>8857</v>
      </c>
      <c r="M938" t="s">
        <v>8858</v>
      </c>
      <c r="N938" t="s">
        <v>8859</v>
      </c>
      <c r="O938" t="s">
        <v>8860</v>
      </c>
      <c r="P938" t="s">
        <v>8861</v>
      </c>
      <c r="Q938" t="s">
        <v>8862</v>
      </c>
    </row>
    <row r="939" spans="1:17" x14ac:dyDescent="0.4">
      <c r="A939" t="s">
        <v>8863</v>
      </c>
      <c r="B939" t="s">
        <v>8864</v>
      </c>
      <c r="C939" t="s">
        <v>13079</v>
      </c>
      <c r="D939" s="5">
        <v>2148</v>
      </c>
      <c r="E939" s="5">
        <v>3645</v>
      </c>
      <c r="F939" s="5" t="str">
        <f t="shared" si="14"/>
        <v>&gt;500</v>
      </c>
      <c r="G939">
        <v>0.41</v>
      </c>
      <c r="H939">
        <v>4.0999999999999996</v>
      </c>
      <c r="I939" s="4">
        <v>31388</v>
      </c>
      <c r="J939" t="s">
        <v>8865</v>
      </c>
      <c r="K939" t="s">
        <v>8866</v>
      </c>
      <c r="L939" t="s">
        <v>8867</v>
      </c>
      <c r="M939" t="s">
        <v>8868</v>
      </c>
      <c r="N939" t="s">
        <v>8869</v>
      </c>
      <c r="O939" t="s">
        <v>8870</v>
      </c>
      <c r="P939" t="s">
        <v>8871</v>
      </c>
      <c r="Q939" t="s">
        <v>8872</v>
      </c>
    </row>
    <row r="940" spans="1:17" x14ac:dyDescent="0.4">
      <c r="A940" t="s">
        <v>8873</v>
      </c>
      <c r="B940" t="s">
        <v>8874</v>
      </c>
      <c r="C940" t="s">
        <v>13079</v>
      </c>
      <c r="D940" s="5">
        <v>3599</v>
      </c>
      <c r="E940" s="5">
        <v>7950</v>
      </c>
      <c r="F940" s="5" t="str">
        <f t="shared" si="14"/>
        <v>&gt;500</v>
      </c>
      <c r="G940">
        <v>0.55000000000000004</v>
      </c>
      <c r="H940">
        <v>4.2</v>
      </c>
      <c r="I940" s="4">
        <v>136</v>
      </c>
      <c r="J940" t="s">
        <v>8876</v>
      </c>
      <c r="K940" t="s">
        <v>8877</v>
      </c>
      <c r="L940" t="s">
        <v>8878</v>
      </c>
      <c r="M940" t="s">
        <v>8879</v>
      </c>
      <c r="N940" t="s">
        <v>8880</v>
      </c>
      <c r="O940" t="s">
        <v>8881</v>
      </c>
      <c r="P940" t="s">
        <v>8882</v>
      </c>
      <c r="Q940" t="s">
        <v>8883</v>
      </c>
    </row>
    <row r="941" spans="1:17" x14ac:dyDescent="0.4">
      <c r="A941" t="s">
        <v>8884</v>
      </c>
      <c r="B941" t="s">
        <v>8885</v>
      </c>
      <c r="C941" t="s">
        <v>13079</v>
      </c>
      <c r="D941" s="5">
        <v>351</v>
      </c>
      <c r="E941" s="5">
        <v>999</v>
      </c>
      <c r="F941" s="5" t="str">
        <f t="shared" si="14"/>
        <v>&gt;500</v>
      </c>
      <c r="G941">
        <v>0.65</v>
      </c>
      <c r="H941">
        <v>4</v>
      </c>
      <c r="I941" s="4">
        <v>5380</v>
      </c>
      <c r="J941" t="s">
        <v>8887</v>
      </c>
      <c r="K941" t="s">
        <v>8888</v>
      </c>
      <c r="L941" t="s">
        <v>8889</v>
      </c>
      <c r="M941" t="s">
        <v>8890</v>
      </c>
      <c r="N941" t="s">
        <v>8891</v>
      </c>
      <c r="O941" t="s">
        <v>8892</v>
      </c>
      <c r="P941" t="s">
        <v>8893</v>
      </c>
      <c r="Q941" t="s">
        <v>8894</v>
      </c>
    </row>
    <row r="942" spans="1:17" x14ac:dyDescent="0.4">
      <c r="A942" t="s">
        <v>8895</v>
      </c>
      <c r="B942" t="s">
        <v>8896</v>
      </c>
      <c r="C942" t="s">
        <v>13079</v>
      </c>
      <c r="D942" s="5">
        <v>1614</v>
      </c>
      <c r="E942" s="5">
        <v>1745</v>
      </c>
      <c r="F942" s="5" t="str">
        <f t="shared" si="14"/>
        <v>&gt;500</v>
      </c>
      <c r="G942">
        <v>0.08</v>
      </c>
      <c r="H942">
        <v>4.3</v>
      </c>
      <c r="I942" s="4">
        <v>37974</v>
      </c>
      <c r="J942" t="s">
        <v>8898</v>
      </c>
      <c r="K942" t="s">
        <v>8899</v>
      </c>
      <c r="L942" t="s">
        <v>8900</v>
      </c>
      <c r="M942" t="s">
        <v>8901</v>
      </c>
      <c r="N942" t="s">
        <v>8902</v>
      </c>
      <c r="O942" t="s">
        <v>8903</v>
      </c>
      <c r="P942" t="s">
        <v>8904</v>
      </c>
      <c r="Q942" t="s">
        <v>8905</v>
      </c>
    </row>
    <row r="943" spans="1:17" x14ac:dyDescent="0.4">
      <c r="A943" t="s">
        <v>8906</v>
      </c>
      <c r="B943" t="s">
        <v>8907</v>
      </c>
      <c r="C943" t="s">
        <v>13079</v>
      </c>
      <c r="D943" s="5">
        <v>719</v>
      </c>
      <c r="E943" s="5">
        <v>1295</v>
      </c>
      <c r="F943" s="5" t="str">
        <f t="shared" si="14"/>
        <v>&gt;500</v>
      </c>
      <c r="G943">
        <v>0.44</v>
      </c>
      <c r="H943">
        <v>4.2</v>
      </c>
      <c r="I943" s="4">
        <v>17218</v>
      </c>
      <c r="J943" t="s">
        <v>8908</v>
      </c>
      <c r="K943" t="s">
        <v>8909</v>
      </c>
      <c r="L943" t="s">
        <v>8910</v>
      </c>
      <c r="M943" t="s">
        <v>8911</v>
      </c>
      <c r="N943" t="s">
        <v>8912</v>
      </c>
      <c r="O943" t="s">
        <v>8913</v>
      </c>
      <c r="P943" t="s">
        <v>8914</v>
      </c>
      <c r="Q943" t="s">
        <v>8915</v>
      </c>
    </row>
    <row r="944" spans="1:17" x14ac:dyDescent="0.4">
      <c r="A944" t="s">
        <v>8916</v>
      </c>
      <c r="B944" t="s">
        <v>8917</v>
      </c>
      <c r="C944" t="s">
        <v>13079</v>
      </c>
      <c r="D944" s="5">
        <v>678</v>
      </c>
      <c r="E944" s="5">
        <v>1499</v>
      </c>
      <c r="F944" s="5" t="str">
        <f t="shared" si="14"/>
        <v>&gt;500</v>
      </c>
      <c r="G944">
        <v>0.55000000000000004</v>
      </c>
      <c r="H944">
        <v>4.2</v>
      </c>
      <c r="I944" s="4">
        <v>900</v>
      </c>
      <c r="J944" t="s">
        <v>8918</v>
      </c>
      <c r="K944" t="s">
        <v>8919</v>
      </c>
      <c r="L944" t="s">
        <v>8920</v>
      </c>
      <c r="M944" t="s">
        <v>8921</v>
      </c>
      <c r="N944" t="s">
        <v>8922</v>
      </c>
      <c r="O944" t="s">
        <v>8923</v>
      </c>
      <c r="P944" t="s">
        <v>8924</v>
      </c>
      <c r="Q944" t="s">
        <v>8925</v>
      </c>
    </row>
    <row r="945" spans="1:17" x14ac:dyDescent="0.4">
      <c r="A945" t="s">
        <v>8926</v>
      </c>
      <c r="B945" t="s">
        <v>8927</v>
      </c>
      <c r="C945" t="s">
        <v>13079</v>
      </c>
      <c r="D945" s="5">
        <v>809</v>
      </c>
      <c r="E945" s="5">
        <v>1545</v>
      </c>
      <c r="F945" s="5" t="str">
        <f t="shared" si="14"/>
        <v>&gt;500</v>
      </c>
      <c r="G945">
        <v>0.48</v>
      </c>
      <c r="H945">
        <v>3.7</v>
      </c>
      <c r="I945" s="4">
        <v>976</v>
      </c>
      <c r="J945" t="s">
        <v>8928</v>
      </c>
      <c r="K945" t="s">
        <v>8929</v>
      </c>
      <c r="L945" t="s">
        <v>8930</v>
      </c>
      <c r="M945" t="s">
        <v>8931</v>
      </c>
      <c r="N945" t="s">
        <v>8932</v>
      </c>
      <c r="O945" t="s">
        <v>8933</v>
      </c>
      <c r="P945" t="s">
        <v>8934</v>
      </c>
      <c r="Q945" t="s">
        <v>8935</v>
      </c>
    </row>
    <row r="946" spans="1:17" x14ac:dyDescent="0.4">
      <c r="A946" t="s">
        <v>8936</v>
      </c>
      <c r="B946" t="s">
        <v>8937</v>
      </c>
      <c r="C946" t="s">
        <v>13079</v>
      </c>
      <c r="D946" s="5">
        <v>1969</v>
      </c>
      <c r="E946" s="5">
        <v>5000</v>
      </c>
      <c r="F946" s="5" t="str">
        <f t="shared" si="14"/>
        <v>&gt;500</v>
      </c>
      <c r="G946">
        <v>0.61</v>
      </c>
      <c r="H946">
        <v>4.0999999999999996</v>
      </c>
      <c r="I946" s="4">
        <v>4927</v>
      </c>
      <c r="J946" t="s">
        <v>8939</v>
      </c>
      <c r="K946" t="s">
        <v>8940</v>
      </c>
      <c r="L946" t="s">
        <v>8941</v>
      </c>
      <c r="M946" t="s">
        <v>8942</v>
      </c>
      <c r="N946" t="s">
        <v>8943</v>
      </c>
      <c r="O946" t="s">
        <v>8944</v>
      </c>
      <c r="P946" t="s">
        <v>8945</v>
      </c>
      <c r="Q946" t="s">
        <v>8946</v>
      </c>
    </row>
    <row r="947" spans="1:17" x14ac:dyDescent="0.4">
      <c r="A947" t="s">
        <v>8947</v>
      </c>
      <c r="B947" t="s">
        <v>8948</v>
      </c>
      <c r="C947" t="s">
        <v>13079</v>
      </c>
      <c r="D947" s="5">
        <v>1490</v>
      </c>
      <c r="E947" s="5">
        <v>1695</v>
      </c>
      <c r="F947" s="5" t="str">
        <f t="shared" si="14"/>
        <v>&gt;500</v>
      </c>
      <c r="G947">
        <v>0.12</v>
      </c>
      <c r="H947">
        <v>4.4000000000000004</v>
      </c>
      <c r="I947" s="4">
        <v>3543</v>
      </c>
      <c r="J947" t="s">
        <v>8949</v>
      </c>
      <c r="K947" t="s">
        <v>8950</v>
      </c>
      <c r="L947" t="s">
        <v>8951</v>
      </c>
      <c r="M947" t="s">
        <v>8952</v>
      </c>
      <c r="N947" t="s">
        <v>8953</v>
      </c>
      <c r="O947" t="s">
        <v>8954</v>
      </c>
      <c r="P947" t="s">
        <v>8955</v>
      </c>
      <c r="Q947" t="s">
        <v>8956</v>
      </c>
    </row>
    <row r="948" spans="1:17" x14ac:dyDescent="0.4">
      <c r="A948" t="s">
        <v>8957</v>
      </c>
      <c r="B948" t="s">
        <v>8958</v>
      </c>
      <c r="C948" t="s">
        <v>13079</v>
      </c>
      <c r="D948" s="5">
        <v>2499</v>
      </c>
      <c r="E948" s="5">
        <v>3945</v>
      </c>
      <c r="F948" s="5" t="str">
        <f t="shared" si="14"/>
        <v>&gt;500</v>
      </c>
      <c r="G948">
        <v>0.37</v>
      </c>
      <c r="H948">
        <v>3.8</v>
      </c>
      <c r="I948" s="4">
        <v>2732</v>
      </c>
      <c r="J948" t="s">
        <v>8959</v>
      </c>
      <c r="K948" t="s">
        <v>8960</v>
      </c>
      <c r="L948" t="s">
        <v>8961</v>
      </c>
      <c r="M948" t="s">
        <v>8962</v>
      </c>
      <c r="N948" t="s">
        <v>8963</v>
      </c>
      <c r="O948" t="s">
        <v>8964</v>
      </c>
      <c r="P948" t="s">
        <v>8965</v>
      </c>
      <c r="Q948" t="s">
        <v>8966</v>
      </c>
    </row>
    <row r="949" spans="1:17" x14ac:dyDescent="0.4">
      <c r="A949" t="s">
        <v>8967</v>
      </c>
      <c r="B949" t="s">
        <v>8968</v>
      </c>
      <c r="C949" t="s">
        <v>13079</v>
      </c>
      <c r="D949" s="5">
        <v>1665</v>
      </c>
      <c r="E949" s="5">
        <v>2099</v>
      </c>
      <c r="F949" s="5" t="str">
        <f t="shared" si="14"/>
        <v>&gt;500</v>
      </c>
      <c r="G949">
        <v>0.21</v>
      </c>
      <c r="H949">
        <v>4</v>
      </c>
      <c r="I949" s="4">
        <v>14368</v>
      </c>
      <c r="J949" t="s">
        <v>8970</v>
      </c>
      <c r="K949" t="s">
        <v>8971</v>
      </c>
      <c r="L949" t="s">
        <v>8972</v>
      </c>
      <c r="M949" t="s">
        <v>8973</v>
      </c>
      <c r="N949" t="s">
        <v>8974</v>
      </c>
      <c r="O949" t="s">
        <v>8975</v>
      </c>
      <c r="P949" t="s">
        <v>8976</v>
      </c>
      <c r="Q949" t="s">
        <v>8977</v>
      </c>
    </row>
    <row r="950" spans="1:17" x14ac:dyDescent="0.4">
      <c r="A950" t="s">
        <v>8978</v>
      </c>
      <c r="B950" t="s">
        <v>8979</v>
      </c>
      <c r="C950" t="s">
        <v>13079</v>
      </c>
      <c r="D950" s="5">
        <v>3229</v>
      </c>
      <c r="E950" s="5">
        <v>5295</v>
      </c>
      <c r="F950" s="5" t="str">
        <f t="shared" si="14"/>
        <v>&gt;500</v>
      </c>
      <c r="G950">
        <v>0.39</v>
      </c>
      <c r="H950">
        <v>4.2</v>
      </c>
      <c r="I950" s="4">
        <v>39724</v>
      </c>
      <c r="J950" t="s">
        <v>8980</v>
      </c>
      <c r="K950" t="s">
        <v>8981</v>
      </c>
      <c r="L950" t="s">
        <v>8982</v>
      </c>
      <c r="M950" t="s">
        <v>8983</v>
      </c>
      <c r="N950" t="s">
        <v>8984</v>
      </c>
      <c r="O950" t="s">
        <v>8985</v>
      </c>
      <c r="P950" t="s">
        <v>8986</v>
      </c>
      <c r="Q950" t="s">
        <v>8987</v>
      </c>
    </row>
    <row r="951" spans="1:17" x14ac:dyDescent="0.4">
      <c r="A951" t="s">
        <v>8988</v>
      </c>
      <c r="B951" t="s">
        <v>8989</v>
      </c>
      <c r="C951" t="s">
        <v>13079</v>
      </c>
      <c r="D951" s="5">
        <v>1799</v>
      </c>
      <c r="E951" s="5">
        <v>3595</v>
      </c>
      <c r="F951" s="5" t="str">
        <f t="shared" si="14"/>
        <v>&gt;500</v>
      </c>
      <c r="G951">
        <v>0.5</v>
      </c>
      <c r="H951">
        <v>3.8</v>
      </c>
      <c r="I951" s="4">
        <v>9791</v>
      </c>
      <c r="J951" t="s">
        <v>8990</v>
      </c>
      <c r="K951" t="s">
        <v>8991</v>
      </c>
      <c r="L951" t="s">
        <v>8992</v>
      </c>
      <c r="M951" t="s">
        <v>8993</v>
      </c>
      <c r="N951" t="s">
        <v>8994</v>
      </c>
      <c r="O951" t="s">
        <v>8995</v>
      </c>
      <c r="P951" t="s">
        <v>8996</v>
      </c>
      <c r="Q951" t="s">
        <v>8997</v>
      </c>
    </row>
    <row r="952" spans="1:17" x14ac:dyDescent="0.4">
      <c r="A952" t="s">
        <v>8998</v>
      </c>
      <c r="B952" t="s">
        <v>8999</v>
      </c>
      <c r="C952" t="s">
        <v>13079</v>
      </c>
      <c r="D952" s="5">
        <v>1260</v>
      </c>
      <c r="E952" s="5">
        <v>1699</v>
      </c>
      <c r="F952" s="5" t="str">
        <f t="shared" si="14"/>
        <v>&gt;500</v>
      </c>
      <c r="G952">
        <v>0.26</v>
      </c>
      <c r="H952">
        <v>4.2</v>
      </c>
      <c r="I952" s="4">
        <v>2891</v>
      </c>
      <c r="J952" t="s">
        <v>9000</v>
      </c>
      <c r="K952" t="s">
        <v>9001</v>
      </c>
      <c r="L952" t="s">
        <v>9002</v>
      </c>
      <c r="M952" t="s">
        <v>9003</v>
      </c>
      <c r="N952" t="s">
        <v>9004</v>
      </c>
      <c r="O952" t="s">
        <v>9005</v>
      </c>
      <c r="P952" t="s">
        <v>9006</v>
      </c>
      <c r="Q952" t="s">
        <v>9007</v>
      </c>
    </row>
    <row r="953" spans="1:17" x14ac:dyDescent="0.4">
      <c r="A953" t="s">
        <v>9008</v>
      </c>
      <c r="B953" t="s">
        <v>9009</v>
      </c>
      <c r="C953" t="s">
        <v>13079</v>
      </c>
      <c r="D953" s="5">
        <v>749</v>
      </c>
      <c r="E953" s="5">
        <v>1129</v>
      </c>
      <c r="F953" s="5" t="str">
        <f t="shared" si="14"/>
        <v>&gt;500</v>
      </c>
      <c r="G953">
        <v>0.34</v>
      </c>
      <c r="H953">
        <v>4</v>
      </c>
      <c r="I953" s="4">
        <v>2446</v>
      </c>
      <c r="J953" t="s">
        <v>9010</v>
      </c>
      <c r="K953" t="s">
        <v>9011</v>
      </c>
      <c r="L953" t="s">
        <v>9012</v>
      </c>
      <c r="M953" t="s">
        <v>9013</v>
      </c>
      <c r="N953" t="s">
        <v>9014</v>
      </c>
      <c r="O953" t="s">
        <v>9015</v>
      </c>
      <c r="P953" t="s">
        <v>9016</v>
      </c>
      <c r="Q953" t="s">
        <v>9017</v>
      </c>
    </row>
    <row r="954" spans="1:17" x14ac:dyDescent="0.4">
      <c r="A954" t="s">
        <v>9018</v>
      </c>
      <c r="B954" t="s">
        <v>9019</v>
      </c>
      <c r="C954" t="s">
        <v>13079</v>
      </c>
      <c r="D954" s="5">
        <v>3499</v>
      </c>
      <c r="E954" s="5">
        <v>5795</v>
      </c>
      <c r="F954" s="5" t="str">
        <f t="shared" si="14"/>
        <v>&gt;500</v>
      </c>
      <c r="G954">
        <v>0.4</v>
      </c>
      <c r="H954">
        <v>3.9</v>
      </c>
      <c r="I954" s="4">
        <v>25340</v>
      </c>
      <c r="J954" t="s">
        <v>9020</v>
      </c>
      <c r="K954" t="s">
        <v>9021</v>
      </c>
      <c r="L954" t="s">
        <v>9022</v>
      </c>
      <c r="M954" t="s">
        <v>9023</v>
      </c>
      <c r="N954" t="s">
        <v>9024</v>
      </c>
      <c r="O954" t="s">
        <v>9025</v>
      </c>
      <c r="P954" t="s">
        <v>9026</v>
      </c>
      <c r="Q954" t="s">
        <v>9027</v>
      </c>
    </row>
    <row r="955" spans="1:17" x14ac:dyDescent="0.4">
      <c r="A955" t="s">
        <v>9028</v>
      </c>
      <c r="B955" t="s">
        <v>9029</v>
      </c>
      <c r="C955" t="s">
        <v>13079</v>
      </c>
      <c r="D955" s="5">
        <v>379</v>
      </c>
      <c r="E955" s="5">
        <v>999</v>
      </c>
      <c r="F955" s="5" t="str">
        <f t="shared" si="14"/>
        <v>&gt;500</v>
      </c>
      <c r="G955">
        <v>0.62</v>
      </c>
      <c r="H955">
        <v>4.3</v>
      </c>
      <c r="I955" s="4">
        <v>3096</v>
      </c>
      <c r="J955" t="s">
        <v>9031</v>
      </c>
      <c r="K955" t="s">
        <v>9032</v>
      </c>
      <c r="L955" t="s">
        <v>9033</v>
      </c>
      <c r="M955" t="s">
        <v>9034</v>
      </c>
      <c r="N955" t="s">
        <v>9035</v>
      </c>
      <c r="O955" t="s">
        <v>9036</v>
      </c>
      <c r="P955" t="s">
        <v>9037</v>
      </c>
      <c r="Q955" t="s">
        <v>9038</v>
      </c>
    </row>
    <row r="956" spans="1:17" x14ac:dyDescent="0.4">
      <c r="A956" t="s">
        <v>9039</v>
      </c>
      <c r="B956" t="s">
        <v>9040</v>
      </c>
      <c r="C956" t="s">
        <v>13079</v>
      </c>
      <c r="D956" s="5">
        <v>1099</v>
      </c>
      <c r="E956" s="5">
        <v>2400</v>
      </c>
      <c r="F956" s="5" t="str">
        <f t="shared" si="14"/>
        <v>&gt;500</v>
      </c>
      <c r="G956">
        <v>0.54</v>
      </c>
      <c r="H956">
        <v>3.8</v>
      </c>
      <c r="I956" s="4">
        <v>4</v>
      </c>
      <c r="J956" t="s">
        <v>9041</v>
      </c>
      <c r="K956" t="s">
        <v>9042</v>
      </c>
      <c r="L956" t="s">
        <v>9043</v>
      </c>
      <c r="M956" t="s">
        <v>9044</v>
      </c>
      <c r="N956" t="s">
        <v>9045</v>
      </c>
      <c r="O956" t="s">
        <v>9046</v>
      </c>
      <c r="P956" t="s">
        <v>9047</v>
      </c>
      <c r="Q956" t="s">
        <v>9048</v>
      </c>
    </row>
    <row r="957" spans="1:17" x14ac:dyDescent="0.4">
      <c r="A957" t="s">
        <v>9049</v>
      </c>
      <c r="B957" t="s">
        <v>9050</v>
      </c>
      <c r="C957" t="s">
        <v>13079</v>
      </c>
      <c r="D957" s="5">
        <v>749</v>
      </c>
      <c r="E957" s="5">
        <v>1299</v>
      </c>
      <c r="F957" s="5" t="str">
        <f t="shared" si="14"/>
        <v>&gt;500</v>
      </c>
      <c r="G957">
        <v>0.42</v>
      </c>
      <c r="H957">
        <v>4</v>
      </c>
      <c r="I957" s="4">
        <v>119</v>
      </c>
      <c r="J957" t="s">
        <v>9051</v>
      </c>
      <c r="K957" t="s">
        <v>9052</v>
      </c>
      <c r="L957" t="s">
        <v>9053</v>
      </c>
      <c r="M957" t="s">
        <v>9054</v>
      </c>
      <c r="N957" t="s">
        <v>9055</v>
      </c>
      <c r="O957" t="s">
        <v>9056</v>
      </c>
      <c r="P957" t="s">
        <v>9057</v>
      </c>
      <c r="Q957" t="s">
        <v>9058</v>
      </c>
    </row>
    <row r="958" spans="1:17" x14ac:dyDescent="0.4">
      <c r="A958" t="s">
        <v>9059</v>
      </c>
      <c r="B958" t="s">
        <v>9060</v>
      </c>
      <c r="C958" t="s">
        <v>13079</v>
      </c>
      <c r="D958" s="5">
        <v>1299</v>
      </c>
      <c r="E958" s="5">
        <v>1299</v>
      </c>
      <c r="F958" s="5" t="str">
        <f t="shared" si="14"/>
        <v>&gt;500</v>
      </c>
      <c r="G958">
        <v>0</v>
      </c>
      <c r="H958">
        <v>4.2</v>
      </c>
      <c r="I958" s="4">
        <v>40106</v>
      </c>
      <c r="J958" t="s">
        <v>9062</v>
      </c>
      <c r="K958" t="s">
        <v>9063</v>
      </c>
      <c r="L958" t="s">
        <v>9064</v>
      </c>
      <c r="M958" t="s">
        <v>9065</v>
      </c>
      <c r="N958" t="s">
        <v>9066</v>
      </c>
      <c r="O958" t="s">
        <v>9067</v>
      </c>
      <c r="P958" t="s">
        <v>9068</v>
      </c>
      <c r="Q958" t="s">
        <v>9069</v>
      </c>
    </row>
    <row r="959" spans="1:17" x14ac:dyDescent="0.4">
      <c r="A959" t="s">
        <v>9070</v>
      </c>
      <c r="B959" t="s">
        <v>9071</v>
      </c>
      <c r="C959" t="s">
        <v>13079</v>
      </c>
      <c r="D959" s="5">
        <v>549</v>
      </c>
      <c r="E959" s="5">
        <v>1090</v>
      </c>
      <c r="F959" s="5" t="str">
        <f t="shared" si="14"/>
        <v>&gt;500</v>
      </c>
      <c r="G959">
        <v>0.5</v>
      </c>
      <c r="H959">
        <v>4.2</v>
      </c>
      <c r="I959" s="4">
        <v>13029</v>
      </c>
      <c r="J959" t="s">
        <v>9072</v>
      </c>
      <c r="K959" t="s">
        <v>9073</v>
      </c>
      <c r="L959" t="s">
        <v>9074</v>
      </c>
      <c r="M959" t="s">
        <v>9075</v>
      </c>
      <c r="N959" t="s">
        <v>9076</v>
      </c>
      <c r="O959" t="s">
        <v>9077</v>
      </c>
      <c r="P959" t="s">
        <v>9078</v>
      </c>
      <c r="Q959" t="s">
        <v>9079</v>
      </c>
    </row>
    <row r="960" spans="1:17" x14ac:dyDescent="0.4">
      <c r="A960" t="s">
        <v>9080</v>
      </c>
      <c r="B960" t="s">
        <v>9081</v>
      </c>
      <c r="C960" t="s">
        <v>13079</v>
      </c>
      <c r="D960" s="5">
        <v>899</v>
      </c>
      <c r="E960" s="5">
        <v>2000</v>
      </c>
      <c r="F960" s="5" t="str">
        <f t="shared" si="14"/>
        <v>&gt;500</v>
      </c>
      <c r="G960">
        <v>0.55000000000000004</v>
      </c>
      <c r="H960">
        <v>3.6</v>
      </c>
      <c r="I960" s="4">
        <v>291</v>
      </c>
      <c r="J960" t="s">
        <v>9082</v>
      </c>
      <c r="K960" t="s">
        <v>9083</v>
      </c>
      <c r="L960" t="s">
        <v>9084</v>
      </c>
      <c r="M960" t="s">
        <v>9085</v>
      </c>
      <c r="N960" t="s">
        <v>9086</v>
      </c>
      <c r="O960" t="s">
        <v>9087</v>
      </c>
      <c r="P960" t="s">
        <v>9088</v>
      </c>
      <c r="Q960" t="s">
        <v>9089</v>
      </c>
    </row>
    <row r="961" spans="1:17" x14ac:dyDescent="0.4">
      <c r="A961" t="s">
        <v>9090</v>
      </c>
      <c r="B961" t="s">
        <v>9091</v>
      </c>
      <c r="C961" t="s">
        <v>13079</v>
      </c>
      <c r="D961" s="5">
        <v>1321</v>
      </c>
      <c r="E961" s="5">
        <v>1545</v>
      </c>
      <c r="F961" s="5" t="str">
        <f t="shared" si="14"/>
        <v>&gt;500</v>
      </c>
      <c r="G961">
        <v>0.14000000000000001</v>
      </c>
      <c r="H961">
        <v>4.3</v>
      </c>
      <c r="I961" s="4">
        <v>15453</v>
      </c>
      <c r="J961" t="s">
        <v>9092</v>
      </c>
      <c r="K961" t="s">
        <v>9093</v>
      </c>
      <c r="L961" t="s">
        <v>9094</v>
      </c>
      <c r="M961" t="s">
        <v>9095</v>
      </c>
      <c r="N961" t="s">
        <v>9096</v>
      </c>
      <c r="O961" t="s">
        <v>9097</v>
      </c>
      <c r="P961" t="s">
        <v>9098</v>
      </c>
      <c r="Q961" t="s">
        <v>9099</v>
      </c>
    </row>
    <row r="962" spans="1:17" x14ac:dyDescent="0.4">
      <c r="A962" t="s">
        <v>9100</v>
      </c>
      <c r="B962" t="s">
        <v>9101</v>
      </c>
      <c r="C962" t="s">
        <v>13079</v>
      </c>
      <c r="D962" s="5">
        <v>1099</v>
      </c>
      <c r="E962" s="5">
        <v>1999</v>
      </c>
      <c r="F962" s="5" t="str">
        <f t="shared" si="14"/>
        <v>&gt;500</v>
      </c>
      <c r="G962">
        <v>0.45</v>
      </c>
      <c r="H962">
        <v>4</v>
      </c>
      <c r="I962" s="4">
        <v>604</v>
      </c>
      <c r="J962" t="s">
        <v>9102</v>
      </c>
      <c r="K962" t="s">
        <v>9103</v>
      </c>
      <c r="L962" t="s">
        <v>9104</v>
      </c>
      <c r="M962" t="s">
        <v>9105</v>
      </c>
      <c r="N962" t="s">
        <v>9106</v>
      </c>
      <c r="O962" t="s">
        <v>9107</v>
      </c>
      <c r="P962" t="s">
        <v>9108</v>
      </c>
      <c r="Q962" t="s">
        <v>9109</v>
      </c>
    </row>
    <row r="963" spans="1:17" x14ac:dyDescent="0.4">
      <c r="A963" t="s">
        <v>9110</v>
      </c>
      <c r="B963" t="s">
        <v>9111</v>
      </c>
      <c r="C963" t="s">
        <v>13079</v>
      </c>
      <c r="D963" s="5">
        <v>775</v>
      </c>
      <c r="E963" s="5">
        <v>875</v>
      </c>
      <c r="F963" s="5" t="str">
        <f t="shared" ref="F963:F1026" si="15">IF(E963&lt; 200, "&lt;200",IF(E963&lt;500,"200 - 500",IF(E963&gt;=500,"&gt;500")))</f>
        <v>&gt;500</v>
      </c>
      <c r="G963">
        <v>0.11</v>
      </c>
      <c r="H963">
        <v>4.2</v>
      </c>
      <c r="I963" s="4">
        <v>46647</v>
      </c>
      <c r="J963" t="s">
        <v>9112</v>
      </c>
      <c r="K963" t="s">
        <v>9113</v>
      </c>
      <c r="L963" t="s">
        <v>9114</v>
      </c>
      <c r="M963" t="s">
        <v>9115</v>
      </c>
      <c r="N963" t="s">
        <v>9116</v>
      </c>
      <c r="O963" t="s">
        <v>9117</v>
      </c>
      <c r="P963" t="s">
        <v>9118</v>
      </c>
      <c r="Q963" t="s">
        <v>9119</v>
      </c>
    </row>
    <row r="964" spans="1:17" x14ac:dyDescent="0.4">
      <c r="A964" t="s">
        <v>9120</v>
      </c>
      <c r="B964" t="s">
        <v>9121</v>
      </c>
      <c r="C964" t="s">
        <v>13079</v>
      </c>
      <c r="D964" s="5">
        <v>6299</v>
      </c>
      <c r="E964" s="5">
        <v>15270</v>
      </c>
      <c r="F964" s="5" t="str">
        <f t="shared" si="15"/>
        <v>&gt;500</v>
      </c>
      <c r="G964">
        <v>0.59</v>
      </c>
      <c r="H964">
        <v>4.0999999999999996</v>
      </c>
      <c r="I964" s="4">
        <v>3233</v>
      </c>
      <c r="J964" t="s">
        <v>9122</v>
      </c>
      <c r="K964" t="s">
        <v>9123</v>
      </c>
      <c r="L964" t="s">
        <v>9124</v>
      </c>
      <c r="M964" t="s">
        <v>9125</v>
      </c>
      <c r="N964" t="s">
        <v>9126</v>
      </c>
      <c r="O964" t="s">
        <v>9127</v>
      </c>
      <c r="P964" t="s">
        <v>9128</v>
      </c>
      <c r="Q964" t="s">
        <v>9129</v>
      </c>
    </row>
    <row r="965" spans="1:17" x14ac:dyDescent="0.4">
      <c r="A965" t="s">
        <v>9130</v>
      </c>
      <c r="B965" t="s">
        <v>9131</v>
      </c>
      <c r="C965" t="s">
        <v>13079</v>
      </c>
      <c r="D965" s="5">
        <v>3190</v>
      </c>
      <c r="E965" s="5">
        <v>4195</v>
      </c>
      <c r="F965" s="5" t="str">
        <f t="shared" si="15"/>
        <v>&gt;500</v>
      </c>
      <c r="G965">
        <v>0.24</v>
      </c>
      <c r="H965">
        <v>4</v>
      </c>
      <c r="I965" s="4">
        <v>1282</v>
      </c>
      <c r="J965" t="s">
        <v>9132</v>
      </c>
      <c r="K965" t="s">
        <v>9133</v>
      </c>
      <c r="L965" t="s">
        <v>9134</v>
      </c>
      <c r="M965" t="s">
        <v>9135</v>
      </c>
      <c r="N965" t="s">
        <v>9136</v>
      </c>
      <c r="O965" t="s">
        <v>9137</v>
      </c>
      <c r="P965" t="s">
        <v>9138</v>
      </c>
      <c r="Q965" t="s">
        <v>9139</v>
      </c>
    </row>
    <row r="966" spans="1:17" x14ac:dyDescent="0.4">
      <c r="A966" t="s">
        <v>9140</v>
      </c>
      <c r="B966" t="s">
        <v>9141</v>
      </c>
      <c r="C966" t="s">
        <v>13079</v>
      </c>
      <c r="D966" s="5">
        <v>799</v>
      </c>
      <c r="E966" s="5">
        <v>1989</v>
      </c>
      <c r="F966" s="5" t="str">
        <f t="shared" si="15"/>
        <v>&gt;500</v>
      </c>
      <c r="G966">
        <v>0.6</v>
      </c>
      <c r="H966">
        <v>4.3</v>
      </c>
      <c r="I966" s="4">
        <v>70</v>
      </c>
      <c r="J966" t="s">
        <v>9142</v>
      </c>
      <c r="K966" t="s">
        <v>9143</v>
      </c>
      <c r="L966" t="s">
        <v>9144</v>
      </c>
      <c r="M966" t="s">
        <v>9145</v>
      </c>
      <c r="N966" t="s">
        <v>9146</v>
      </c>
      <c r="O966" t="s">
        <v>9147</v>
      </c>
      <c r="P966" t="s">
        <v>9148</v>
      </c>
      <c r="Q966" t="s">
        <v>9149</v>
      </c>
    </row>
    <row r="967" spans="1:17" x14ac:dyDescent="0.4">
      <c r="A967" t="s">
        <v>9150</v>
      </c>
      <c r="B967" t="s">
        <v>9151</v>
      </c>
      <c r="C967" t="s">
        <v>13079</v>
      </c>
      <c r="D967" s="5">
        <v>2699</v>
      </c>
      <c r="E967" s="5">
        <v>5000</v>
      </c>
      <c r="F967" s="5" t="str">
        <f t="shared" si="15"/>
        <v>&gt;500</v>
      </c>
      <c r="G967">
        <v>0.46</v>
      </c>
      <c r="H967">
        <v>4</v>
      </c>
      <c r="I967" s="4">
        <v>26164</v>
      </c>
      <c r="J967" t="s">
        <v>9152</v>
      </c>
      <c r="K967" t="s">
        <v>9153</v>
      </c>
      <c r="L967" t="s">
        <v>9154</v>
      </c>
      <c r="M967" t="s">
        <v>9155</v>
      </c>
      <c r="N967" t="s">
        <v>9156</v>
      </c>
      <c r="O967" t="s">
        <v>9157</v>
      </c>
      <c r="P967" t="s">
        <v>9158</v>
      </c>
      <c r="Q967" t="s">
        <v>9159</v>
      </c>
    </row>
    <row r="968" spans="1:17" x14ac:dyDescent="0.4">
      <c r="A968" t="s">
        <v>9160</v>
      </c>
      <c r="B968" t="s">
        <v>9161</v>
      </c>
      <c r="C968" t="s">
        <v>13079</v>
      </c>
      <c r="D968" s="5">
        <v>599</v>
      </c>
      <c r="E968" s="5">
        <v>990</v>
      </c>
      <c r="F968" s="5" t="str">
        <f t="shared" si="15"/>
        <v>&gt;500</v>
      </c>
      <c r="G968">
        <v>0.39</v>
      </c>
      <c r="H968">
        <v>3.9</v>
      </c>
      <c r="I968" s="4">
        <v>16166</v>
      </c>
      <c r="J968" t="s">
        <v>9162</v>
      </c>
      <c r="K968" t="s">
        <v>9163</v>
      </c>
      <c r="L968" t="s">
        <v>9164</v>
      </c>
      <c r="M968" t="s">
        <v>9165</v>
      </c>
      <c r="N968" t="s">
        <v>9166</v>
      </c>
      <c r="O968" t="s">
        <v>9167</v>
      </c>
      <c r="P968" t="s">
        <v>9168</v>
      </c>
      <c r="Q968" t="s">
        <v>9169</v>
      </c>
    </row>
    <row r="969" spans="1:17" x14ac:dyDescent="0.4">
      <c r="A969" t="s">
        <v>9170</v>
      </c>
      <c r="B969" t="s">
        <v>9171</v>
      </c>
      <c r="C969" t="s">
        <v>13079</v>
      </c>
      <c r="D969" s="5">
        <v>749</v>
      </c>
      <c r="E969" s="5">
        <v>1111</v>
      </c>
      <c r="F969" s="5" t="str">
        <f t="shared" si="15"/>
        <v>&gt;500</v>
      </c>
      <c r="G969">
        <v>0.33</v>
      </c>
      <c r="H969">
        <v>4.2</v>
      </c>
      <c r="I969" s="4">
        <v>35693</v>
      </c>
      <c r="J969" t="s">
        <v>9172</v>
      </c>
      <c r="K969" t="s">
        <v>9173</v>
      </c>
      <c r="L969" t="s">
        <v>9174</v>
      </c>
      <c r="M969" t="s">
        <v>9175</v>
      </c>
      <c r="N969" t="s">
        <v>9176</v>
      </c>
      <c r="O969" t="s">
        <v>9177</v>
      </c>
      <c r="P969" t="s">
        <v>9178</v>
      </c>
      <c r="Q969" t="s">
        <v>9179</v>
      </c>
    </row>
    <row r="970" spans="1:17" x14ac:dyDescent="0.4">
      <c r="A970" t="s">
        <v>9180</v>
      </c>
      <c r="B970" t="s">
        <v>9181</v>
      </c>
      <c r="C970" t="s">
        <v>13079</v>
      </c>
      <c r="D970" s="5">
        <v>6199</v>
      </c>
      <c r="E970" s="5">
        <v>10400</v>
      </c>
      <c r="F970" s="5" t="str">
        <f t="shared" si="15"/>
        <v>&gt;500</v>
      </c>
      <c r="G970">
        <v>0.4</v>
      </c>
      <c r="H970">
        <v>4.0999999999999996</v>
      </c>
      <c r="I970" s="4">
        <v>14391</v>
      </c>
      <c r="J970" t="s">
        <v>9182</v>
      </c>
      <c r="K970" t="s">
        <v>9183</v>
      </c>
      <c r="L970" t="s">
        <v>9184</v>
      </c>
      <c r="M970" t="s">
        <v>9185</v>
      </c>
      <c r="N970" t="s">
        <v>9186</v>
      </c>
      <c r="O970" t="s">
        <v>9187</v>
      </c>
      <c r="P970" t="s">
        <v>9188</v>
      </c>
      <c r="Q970" t="s">
        <v>9189</v>
      </c>
    </row>
    <row r="971" spans="1:17" x14ac:dyDescent="0.4">
      <c r="A971" t="s">
        <v>9190</v>
      </c>
      <c r="B971" t="s">
        <v>9191</v>
      </c>
      <c r="C971" t="s">
        <v>13079</v>
      </c>
      <c r="D971" s="5">
        <v>1819</v>
      </c>
      <c r="E971" s="5">
        <v>2490</v>
      </c>
      <c r="F971" s="5" t="str">
        <f t="shared" si="15"/>
        <v>&gt;500</v>
      </c>
      <c r="G971">
        <v>0.27</v>
      </c>
      <c r="H971">
        <v>4.4000000000000004</v>
      </c>
      <c r="I971" s="4">
        <v>7946</v>
      </c>
      <c r="J971" t="s">
        <v>9193</v>
      </c>
      <c r="K971" t="s">
        <v>9194</v>
      </c>
      <c r="L971" t="s">
        <v>9195</v>
      </c>
      <c r="M971" t="s">
        <v>9196</v>
      </c>
      <c r="N971" t="s">
        <v>9197</v>
      </c>
      <c r="O971" t="s">
        <v>9198</v>
      </c>
      <c r="P971" t="s">
        <v>9199</v>
      </c>
      <c r="Q971" t="s">
        <v>9200</v>
      </c>
    </row>
    <row r="972" spans="1:17" x14ac:dyDescent="0.4">
      <c r="A972" t="s">
        <v>9201</v>
      </c>
      <c r="B972" t="s">
        <v>9202</v>
      </c>
      <c r="C972" t="s">
        <v>13079</v>
      </c>
      <c r="D972" s="5">
        <v>1199</v>
      </c>
      <c r="E972" s="5">
        <v>1900</v>
      </c>
      <c r="F972" s="5" t="str">
        <f t="shared" si="15"/>
        <v>&gt;500</v>
      </c>
      <c r="G972">
        <v>0.37</v>
      </c>
      <c r="H972">
        <v>4</v>
      </c>
      <c r="I972" s="4">
        <v>1765</v>
      </c>
      <c r="J972" t="s">
        <v>9203</v>
      </c>
      <c r="K972" t="s">
        <v>9204</v>
      </c>
      <c r="L972" t="s">
        <v>9205</v>
      </c>
      <c r="M972" t="s">
        <v>9206</v>
      </c>
      <c r="N972" t="s">
        <v>9207</v>
      </c>
      <c r="O972" t="s">
        <v>9208</v>
      </c>
      <c r="P972" t="s">
        <v>9209</v>
      </c>
      <c r="Q972" t="s">
        <v>9210</v>
      </c>
    </row>
    <row r="973" spans="1:17" x14ac:dyDescent="0.4">
      <c r="A973" t="s">
        <v>9211</v>
      </c>
      <c r="B973" t="s">
        <v>9212</v>
      </c>
      <c r="C973" t="s">
        <v>13079</v>
      </c>
      <c r="D973" s="5">
        <v>3249</v>
      </c>
      <c r="E973" s="5">
        <v>6295</v>
      </c>
      <c r="F973" s="5" t="str">
        <f t="shared" si="15"/>
        <v>&gt;500</v>
      </c>
      <c r="G973">
        <v>0.48</v>
      </c>
      <c r="H973">
        <v>3.8</v>
      </c>
      <c r="I973" s="4">
        <v>14062</v>
      </c>
      <c r="J973" t="s">
        <v>9213</v>
      </c>
      <c r="K973" t="s">
        <v>9214</v>
      </c>
      <c r="L973" t="s">
        <v>9215</v>
      </c>
      <c r="M973" t="s">
        <v>9216</v>
      </c>
      <c r="N973" t="s">
        <v>9217</v>
      </c>
      <c r="O973" t="s">
        <v>9218</v>
      </c>
      <c r="P973" t="s">
        <v>9219</v>
      </c>
      <c r="Q973" t="s">
        <v>9220</v>
      </c>
    </row>
    <row r="974" spans="1:17" x14ac:dyDescent="0.4">
      <c r="A974" t="s">
        <v>9221</v>
      </c>
      <c r="B974" t="s">
        <v>9222</v>
      </c>
      <c r="C974" t="s">
        <v>13079</v>
      </c>
      <c r="D974" s="5">
        <v>349</v>
      </c>
      <c r="E974" s="5">
        <v>999</v>
      </c>
      <c r="F974" s="5" t="str">
        <f t="shared" si="15"/>
        <v>&gt;500</v>
      </c>
      <c r="G974">
        <v>0.65</v>
      </c>
      <c r="H974">
        <v>4</v>
      </c>
      <c r="I974" s="4">
        <v>15646</v>
      </c>
      <c r="J974" t="s">
        <v>9223</v>
      </c>
      <c r="K974" t="s">
        <v>9224</v>
      </c>
      <c r="L974" t="s">
        <v>9225</v>
      </c>
      <c r="M974" t="s">
        <v>9226</v>
      </c>
      <c r="N974" t="s">
        <v>9227</v>
      </c>
      <c r="O974" t="s">
        <v>9228</v>
      </c>
      <c r="P974" t="s">
        <v>9229</v>
      </c>
      <c r="Q974" t="s">
        <v>9230</v>
      </c>
    </row>
    <row r="975" spans="1:17" x14ac:dyDescent="0.4">
      <c r="A975" t="s">
        <v>9231</v>
      </c>
      <c r="B975" t="s">
        <v>9232</v>
      </c>
      <c r="C975" t="s">
        <v>13079</v>
      </c>
      <c r="D975" s="5">
        <v>1049</v>
      </c>
      <c r="E975" s="5">
        <v>1699</v>
      </c>
      <c r="F975" s="5" t="str">
        <f t="shared" si="15"/>
        <v>&gt;500</v>
      </c>
      <c r="G975">
        <v>0.38</v>
      </c>
      <c r="H975">
        <v>3.1</v>
      </c>
      <c r="I975" s="4">
        <v>111</v>
      </c>
      <c r="J975" t="s">
        <v>9233</v>
      </c>
      <c r="K975" t="s">
        <v>9234</v>
      </c>
      <c r="L975" t="s">
        <v>9235</v>
      </c>
      <c r="M975" t="s">
        <v>9236</v>
      </c>
      <c r="N975" t="s">
        <v>9237</v>
      </c>
      <c r="O975" t="s">
        <v>9238</v>
      </c>
      <c r="P975" t="s">
        <v>9239</v>
      </c>
      <c r="Q975" t="s">
        <v>9240</v>
      </c>
    </row>
    <row r="976" spans="1:17" x14ac:dyDescent="0.4">
      <c r="A976" t="s">
        <v>9241</v>
      </c>
      <c r="B976" t="s">
        <v>9242</v>
      </c>
      <c r="C976" t="s">
        <v>13079</v>
      </c>
      <c r="D976" s="5">
        <v>799</v>
      </c>
      <c r="E976" s="5">
        <v>1500</v>
      </c>
      <c r="F976" s="5" t="str">
        <f t="shared" si="15"/>
        <v>&gt;500</v>
      </c>
      <c r="G976">
        <v>0.47</v>
      </c>
      <c r="H976">
        <v>4.3</v>
      </c>
      <c r="I976" s="4">
        <v>9695</v>
      </c>
      <c r="J976" t="s">
        <v>9244</v>
      </c>
      <c r="K976" t="s">
        <v>9245</v>
      </c>
      <c r="L976" t="s">
        <v>9246</v>
      </c>
      <c r="M976" t="s">
        <v>9247</v>
      </c>
      <c r="N976" t="s">
        <v>9248</v>
      </c>
      <c r="O976" t="s">
        <v>9249</v>
      </c>
      <c r="P976" t="s">
        <v>9250</v>
      </c>
      <c r="Q976" t="s">
        <v>9251</v>
      </c>
    </row>
    <row r="977" spans="1:17" x14ac:dyDescent="0.4">
      <c r="A977" t="s">
        <v>9252</v>
      </c>
      <c r="B977" t="s">
        <v>9253</v>
      </c>
      <c r="C977" t="s">
        <v>13079</v>
      </c>
      <c r="D977" s="5">
        <v>4999</v>
      </c>
      <c r="E977" s="5">
        <v>9650</v>
      </c>
      <c r="F977" s="5" t="str">
        <f t="shared" si="15"/>
        <v>&gt;500</v>
      </c>
      <c r="G977">
        <v>0.48</v>
      </c>
      <c r="H977">
        <v>4.2</v>
      </c>
      <c r="I977" s="4">
        <v>1772</v>
      </c>
      <c r="J977" t="s">
        <v>9254</v>
      </c>
      <c r="K977" t="s">
        <v>9255</v>
      </c>
      <c r="L977" t="s">
        <v>9256</v>
      </c>
      <c r="M977" t="s">
        <v>9257</v>
      </c>
      <c r="N977" t="s">
        <v>9258</v>
      </c>
      <c r="O977" t="s">
        <v>9259</v>
      </c>
      <c r="P977" t="s">
        <v>9260</v>
      </c>
      <c r="Q977" t="s">
        <v>9261</v>
      </c>
    </row>
    <row r="978" spans="1:17" x14ac:dyDescent="0.4">
      <c r="A978" t="s">
        <v>9262</v>
      </c>
      <c r="B978" t="s">
        <v>9263</v>
      </c>
      <c r="C978" t="s">
        <v>13079</v>
      </c>
      <c r="D978" s="5">
        <v>6999</v>
      </c>
      <c r="E978" s="5">
        <v>10590</v>
      </c>
      <c r="F978" s="5" t="str">
        <f t="shared" si="15"/>
        <v>&gt;500</v>
      </c>
      <c r="G978">
        <v>0.34</v>
      </c>
      <c r="H978">
        <v>4.4000000000000004</v>
      </c>
      <c r="I978" s="4">
        <v>11499</v>
      </c>
      <c r="J978" t="s">
        <v>9264</v>
      </c>
      <c r="K978" t="s">
        <v>9265</v>
      </c>
      <c r="L978" t="s">
        <v>9266</v>
      </c>
      <c r="M978" t="s">
        <v>9267</v>
      </c>
      <c r="N978" t="s">
        <v>9268</v>
      </c>
      <c r="O978" t="s">
        <v>9269</v>
      </c>
      <c r="P978" t="s">
        <v>9270</v>
      </c>
      <c r="Q978" t="s">
        <v>9271</v>
      </c>
    </row>
    <row r="979" spans="1:17" x14ac:dyDescent="0.4">
      <c r="A979" t="s">
        <v>9272</v>
      </c>
      <c r="B979" t="s">
        <v>9273</v>
      </c>
      <c r="C979" t="s">
        <v>13079</v>
      </c>
      <c r="D979" s="5">
        <v>799</v>
      </c>
      <c r="E979" s="5">
        <v>1999</v>
      </c>
      <c r="F979" s="5" t="str">
        <f t="shared" si="15"/>
        <v>&gt;500</v>
      </c>
      <c r="G979">
        <v>0.6</v>
      </c>
      <c r="H979">
        <v>4.0999999999999996</v>
      </c>
      <c r="I979" s="4">
        <v>2162</v>
      </c>
      <c r="J979" t="s">
        <v>9274</v>
      </c>
      <c r="K979" t="s">
        <v>9275</v>
      </c>
      <c r="L979" t="s">
        <v>9276</v>
      </c>
      <c r="M979" t="s">
        <v>9277</v>
      </c>
      <c r="N979" t="s">
        <v>9278</v>
      </c>
      <c r="O979" t="s">
        <v>9279</v>
      </c>
      <c r="P979" t="s">
        <v>9280</v>
      </c>
      <c r="Q979" t="s">
        <v>9281</v>
      </c>
    </row>
    <row r="980" spans="1:17" x14ac:dyDescent="0.4">
      <c r="A980" t="s">
        <v>9282</v>
      </c>
      <c r="B980" t="s">
        <v>9283</v>
      </c>
      <c r="C980" t="s">
        <v>13079</v>
      </c>
      <c r="D980" s="5">
        <v>89</v>
      </c>
      <c r="E980" s="5">
        <v>89</v>
      </c>
      <c r="F980" s="5" t="str">
        <f t="shared" si="15"/>
        <v>&lt;200</v>
      </c>
      <c r="G980">
        <v>0</v>
      </c>
      <c r="H980">
        <v>4.2</v>
      </c>
      <c r="I980" s="4">
        <v>19621</v>
      </c>
      <c r="J980" t="s">
        <v>9285</v>
      </c>
      <c r="K980" t="s">
        <v>9286</v>
      </c>
      <c r="L980" t="s">
        <v>9287</v>
      </c>
      <c r="M980" t="s">
        <v>9288</v>
      </c>
      <c r="N980" t="s">
        <v>9289</v>
      </c>
      <c r="O980" t="s">
        <v>9290</v>
      </c>
      <c r="P980" t="s">
        <v>9291</v>
      </c>
      <c r="Q980" t="s">
        <v>9292</v>
      </c>
    </row>
    <row r="981" spans="1:17" x14ac:dyDescent="0.4">
      <c r="A981" t="s">
        <v>9293</v>
      </c>
      <c r="B981" t="s">
        <v>9294</v>
      </c>
      <c r="C981" t="s">
        <v>13079</v>
      </c>
      <c r="D981" s="5">
        <v>1400</v>
      </c>
      <c r="E981" s="5">
        <v>2485</v>
      </c>
      <c r="F981" s="5" t="str">
        <f t="shared" si="15"/>
        <v>&gt;500</v>
      </c>
      <c r="G981">
        <v>0.44</v>
      </c>
      <c r="H981">
        <v>4.0999999999999996</v>
      </c>
      <c r="I981" s="4">
        <v>19998</v>
      </c>
      <c r="J981" t="s">
        <v>9296</v>
      </c>
      <c r="K981" t="s">
        <v>9297</v>
      </c>
      <c r="L981" t="s">
        <v>9298</v>
      </c>
      <c r="M981" t="s">
        <v>9299</v>
      </c>
      <c r="N981" t="s">
        <v>9300</v>
      </c>
      <c r="O981" t="s">
        <v>9301</v>
      </c>
      <c r="P981" t="s">
        <v>9302</v>
      </c>
      <c r="Q981" t="s">
        <v>9303</v>
      </c>
    </row>
    <row r="982" spans="1:17" x14ac:dyDescent="0.4">
      <c r="A982" t="s">
        <v>9304</v>
      </c>
      <c r="B982" t="s">
        <v>9305</v>
      </c>
      <c r="C982" t="s">
        <v>13079</v>
      </c>
      <c r="D982" s="5">
        <v>355</v>
      </c>
      <c r="E982" s="5">
        <v>899</v>
      </c>
      <c r="F982" s="5" t="str">
        <f t="shared" si="15"/>
        <v>&gt;500</v>
      </c>
      <c r="G982">
        <v>0.61</v>
      </c>
      <c r="H982">
        <v>4.0999999999999996</v>
      </c>
      <c r="I982" s="4">
        <v>1051</v>
      </c>
      <c r="J982" t="s">
        <v>9306</v>
      </c>
      <c r="K982" t="s">
        <v>9307</v>
      </c>
      <c r="L982" t="s">
        <v>9308</v>
      </c>
      <c r="M982" t="s">
        <v>9309</v>
      </c>
      <c r="N982" t="s">
        <v>9310</v>
      </c>
      <c r="O982" t="s">
        <v>9311</v>
      </c>
      <c r="P982" t="s">
        <v>9312</v>
      </c>
      <c r="Q982" t="s">
        <v>9313</v>
      </c>
    </row>
    <row r="983" spans="1:17" x14ac:dyDescent="0.4">
      <c r="A983" t="s">
        <v>9314</v>
      </c>
      <c r="B983" t="s">
        <v>9315</v>
      </c>
      <c r="C983" t="s">
        <v>13079</v>
      </c>
      <c r="D983" s="5">
        <v>2169</v>
      </c>
      <c r="E983" s="5">
        <v>3279</v>
      </c>
      <c r="F983" s="5" t="str">
        <f t="shared" si="15"/>
        <v>&gt;500</v>
      </c>
      <c r="G983">
        <v>0.34</v>
      </c>
      <c r="H983">
        <v>4.0999999999999996</v>
      </c>
      <c r="I983" s="4">
        <v>1716</v>
      </c>
      <c r="J983" t="s">
        <v>9316</v>
      </c>
      <c r="K983" t="s">
        <v>9317</v>
      </c>
      <c r="L983" t="s">
        <v>9318</v>
      </c>
      <c r="M983" t="s">
        <v>9319</v>
      </c>
      <c r="N983" t="s">
        <v>9320</v>
      </c>
      <c r="O983" t="s">
        <v>9321</v>
      </c>
      <c r="P983" t="s">
        <v>9322</v>
      </c>
      <c r="Q983" t="s">
        <v>9323</v>
      </c>
    </row>
    <row r="984" spans="1:17" x14ac:dyDescent="0.4">
      <c r="A984" t="s">
        <v>9324</v>
      </c>
      <c r="B984" t="s">
        <v>9325</v>
      </c>
      <c r="C984" t="s">
        <v>13079</v>
      </c>
      <c r="D984" s="5">
        <v>2799</v>
      </c>
      <c r="E984" s="5">
        <v>3799</v>
      </c>
      <c r="F984" s="5" t="str">
        <f t="shared" si="15"/>
        <v>&gt;500</v>
      </c>
      <c r="G984">
        <v>0.26</v>
      </c>
      <c r="H984">
        <v>3.9</v>
      </c>
      <c r="I984" s="4">
        <v>32931</v>
      </c>
      <c r="J984" t="s">
        <v>9327</v>
      </c>
      <c r="K984" t="s">
        <v>9328</v>
      </c>
      <c r="L984" t="s">
        <v>9329</v>
      </c>
      <c r="M984" t="s">
        <v>9330</v>
      </c>
      <c r="N984" t="s">
        <v>9331</v>
      </c>
      <c r="O984" t="s">
        <v>9332</v>
      </c>
      <c r="P984" t="s">
        <v>9333</v>
      </c>
      <c r="Q984" t="s">
        <v>9334</v>
      </c>
    </row>
    <row r="985" spans="1:17" x14ac:dyDescent="0.4">
      <c r="A985" t="s">
        <v>9335</v>
      </c>
      <c r="B985" t="s">
        <v>9336</v>
      </c>
      <c r="C985" t="s">
        <v>13079</v>
      </c>
      <c r="D985" s="5">
        <v>899</v>
      </c>
      <c r="E985" s="5">
        <v>1249</v>
      </c>
      <c r="F985" s="5" t="str">
        <f t="shared" si="15"/>
        <v>&gt;500</v>
      </c>
      <c r="G985">
        <v>0.28000000000000003</v>
      </c>
      <c r="H985">
        <v>3.9</v>
      </c>
      <c r="I985" s="4">
        <v>17424</v>
      </c>
      <c r="J985" t="s">
        <v>9337</v>
      </c>
      <c r="K985" t="s">
        <v>9338</v>
      </c>
      <c r="L985" t="s">
        <v>9339</v>
      </c>
      <c r="M985" t="s">
        <v>9340</v>
      </c>
      <c r="N985" t="s">
        <v>9341</v>
      </c>
      <c r="O985" t="s">
        <v>9342</v>
      </c>
      <c r="P985" t="s">
        <v>9343</v>
      </c>
      <c r="Q985" t="s">
        <v>9344</v>
      </c>
    </row>
    <row r="986" spans="1:17" x14ac:dyDescent="0.4">
      <c r="A986" t="s">
        <v>9345</v>
      </c>
      <c r="B986" t="s">
        <v>9346</v>
      </c>
      <c r="C986" t="s">
        <v>13079</v>
      </c>
      <c r="D986" s="5">
        <v>2499</v>
      </c>
      <c r="E986" s="5">
        <v>5000</v>
      </c>
      <c r="F986" s="5" t="str">
        <f t="shared" si="15"/>
        <v>&gt;500</v>
      </c>
      <c r="G986">
        <v>0.5</v>
      </c>
      <c r="H986">
        <v>3.8</v>
      </c>
      <c r="I986" s="4">
        <v>1889</v>
      </c>
      <c r="J986" t="s">
        <v>9347</v>
      </c>
      <c r="K986" t="s">
        <v>9348</v>
      </c>
      <c r="L986" t="s">
        <v>9349</v>
      </c>
      <c r="M986" t="s">
        <v>9350</v>
      </c>
      <c r="N986" t="s">
        <v>9351</v>
      </c>
      <c r="O986" t="s">
        <v>9352</v>
      </c>
      <c r="P986" t="s">
        <v>9353</v>
      </c>
      <c r="Q986" t="s">
        <v>9354</v>
      </c>
    </row>
    <row r="987" spans="1:17" x14ac:dyDescent="0.4">
      <c r="A987" t="s">
        <v>9355</v>
      </c>
      <c r="B987" t="s">
        <v>9356</v>
      </c>
      <c r="C987" t="s">
        <v>13079</v>
      </c>
      <c r="D987" s="5">
        <v>3599</v>
      </c>
      <c r="E987" s="5">
        <v>7299</v>
      </c>
      <c r="F987" s="5" t="str">
        <f t="shared" si="15"/>
        <v>&gt;500</v>
      </c>
      <c r="G987">
        <v>0.51</v>
      </c>
      <c r="H987">
        <v>4</v>
      </c>
      <c r="I987" s="4">
        <v>10324</v>
      </c>
      <c r="J987" t="s">
        <v>9357</v>
      </c>
      <c r="K987" t="s">
        <v>9358</v>
      </c>
      <c r="L987" t="s">
        <v>9359</v>
      </c>
      <c r="M987" t="s">
        <v>9360</v>
      </c>
      <c r="N987" t="s">
        <v>9361</v>
      </c>
      <c r="O987" t="s">
        <v>9362</v>
      </c>
      <c r="P987" t="s">
        <v>9363</v>
      </c>
      <c r="Q987" t="s">
        <v>9364</v>
      </c>
    </row>
    <row r="988" spans="1:17" x14ac:dyDescent="0.4">
      <c r="A988" t="s">
        <v>9365</v>
      </c>
      <c r="B988" t="s">
        <v>9366</v>
      </c>
      <c r="C988" t="s">
        <v>13079</v>
      </c>
      <c r="D988" s="5">
        <v>499</v>
      </c>
      <c r="E988" s="5">
        <v>625</v>
      </c>
      <c r="F988" s="5" t="str">
        <f t="shared" si="15"/>
        <v>&gt;500</v>
      </c>
      <c r="G988">
        <v>0.2</v>
      </c>
      <c r="H988">
        <v>4.2</v>
      </c>
      <c r="I988" s="4">
        <v>5355</v>
      </c>
      <c r="J988" t="s">
        <v>9367</v>
      </c>
      <c r="K988" t="s">
        <v>9368</v>
      </c>
      <c r="L988" t="s">
        <v>9369</v>
      </c>
      <c r="M988" t="s">
        <v>9370</v>
      </c>
      <c r="N988" t="s">
        <v>9371</v>
      </c>
      <c r="O988" t="s">
        <v>9372</v>
      </c>
      <c r="P988" t="s">
        <v>9373</v>
      </c>
      <c r="Q988" t="s">
        <v>9374</v>
      </c>
    </row>
    <row r="989" spans="1:17" x14ac:dyDescent="0.4">
      <c r="A989" t="s">
        <v>9375</v>
      </c>
      <c r="B989" t="s">
        <v>9376</v>
      </c>
      <c r="C989" t="s">
        <v>13079</v>
      </c>
      <c r="D989" s="5">
        <v>653</v>
      </c>
      <c r="E989" s="5">
        <v>1020</v>
      </c>
      <c r="F989" s="5" t="str">
        <f t="shared" si="15"/>
        <v>&gt;500</v>
      </c>
      <c r="G989">
        <v>0.36</v>
      </c>
      <c r="H989">
        <v>4.0999999999999996</v>
      </c>
      <c r="I989" s="4">
        <v>3366</v>
      </c>
      <c r="J989" t="s">
        <v>9377</v>
      </c>
      <c r="K989" t="s">
        <v>9378</v>
      </c>
      <c r="L989" t="s">
        <v>9379</v>
      </c>
      <c r="M989" t="s">
        <v>9380</v>
      </c>
      <c r="N989" t="s">
        <v>9381</v>
      </c>
      <c r="O989" t="s">
        <v>13065</v>
      </c>
      <c r="P989" t="s">
        <v>9382</v>
      </c>
      <c r="Q989" t="s">
        <v>9383</v>
      </c>
    </row>
    <row r="990" spans="1:17" x14ac:dyDescent="0.4">
      <c r="A990" t="s">
        <v>9384</v>
      </c>
      <c r="B990" t="s">
        <v>9385</v>
      </c>
      <c r="C990" t="s">
        <v>13079</v>
      </c>
      <c r="D990" s="5">
        <v>4789</v>
      </c>
      <c r="E990" s="5">
        <v>8990</v>
      </c>
      <c r="F990" s="5" t="str">
        <f t="shared" si="15"/>
        <v>&gt;500</v>
      </c>
      <c r="G990">
        <v>0.47</v>
      </c>
      <c r="H990">
        <v>4.3</v>
      </c>
      <c r="I990" s="4">
        <v>1017</v>
      </c>
      <c r="J990" t="s">
        <v>9387</v>
      </c>
      <c r="K990" t="s">
        <v>9388</v>
      </c>
      <c r="L990" t="s">
        <v>9389</v>
      </c>
      <c r="M990" t="s">
        <v>9390</v>
      </c>
      <c r="N990" t="s">
        <v>9391</v>
      </c>
      <c r="O990" t="s">
        <v>9392</v>
      </c>
      <c r="P990" t="s">
        <v>9393</v>
      </c>
      <c r="Q990" t="s">
        <v>9394</v>
      </c>
    </row>
    <row r="991" spans="1:17" x14ac:dyDescent="0.4">
      <c r="A991" t="s">
        <v>9395</v>
      </c>
      <c r="B991" t="s">
        <v>9396</v>
      </c>
      <c r="C991" t="s">
        <v>13079</v>
      </c>
      <c r="D991" s="5">
        <v>1409</v>
      </c>
      <c r="E991" s="5">
        <v>1639</v>
      </c>
      <c r="F991" s="5" t="str">
        <f t="shared" si="15"/>
        <v>&gt;500</v>
      </c>
      <c r="G991">
        <v>0.14000000000000001</v>
      </c>
      <c r="H991">
        <v>3.7</v>
      </c>
      <c r="I991" s="4">
        <v>787</v>
      </c>
      <c r="J991" t="s">
        <v>9398</v>
      </c>
      <c r="K991" t="s">
        <v>9399</v>
      </c>
      <c r="L991" t="s">
        <v>9400</v>
      </c>
      <c r="M991" t="s">
        <v>9401</v>
      </c>
      <c r="N991" t="s">
        <v>9402</v>
      </c>
      <c r="O991" t="s">
        <v>9403</v>
      </c>
      <c r="P991" t="s">
        <v>9404</v>
      </c>
      <c r="Q991" t="s">
        <v>9405</v>
      </c>
    </row>
    <row r="992" spans="1:17" x14ac:dyDescent="0.4">
      <c r="A992" t="s">
        <v>9406</v>
      </c>
      <c r="B992" t="s">
        <v>9407</v>
      </c>
      <c r="C992" t="s">
        <v>13079</v>
      </c>
      <c r="D992" s="5">
        <v>753</v>
      </c>
      <c r="E992" s="5">
        <v>899</v>
      </c>
      <c r="F992" s="5" t="str">
        <f t="shared" si="15"/>
        <v>&gt;500</v>
      </c>
      <c r="G992">
        <v>0.16</v>
      </c>
      <c r="H992">
        <v>4.2</v>
      </c>
      <c r="I992" s="4">
        <v>18462</v>
      </c>
      <c r="J992" t="s">
        <v>9408</v>
      </c>
      <c r="K992" t="s">
        <v>9409</v>
      </c>
      <c r="L992" t="s">
        <v>9410</v>
      </c>
      <c r="M992" t="s">
        <v>9411</v>
      </c>
      <c r="N992" t="s">
        <v>9412</v>
      </c>
      <c r="O992" t="s">
        <v>9413</v>
      </c>
      <c r="P992" t="s">
        <v>9414</v>
      </c>
      <c r="Q992" t="s">
        <v>9415</v>
      </c>
    </row>
    <row r="993" spans="1:17" x14ac:dyDescent="0.4">
      <c r="A993" t="s">
        <v>9416</v>
      </c>
      <c r="B993" t="s">
        <v>9417</v>
      </c>
      <c r="C993" t="s">
        <v>13079</v>
      </c>
      <c r="D993" s="5">
        <v>353</v>
      </c>
      <c r="E993" s="5">
        <v>1199</v>
      </c>
      <c r="F993" s="5" t="str">
        <f t="shared" si="15"/>
        <v>&gt;500</v>
      </c>
      <c r="G993">
        <v>0.71</v>
      </c>
      <c r="H993">
        <v>4.3</v>
      </c>
      <c r="I993" s="4">
        <v>629</v>
      </c>
      <c r="J993" t="s">
        <v>9418</v>
      </c>
      <c r="K993" t="s">
        <v>9419</v>
      </c>
      <c r="L993" t="s">
        <v>9420</v>
      </c>
      <c r="M993" t="s">
        <v>9421</v>
      </c>
      <c r="N993" t="s">
        <v>9422</v>
      </c>
      <c r="O993" t="s">
        <v>9423</v>
      </c>
      <c r="P993" t="s">
        <v>9424</v>
      </c>
      <c r="Q993" t="s">
        <v>9425</v>
      </c>
    </row>
    <row r="994" spans="1:17" x14ac:dyDescent="0.4">
      <c r="A994" t="s">
        <v>9426</v>
      </c>
      <c r="B994" t="s">
        <v>9427</v>
      </c>
      <c r="C994" t="s">
        <v>13079</v>
      </c>
      <c r="D994" s="5">
        <v>1099</v>
      </c>
      <c r="E994" s="5">
        <v>1899</v>
      </c>
      <c r="F994" s="5" t="str">
        <f t="shared" si="15"/>
        <v>&gt;500</v>
      </c>
      <c r="G994">
        <v>0.42</v>
      </c>
      <c r="H994">
        <v>4.3</v>
      </c>
      <c r="I994" s="4">
        <v>15276</v>
      </c>
      <c r="J994" t="s">
        <v>9428</v>
      </c>
      <c r="K994" t="s">
        <v>9429</v>
      </c>
      <c r="L994" t="s">
        <v>9430</v>
      </c>
      <c r="M994" t="s">
        <v>9431</v>
      </c>
      <c r="N994" t="s">
        <v>9432</v>
      </c>
      <c r="O994" t="s">
        <v>9433</v>
      </c>
      <c r="P994" t="s">
        <v>9434</v>
      </c>
      <c r="Q994" t="s">
        <v>9435</v>
      </c>
    </row>
    <row r="995" spans="1:17" x14ac:dyDescent="0.4">
      <c r="A995" t="s">
        <v>9436</v>
      </c>
      <c r="B995" t="s">
        <v>9437</v>
      </c>
      <c r="C995" t="s">
        <v>13079</v>
      </c>
      <c r="D995" s="5">
        <v>8799</v>
      </c>
      <c r="E995" s="5">
        <v>11595</v>
      </c>
      <c r="F995" s="5" t="str">
        <f t="shared" si="15"/>
        <v>&gt;500</v>
      </c>
      <c r="G995">
        <v>0.24</v>
      </c>
      <c r="H995">
        <v>4.4000000000000004</v>
      </c>
      <c r="I995" s="4">
        <v>2981</v>
      </c>
      <c r="J995" t="s">
        <v>9438</v>
      </c>
      <c r="K995" t="s">
        <v>9439</v>
      </c>
      <c r="L995" t="s">
        <v>9440</v>
      </c>
      <c r="M995" t="s">
        <v>9441</v>
      </c>
      <c r="N995" t="s">
        <v>9442</v>
      </c>
      <c r="O995" t="s">
        <v>9443</v>
      </c>
      <c r="P995" t="s">
        <v>9444</v>
      </c>
      <c r="Q995" t="s">
        <v>9445</v>
      </c>
    </row>
    <row r="996" spans="1:17" x14ac:dyDescent="0.4">
      <c r="A996" t="s">
        <v>9446</v>
      </c>
      <c r="B996" t="s">
        <v>9447</v>
      </c>
      <c r="C996" t="s">
        <v>13079</v>
      </c>
      <c r="D996" s="5">
        <v>1345</v>
      </c>
      <c r="E996" s="5">
        <v>1750</v>
      </c>
      <c r="F996" s="5" t="str">
        <f t="shared" si="15"/>
        <v>&gt;500</v>
      </c>
      <c r="G996">
        <v>0.23</v>
      </c>
      <c r="H996">
        <v>3.8</v>
      </c>
      <c r="I996" s="4">
        <v>2466</v>
      </c>
      <c r="J996" t="s">
        <v>9448</v>
      </c>
      <c r="K996" t="s">
        <v>9449</v>
      </c>
      <c r="L996" t="s">
        <v>9450</v>
      </c>
      <c r="M996" t="s">
        <v>9451</v>
      </c>
      <c r="N996" t="s">
        <v>9452</v>
      </c>
      <c r="O996" t="s">
        <v>9453</v>
      </c>
      <c r="P996" t="s">
        <v>9454</v>
      </c>
      <c r="Q996" t="s">
        <v>9455</v>
      </c>
    </row>
    <row r="997" spans="1:17" x14ac:dyDescent="0.4">
      <c r="A997" t="s">
        <v>9456</v>
      </c>
      <c r="B997" t="s">
        <v>9457</v>
      </c>
      <c r="C997" t="s">
        <v>13079</v>
      </c>
      <c r="D997" s="5">
        <v>2095</v>
      </c>
      <c r="E997" s="5">
        <v>2095</v>
      </c>
      <c r="F997" s="5" t="str">
        <f t="shared" si="15"/>
        <v>&gt;500</v>
      </c>
      <c r="G997">
        <v>0</v>
      </c>
      <c r="H997">
        <v>4.5</v>
      </c>
      <c r="I997" s="4">
        <v>7949</v>
      </c>
      <c r="J997" t="s">
        <v>9459</v>
      </c>
      <c r="K997" t="s">
        <v>9460</v>
      </c>
      <c r="L997" t="s">
        <v>9461</v>
      </c>
      <c r="M997" t="s">
        <v>9462</v>
      </c>
      <c r="N997" t="s">
        <v>9463</v>
      </c>
      <c r="O997" t="s">
        <v>9464</v>
      </c>
      <c r="P997" t="s">
        <v>9465</v>
      </c>
      <c r="Q997" t="s">
        <v>9466</v>
      </c>
    </row>
    <row r="998" spans="1:17" x14ac:dyDescent="0.4">
      <c r="A998" t="s">
        <v>9467</v>
      </c>
      <c r="B998" t="s">
        <v>9468</v>
      </c>
      <c r="C998" t="s">
        <v>13079</v>
      </c>
      <c r="D998" s="5">
        <v>1498</v>
      </c>
      <c r="E998" s="5">
        <v>2300</v>
      </c>
      <c r="F998" s="5" t="str">
        <f t="shared" si="15"/>
        <v>&gt;500</v>
      </c>
      <c r="G998">
        <v>0.35</v>
      </c>
      <c r="H998">
        <v>3.8</v>
      </c>
      <c r="I998" s="4">
        <v>95</v>
      </c>
      <c r="J998" t="s">
        <v>9469</v>
      </c>
      <c r="K998" t="s">
        <v>9470</v>
      </c>
      <c r="L998" t="s">
        <v>9471</v>
      </c>
      <c r="M998" t="s">
        <v>9472</v>
      </c>
      <c r="N998" t="s">
        <v>9473</v>
      </c>
      <c r="O998" t="s">
        <v>9474</v>
      </c>
      <c r="P998" t="s">
        <v>9475</v>
      </c>
      <c r="Q998" t="s">
        <v>9476</v>
      </c>
    </row>
    <row r="999" spans="1:17" x14ac:dyDescent="0.4">
      <c r="A999" t="s">
        <v>9477</v>
      </c>
      <c r="B999" t="s">
        <v>9478</v>
      </c>
      <c r="C999" t="s">
        <v>13079</v>
      </c>
      <c r="D999" s="5">
        <v>2199</v>
      </c>
      <c r="E999" s="5">
        <v>2990</v>
      </c>
      <c r="F999" s="5" t="str">
        <f t="shared" si="15"/>
        <v>&gt;500</v>
      </c>
      <c r="G999">
        <v>0.26</v>
      </c>
      <c r="H999">
        <v>3.8</v>
      </c>
      <c r="I999" s="4">
        <v>1558</v>
      </c>
      <c r="J999" t="s">
        <v>9480</v>
      </c>
      <c r="K999" t="s">
        <v>9481</v>
      </c>
      <c r="L999" t="s">
        <v>9482</v>
      </c>
      <c r="M999" t="s">
        <v>9483</v>
      </c>
      <c r="N999" t="s">
        <v>9484</v>
      </c>
      <c r="O999" t="s">
        <v>9485</v>
      </c>
      <c r="P999" t="s">
        <v>9486</v>
      </c>
      <c r="Q999" t="s">
        <v>9487</v>
      </c>
    </row>
    <row r="1000" spans="1:17" x14ac:dyDescent="0.4">
      <c r="A1000" t="s">
        <v>9488</v>
      </c>
      <c r="B1000" t="s">
        <v>9489</v>
      </c>
      <c r="C1000" t="s">
        <v>13079</v>
      </c>
      <c r="D1000" s="5">
        <v>3699</v>
      </c>
      <c r="E1000" s="5">
        <v>4295</v>
      </c>
      <c r="F1000" s="5" t="str">
        <f t="shared" si="15"/>
        <v>&gt;500</v>
      </c>
      <c r="G1000">
        <v>0.14000000000000001</v>
      </c>
      <c r="H1000">
        <v>4.0999999999999996</v>
      </c>
      <c r="I1000" s="4">
        <v>26543</v>
      </c>
      <c r="J1000" t="s">
        <v>9490</v>
      </c>
      <c r="K1000" t="s">
        <v>9491</v>
      </c>
      <c r="L1000" t="s">
        <v>9492</v>
      </c>
      <c r="M1000" t="s">
        <v>9493</v>
      </c>
      <c r="N1000" t="s">
        <v>9494</v>
      </c>
      <c r="O1000" t="s">
        <v>9495</v>
      </c>
      <c r="P1000" t="s">
        <v>9496</v>
      </c>
      <c r="Q1000" t="s">
        <v>9497</v>
      </c>
    </row>
    <row r="1001" spans="1:17" x14ac:dyDescent="0.4">
      <c r="A1001" t="s">
        <v>9498</v>
      </c>
      <c r="B1001" t="s">
        <v>9499</v>
      </c>
      <c r="C1001" t="s">
        <v>13079</v>
      </c>
      <c r="D1001" s="5">
        <v>177</v>
      </c>
      <c r="E1001" s="5">
        <v>199</v>
      </c>
      <c r="F1001" s="5" t="str">
        <f t="shared" si="15"/>
        <v>&lt;200</v>
      </c>
      <c r="G1001">
        <v>0.11</v>
      </c>
      <c r="H1001">
        <v>4.0999999999999996</v>
      </c>
      <c r="I1001" s="4">
        <v>3688</v>
      </c>
      <c r="J1001" t="s">
        <v>9500</v>
      </c>
      <c r="K1001" t="s">
        <v>9501</v>
      </c>
      <c r="L1001" t="s">
        <v>9502</v>
      </c>
      <c r="M1001" t="s">
        <v>9503</v>
      </c>
      <c r="N1001" t="s">
        <v>9504</v>
      </c>
      <c r="O1001" t="s">
        <v>9505</v>
      </c>
      <c r="P1001" t="s">
        <v>9506</v>
      </c>
      <c r="Q1001" t="s">
        <v>9507</v>
      </c>
    </row>
    <row r="1002" spans="1:17" x14ac:dyDescent="0.4">
      <c r="A1002" t="s">
        <v>9508</v>
      </c>
      <c r="B1002" t="s">
        <v>9509</v>
      </c>
      <c r="C1002" t="s">
        <v>13079</v>
      </c>
      <c r="D1002" s="5">
        <v>1149</v>
      </c>
      <c r="E1002" s="5">
        <v>2499</v>
      </c>
      <c r="F1002" s="5" t="str">
        <f t="shared" si="15"/>
        <v>&gt;500</v>
      </c>
      <c r="G1002">
        <v>0.54</v>
      </c>
      <c r="H1002">
        <v>3.8</v>
      </c>
      <c r="I1002" s="4">
        <v>4383</v>
      </c>
      <c r="J1002" t="s">
        <v>9510</v>
      </c>
      <c r="K1002" t="s">
        <v>9511</v>
      </c>
      <c r="L1002" t="s">
        <v>9512</v>
      </c>
      <c r="M1002" t="s">
        <v>9513</v>
      </c>
      <c r="N1002" t="s">
        <v>9514</v>
      </c>
      <c r="O1002" t="s">
        <v>9515</v>
      </c>
      <c r="P1002" t="s">
        <v>9516</v>
      </c>
      <c r="Q1002" t="s">
        <v>9517</v>
      </c>
    </row>
    <row r="1003" spans="1:17" x14ac:dyDescent="0.4">
      <c r="A1003" t="s">
        <v>9518</v>
      </c>
      <c r="B1003" t="s">
        <v>9519</v>
      </c>
      <c r="C1003" t="s">
        <v>13079</v>
      </c>
      <c r="D1003" s="5">
        <v>244</v>
      </c>
      <c r="E1003" s="5">
        <v>499</v>
      </c>
      <c r="F1003" s="5" t="str">
        <f t="shared" si="15"/>
        <v>200 - 500</v>
      </c>
      <c r="G1003">
        <v>0.51</v>
      </c>
      <c r="H1003">
        <v>3.3</v>
      </c>
      <c r="I1003" s="4">
        <v>478</v>
      </c>
      <c r="J1003" t="s">
        <v>9521</v>
      </c>
      <c r="K1003" t="s">
        <v>9522</v>
      </c>
      <c r="L1003" t="s">
        <v>9523</v>
      </c>
      <c r="M1003" t="s">
        <v>9524</v>
      </c>
      <c r="N1003" t="s">
        <v>9525</v>
      </c>
      <c r="O1003" t="s">
        <v>9526</v>
      </c>
      <c r="P1003" t="s">
        <v>9527</v>
      </c>
      <c r="Q1003" t="s">
        <v>9528</v>
      </c>
    </row>
    <row r="1004" spans="1:17" x14ac:dyDescent="0.4">
      <c r="A1004" t="s">
        <v>9529</v>
      </c>
      <c r="B1004" t="s">
        <v>9530</v>
      </c>
      <c r="C1004" t="s">
        <v>13079</v>
      </c>
      <c r="D1004" s="5">
        <v>1959</v>
      </c>
      <c r="E1004" s="5">
        <v>2400</v>
      </c>
      <c r="F1004" s="5" t="str">
        <f t="shared" si="15"/>
        <v>&gt;500</v>
      </c>
      <c r="G1004">
        <v>0.18</v>
      </c>
      <c r="H1004">
        <v>4</v>
      </c>
      <c r="I1004" s="4">
        <v>237</v>
      </c>
      <c r="J1004" t="s">
        <v>9531</v>
      </c>
      <c r="K1004" t="s">
        <v>9532</v>
      </c>
      <c r="L1004" t="s">
        <v>9533</v>
      </c>
      <c r="M1004" t="s">
        <v>9534</v>
      </c>
      <c r="N1004" t="s">
        <v>9535</v>
      </c>
      <c r="O1004" t="s">
        <v>9536</v>
      </c>
      <c r="P1004" t="s">
        <v>9537</v>
      </c>
      <c r="Q1004" t="s">
        <v>9538</v>
      </c>
    </row>
    <row r="1005" spans="1:17" x14ac:dyDescent="0.4">
      <c r="A1005" t="s">
        <v>9539</v>
      </c>
      <c r="B1005" t="s">
        <v>9540</v>
      </c>
      <c r="C1005" t="s">
        <v>13079</v>
      </c>
      <c r="D1005" s="5">
        <v>319</v>
      </c>
      <c r="E1005" s="5">
        <v>749</v>
      </c>
      <c r="F1005" s="5" t="str">
        <f t="shared" si="15"/>
        <v>&gt;500</v>
      </c>
      <c r="G1005">
        <v>0.56999999999999995</v>
      </c>
      <c r="H1005">
        <v>4.5999999999999996</v>
      </c>
      <c r="I1005" s="4">
        <v>124</v>
      </c>
      <c r="J1005" t="s">
        <v>9541</v>
      </c>
      <c r="K1005" t="s">
        <v>9542</v>
      </c>
      <c r="L1005" t="s">
        <v>9543</v>
      </c>
      <c r="M1005" t="s">
        <v>9544</v>
      </c>
      <c r="N1005" t="s">
        <v>9545</v>
      </c>
      <c r="O1005" t="s">
        <v>9546</v>
      </c>
      <c r="P1005" t="s">
        <v>9547</v>
      </c>
      <c r="Q1005" t="s">
        <v>9548</v>
      </c>
    </row>
    <row r="1006" spans="1:17" x14ac:dyDescent="0.4">
      <c r="A1006" t="s">
        <v>9549</v>
      </c>
      <c r="B1006" t="s">
        <v>9550</v>
      </c>
      <c r="C1006" t="s">
        <v>13079</v>
      </c>
      <c r="D1006" s="5">
        <v>1499</v>
      </c>
      <c r="E1006" s="5">
        <v>1775</v>
      </c>
      <c r="F1006" s="5" t="str">
        <f t="shared" si="15"/>
        <v>&gt;500</v>
      </c>
      <c r="G1006">
        <v>0.16</v>
      </c>
      <c r="H1006">
        <v>3.9</v>
      </c>
      <c r="I1006" s="4">
        <v>14667</v>
      </c>
      <c r="J1006" t="s">
        <v>9551</v>
      </c>
      <c r="K1006" t="s">
        <v>9552</v>
      </c>
      <c r="L1006" t="s">
        <v>9553</v>
      </c>
      <c r="M1006" t="s">
        <v>9554</v>
      </c>
      <c r="N1006" t="s">
        <v>9555</v>
      </c>
      <c r="O1006" t="s">
        <v>9556</v>
      </c>
      <c r="P1006" t="s">
        <v>9557</v>
      </c>
      <c r="Q1006" t="s">
        <v>9558</v>
      </c>
    </row>
    <row r="1007" spans="1:17" x14ac:dyDescent="0.4">
      <c r="A1007" t="s">
        <v>9559</v>
      </c>
      <c r="B1007" t="s">
        <v>9560</v>
      </c>
      <c r="C1007" t="s">
        <v>13079</v>
      </c>
      <c r="D1007" s="5">
        <v>469</v>
      </c>
      <c r="E1007" s="5">
        <v>1599</v>
      </c>
      <c r="F1007" s="5" t="str">
        <f t="shared" si="15"/>
        <v>&gt;500</v>
      </c>
      <c r="G1007">
        <v>0.71</v>
      </c>
      <c r="H1007">
        <v>3.7</v>
      </c>
      <c r="I1007" s="4">
        <v>6</v>
      </c>
      <c r="J1007" t="s">
        <v>9561</v>
      </c>
      <c r="K1007" t="s">
        <v>9562</v>
      </c>
      <c r="L1007" t="s">
        <v>9563</v>
      </c>
      <c r="M1007" t="s">
        <v>9564</v>
      </c>
      <c r="N1007" t="s">
        <v>9565</v>
      </c>
      <c r="O1007" t="s">
        <v>9566</v>
      </c>
      <c r="P1007" t="s">
        <v>9567</v>
      </c>
      <c r="Q1007" t="s">
        <v>9568</v>
      </c>
    </row>
    <row r="1008" spans="1:17" x14ac:dyDescent="0.4">
      <c r="A1008" t="s">
        <v>9569</v>
      </c>
      <c r="B1008" t="s">
        <v>9570</v>
      </c>
      <c r="C1008" t="s">
        <v>13079</v>
      </c>
      <c r="D1008" s="5">
        <v>1099</v>
      </c>
      <c r="E1008" s="5">
        <v>1795</v>
      </c>
      <c r="F1008" s="5" t="str">
        <f t="shared" si="15"/>
        <v>&gt;500</v>
      </c>
      <c r="G1008">
        <v>0.39</v>
      </c>
      <c r="H1008">
        <v>4.2</v>
      </c>
      <c r="I1008" s="4">
        <v>4244</v>
      </c>
      <c r="J1008" t="s">
        <v>9571</v>
      </c>
      <c r="K1008" t="s">
        <v>9572</v>
      </c>
      <c r="L1008" t="s">
        <v>9573</v>
      </c>
      <c r="M1008" t="s">
        <v>9574</v>
      </c>
      <c r="N1008" t="s">
        <v>9575</v>
      </c>
      <c r="O1008" t="s">
        <v>9576</v>
      </c>
      <c r="P1008" t="s">
        <v>9577</v>
      </c>
      <c r="Q1008" t="s">
        <v>9578</v>
      </c>
    </row>
    <row r="1009" spans="1:17" x14ac:dyDescent="0.4">
      <c r="A1009" t="s">
        <v>9579</v>
      </c>
      <c r="B1009" t="s">
        <v>9580</v>
      </c>
      <c r="C1009" t="s">
        <v>13079</v>
      </c>
      <c r="D1009" s="5">
        <v>9590</v>
      </c>
      <c r="E1009" s="5">
        <v>15999</v>
      </c>
      <c r="F1009" s="5" t="str">
        <f t="shared" si="15"/>
        <v>&gt;500</v>
      </c>
      <c r="G1009">
        <v>0.4</v>
      </c>
      <c r="H1009">
        <v>4.0999999999999996</v>
      </c>
      <c r="I1009" s="4">
        <v>1017</v>
      </c>
      <c r="J1009" t="s">
        <v>9581</v>
      </c>
      <c r="K1009" t="s">
        <v>9582</v>
      </c>
      <c r="L1009" t="s">
        <v>9583</v>
      </c>
      <c r="M1009" t="s">
        <v>9584</v>
      </c>
      <c r="N1009" t="s">
        <v>9585</v>
      </c>
      <c r="O1009" t="s">
        <v>9586</v>
      </c>
      <c r="P1009" t="s">
        <v>9587</v>
      </c>
      <c r="Q1009" t="s">
        <v>9588</v>
      </c>
    </row>
    <row r="1010" spans="1:17" x14ac:dyDescent="0.4">
      <c r="A1010" t="s">
        <v>9589</v>
      </c>
      <c r="B1010" t="s">
        <v>9590</v>
      </c>
      <c r="C1010" t="s">
        <v>13079</v>
      </c>
      <c r="D1010" s="5">
        <v>999</v>
      </c>
      <c r="E1010" s="5">
        <v>1490</v>
      </c>
      <c r="F1010" s="5" t="str">
        <f t="shared" si="15"/>
        <v>&gt;500</v>
      </c>
      <c r="G1010">
        <v>0.33</v>
      </c>
      <c r="H1010">
        <v>4.0999999999999996</v>
      </c>
      <c r="I1010" s="4">
        <v>12999</v>
      </c>
      <c r="J1010" t="s">
        <v>9592</v>
      </c>
      <c r="K1010" t="s">
        <v>9593</v>
      </c>
      <c r="L1010" t="s">
        <v>9594</v>
      </c>
      <c r="M1010" t="s">
        <v>9595</v>
      </c>
      <c r="N1010" t="s">
        <v>9596</v>
      </c>
      <c r="O1010" t="s">
        <v>9597</v>
      </c>
      <c r="P1010" t="s">
        <v>9598</v>
      </c>
      <c r="Q1010" t="s">
        <v>9599</v>
      </c>
    </row>
    <row r="1011" spans="1:17" x14ac:dyDescent="0.4">
      <c r="A1011" t="s">
        <v>9600</v>
      </c>
      <c r="B1011" t="s">
        <v>9601</v>
      </c>
      <c r="C1011" t="s">
        <v>13079</v>
      </c>
      <c r="D1011" s="5">
        <v>1299</v>
      </c>
      <c r="E1011" s="5">
        <v>1999</v>
      </c>
      <c r="F1011" s="5" t="str">
        <f t="shared" si="15"/>
        <v>&gt;500</v>
      </c>
      <c r="G1011">
        <v>0.35</v>
      </c>
      <c r="H1011">
        <v>3.8</v>
      </c>
      <c r="I1011" s="4">
        <v>311</v>
      </c>
      <c r="J1011" t="s">
        <v>9602</v>
      </c>
      <c r="K1011" t="s">
        <v>9603</v>
      </c>
      <c r="L1011" t="s">
        <v>9604</v>
      </c>
      <c r="M1011" t="s">
        <v>9605</v>
      </c>
      <c r="N1011" t="s">
        <v>9606</v>
      </c>
      <c r="O1011" t="s">
        <v>9607</v>
      </c>
      <c r="P1011" t="s">
        <v>9608</v>
      </c>
      <c r="Q1011" t="s">
        <v>9609</v>
      </c>
    </row>
    <row r="1012" spans="1:17" x14ac:dyDescent="0.4">
      <c r="A1012" t="s">
        <v>9610</v>
      </c>
      <c r="B1012" t="s">
        <v>9611</v>
      </c>
      <c r="C1012" t="s">
        <v>13079</v>
      </c>
      <c r="D1012" s="5">
        <v>292</v>
      </c>
      <c r="E1012" s="5">
        <v>499</v>
      </c>
      <c r="F1012" s="5" t="str">
        <f t="shared" si="15"/>
        <v>200 - 500</v>
      </c>
      <c r="G1012">
        <v>0.41</v>
      </c>
      <c r="H1012">
        <v>4.0999999999999996</v>
      </c>
      <c r="I1012" s="4">
        <v>4238</v>
      </c>
      <c r="J1012" t="s">
        <v>9613</v>
      </c>
      <c r="K1012" t="s">
        <v>9614</v>
      </c>
      <c r="L1012" t="s">
        <v>9615</v>
      </c>
      <c r="M1012" t="s">
        <v>9616</v>
      </c>
      <c r="N1012" t="s">
        <v>9617</v>
      </c>
      <c r="O1012" t="s">
        <v>9618</v>
      </c>
      <c r="P1012" t="s">
        <v>9619</v>
      </c>
      <c r="Q1012" t="s">
        <v>9620</v>
      </c>
    </row>
    <row r="1013" spans="1:17" x14ac:dyDescent="0.4">
      <c r="A1013" t="s">
        <v>9621</v>
      </c>
      <c r="B1013" t="s">
        <v>9622</v>
      </c>
      <c r="C1013" t="s">
        <v>13079</v>
      </c>
      <c r="D1013" s="5">
        <v>160</v>
      </c>
      <c r="E1013" s="5">
        <v>299</v>
      </c>
      <c r="F1013" s="5" t="str">
        <f t="shared" si="15"/>
        <v>200 - 500</v>
      </c>
      <c r="G1013">
        <v>0.46</v>
      </c>
      <c r="H1013">
        <v>4.5999999999999996</v>
      </c>
      <c r="I1013" s="4">
        <v>2781</v>
      </c>
      <c r="J1013" t="s">
        <v>9623</v>
      </c>
      <c r="K1013" t="s">
        <v>9624</v>
      </c>
      <c r="L1013" t="s">
        <v>9625</v>
      </c>
      <c r="M1013" t="s">
        <v>9626</v>
      </c>
      <c r="N1013" t="s">
        <v>9627</v>
      </c>
      <c r="O1013" t="s">
        <v>9628</v>
      </c>
      <c r="P1013" t="s">
        <v>9629</v>
      </c>
      <c r="Q1013" t="s">
        <v>9630</v>
      </c>
    </row>
    <row r="1014" spans="1:17" x14ac:dyDescent="0.4">
      <c r="A1014" t="s">
        <v>9631</v>
      </c>
      <c r="B1014" t="s">
        <v>9632</v>
      </c>
      <c r="C1014" t="s">
        <v>13079</v>
      </c>
      <c r="D1014" s="5">
        <v>600</v>
      </c>
      <c r="E1014" s="5">
        <v>600</v>
      </c>
      <c r="F1014" s="5" t="str">
        <f t="shared" si="15"/>
        <v>&gt;500</v>
      </c>
      <c r="G1014">
        <v>0</v>
      </c>
      <c r="H1014">
        <v>4.0999999999999996</v>
      </c>
      <c r="I1014" s="4">
        <v>10907</v>
      </c>
      <c r="J1014" t="s">
        <v>9634</v>
      </c>
      <c r="K1014" t="s">
        <v>9635</v>
      </c>
      <c r="L1014" t="s">
        <v>9636</v>
      </c>
      <c r="M1014" t="s">
        <v>9637</v>
      </c>
      <c r="N1014" t="s">
        <v>9638</v>
      </c>
      <c r="O1014" t="s">
        <v>9639</v>
      </c>
      <c r="P1014" t="s">
        <v>9640</v>
      </c>
      <c r="Q1014" t="s">
        <v>9641</v>
      </c>
    </row>
    <row r="1015" spans="1:17" x14ac:dyDescent="0.4">
      <c r="A1015" t="s">
        <v>9642</v>
      </c>
      <c r="B1015" t="s">
        <v>9643</v>
      </c>
      <c r="C1015" t="s">
        <v>13079</v>
      </c>
      <c r="D1015" s="5">
        <v>1130</v>
      </c>
      <c r="E1015" s="5">
        <v>1130</v>
      </c>
      <c r="F1015" s="5" t="str">
        <f t="shared" si="15"/>
        <v>&gt;500</v>
      </c>
      <c r="G1015">
        <v>0</v>
      </c>
      <c r="H1015">
        <v>4.2</v>
      </c>
      <c r="I1015" s="4">
        <v>13250</v>
      </c>
      <c r="J1015" t="s">
        <v>9645</v>
      </c>
      <c r="K1015" t="s">
        <v>9646</v>
      </c>
      <c r="L1015" t="s">
        <v>9647</v>
      </c>
      <c r="M1015" t="s">
        <v>9648</v>
      </c>
      <c r="N1015" t="s">
        <v>9649</v>
      </c>
      <c r="O1015" t="s">
        <v>9650</v>
      </c>
      <c r="P1015" t="s">
        <v>9651</v>
      </c>
      <c r="Q1015" t="s">
        <v>9652</v>
      </c>
    </row>
    <row r="1016" spans="1:17" x14ac:dyDescent="0.4">
      <c r="A1016" t="s">
        <v>9653</v>
      </c>
      <c r="B1016" t="s">
        <v>9654</v>
      </c>
      <c r="C1016" t="s">
        <v>13079</v>
      </c>
      <c r="D1016" s="5">
        <v>3249</v>
      </c>
      <c r="E1016" s="5">
        <v>6295</v>
      </c>
      <c r="F1016" s="5" t="str">
        <f t="shared" si="15"/>
        <v>&gt;500</v>
      </c>
      <c r="G1016">
        <v>0.48</v>
      </c>
      <c r="H1016">
        <v>3.9</v>
      </c>
      <c r="I1016" s="4">
        <v>43070</v>
      </c>
      <c r="J1016" t="s">
        <v>9655</v>
      </c>
      <c r="K1016" t="s">
        <v>9656</v>
      </c>
      <c r="L1016" t="s">
        <v>9657</v>
      </c>
      <c r="M1016" t="s">
        <v>9658</v>
      </c>
      <c r="N1016" t="s">
        <v>9659</v>
      </c>
      <c r="O1016" t="s">
        <v>9660</v>
      </c>
      <c r="P1016" t="s">
        <v>9661</v>
      </c>
      <c r="Q1016" t="s">
        <v>9662</v>
      </c>
    </row>
    <row r="1017" spans="1:17" x14ac:dyDescent="0.4">
      <c r="A1017" t="s">
        <v>9663</v>
      </c>
      <c r="B1017" t="s">
        <v>9664</v>
      </c>
      <c r="C1017" t="s">
        <v>13079</v>
      </c>
      <c r="D1017" s="5">
        <v>3599</v>
      </c>
      <c r="E1017" s="5">
        <v>9455</v>
      </c>
      <c r="F1017" s="5" t="str">
        <f t="shared" si="15"/>
        <v>&gt;500</v>
      </c>
      <c r="G1017">
        <v>0.62</v>
      </c>
      <c r="H1017">
        <v>4.0999999999999996</v>
      </c>
      <c r="I1017" s="4">
        <v>11828</v>
      </c>
      <c r="J1017" t="s">
        <v>9665</v>
      </c>
      <c r="K1017" t="s">
        <v>9666</v>
      </c>
      <c r="L1017" t="s">
        <v>9667</v>
      </c>
      <c r="M1017" t="s">
        <v>9668</v>
      </c>
      <c r="N1017" t="s">
        <v>9669</v>
      </c>
      <c r="O1017" t="s">
        <v>9670</v>
      </c>
      <c r="P1017" t="s">
        <v>9671</v>
      </c>
      <c r="Q1017" t="s">
        <v>9672</v>
      </c>
    </row>
    <row r="1018" spans="1:17" x14ac:dyDescent="0.4">
      <c r="A1018" t="s">
        <v>9673</v>
      </c>
      <c r="B1018" t="s">
        <v>9674</v>
      </c>
      <c r="C1018" t="s">
        <v>13079</v>
      </c>
      <c r="D1018" s="5">
        <v>368</v>
      </c>
      <c r="E1018" s="5">
        <v>699</v>
      </c>
      <c r="F1018" s="5" t="str">
        <f t="shared" si="15"/>
        <v>&gt;500</v>
      </c>
      <c r="G1018">
        <v>0.47</v>
      </c>
      <c r="H1018">
        <v>4.0999999999999996</v>
      </c>
      <c r="I1018" s="4">
        <v>1240</v>
      </c>
      <c r="J1018" t="s">
        <v>9675</v>
      </c>
      <c r="K1018" t="s">
        <v>9676</v>
      </c>
      <c r="L1018" t="s">
        <v>9677</v>
      </c>
      <c r="M1018" t="s">
        <v>9678</v>
      </c>
      <c r="N1018" t="s">
        <v>9679</v>
      </c>
      <c r="O1018" t="s">
        <v>9680</v>
      </c>
      <c r="P1018" t="s">
        <v>9681</v>
      </c>
      <c r="Q1018" t="s">
        <v>9682</v>
      </c>
    </row>
    <row r="1019" spans="1:17" x14ac:dyDescent="0.4">
      <c r="A1019" t="s">
        <v>9683</v>
      </c>
      <c r="B1019" t="s">
        <v>9684</v>
      </c>
      <c r="C1019" t="s">
        <v>13079</v>
      </c>
      <c r="D1019" s="5">
        <v>3199</v>
      </c>
      <c r="E1019" s="5">
        <v>4999</v>
      </c>
      <c r="F1019" s="5" t="str">
        <f t="shared" si="15"/>
        <v>&gt;500</v>
      </c>
      <c r="G1019">
        <v>0.36</v>
      </c>
      <c r="H1019">
        <v>4</v>
      </c>
      <c r="I1019" s="4">
        <v>20869</v>
      </c>
      <c r="J1019" t="s">
        <v>9685</v>
      </c>
      <c r="K1019" t="s">
        <v>9686</v>
      </c>
      <c r="L1019" t="s">
        <v>9687</v>
      </c>
      <c r="M1019" t="s">
        <v>9688</v>
      </c>
      <c r="N1019" t="s">
        <v>9689</v>
      </c>
      <c r="O1019" t="s">
        <v>9690</v>
      </c>
      <c r="P1019" t="s">
        <v>9691</v>
      </c>
      <c r="Q1019" t="s">
        <v>9692</v>
      </c>
    </row>
    <row r="1020" spans="1:17" x14ac:dyDescent="0.4">
      <c r="A1020" t="s">
        <v>9693</v>
      </c>
      <c r="B1020" t="s">
        <v>9694</v>
      </c>
      <c r="C1020" t="s">
        <v>13079</v>
      </c>
      <c r="D1020" s="5">
        <v>1599</v>
      </c>
      <c r="E1020" s="5">
        <v>2900</v>
      </c>
      <c r="F1020" s="5" t="str">
        <f t="shared" si="15"/>
        <v>&gt;500</v>
      </c>
      <c r="G1020">
        <v>0.45</v>
      </c>
      <c r="H1020">
        <v>3.7</v>
      </c>
      <c r="I1020" s="4">
        <v>441</v>
      </c>
      <c r="J1020" t="s">
        <v>9696</v>
      </c>
      <c r="K1020" t="s">
        <v>9697</v>
      </c>
      <c r="L1020" t="s">
        <v>9698</v>
      </c>
      <c r="M1020" t="s">
        <v>9699</v>
      </c>
      <c r="N1020" t="s">
        <v>9700</v>
      </c>
      <c r="O1020" t="s">
        <v>9701</v>
      </c>
      <c r="P1020" t="s">
        <v>9702</v>
      </c>
      <c r="Q1020" t="s">
        <v>9703</v>
      </c>
    </row>
    <row r="1021" spans="1:17" x14ac:dyDescent="0.4">
      <c r="A1021" t="s">
        <v>9704</v>
      </c>
      <c r="B1021" t="s">
        <v>9705</v>
      </c>
      <c r="C1021" t="s">
        <v>13079</v>
      </c>
      <c r="D1021" s="5">
        <v>1999</v>
      </c>
      <c r="E1021" s="5">
        <v>2499</v>
      </c>
      <c r="F1021" s="5" t="str">
        <f t="shared" si="15"/>
        <v>&gt;500</v>
      </c>
      <c r="G1021">
        <v>0.2</v>
      </c>
      <c r="H1021">
        <v>4.0999999999999996</v>
      </c>
      <c r="I1021" s="4">
        <v>1034</v>
      </c>
      <c r="J1021" t="s">
        <v>9706</v>
      </c>
      <c r="K1021" t="s">
        <v>9707</v>
      </c>
      <c r="L1021" t="s">
        <v>9708</v>
      </c>
      <c r="M1021" t="s">
        <v>9709</v>
      </c>
      <c r="N1021" t="s">
        <v>9710</v>
      </c>
      <c r="O1021" t="s">
        <v>9711</v>
      </c>
      <c r="P1021" t="s">
        <v>9712</v>
      </c>
      <c r="Q1021" t="s">
        <v>9713</v>
      </c>
    </row>
    <row r="1022" spans="1:17" x14ac:dyDescent="0.4">
      <c r="A1022" t="s">
        <v>9714</v>
      </c>
      <c r="B1022" t="s">
        <v>9715</v>
      </c>
      <c r="C1022" t="s">
        <v>13079</v>
      </c>
      <c r="D1022" s="5">
        <v>616</v>
      </c>
      <c r="E1022" s="5">
        <v>1190</v>
      </c>
      <c r="F1022" s="5" t="str">
        <f t="shared" si="15"/>
        <v>&gt;500</v>
      </c>
      <c r="G1022">
        <v>0.48</v>
      </c>
      <c r="H1022">
        <v>4.0999999999999996</v>
      </c>
      <c r="I1022" s="4">
        <v>37126</v>
      </c>
      <c r="J1022" t="s">
        <v>9716</v>
      </c>
      <c r="K1022" t="s">
        <v>9717</v>
      </c>
      <c r="L1022" t="s">
        <v>9718</v>
      </c>
      <c r="M1022" t="s">
        <v>9719</v>
      </c>
      <c r="N1022" t="s">
        <v>9720</v>
      </c>
      <c r="O1022" t="s">
        <v>9721</v>
      </c>
      <c r="P1022" t="s">
        <v>9722</v>
      </c>
      <c r="Q1022" t="s">
        <v>9723</v>
      </c>
    </row>
    <row r="1023" spans="1:17" x14ac:dyDescent="0.4">
      <c r="A1023" t="s">
        <v>9724</v>
      </c>
      <c r="B1023" t="s">
        <v>9725</v>
      </c>
      <c r="C1023" t="s">
        <v>13079</v>
      </c>
      <c r="D1023" s="5">
        <v>1499</v>
      </c>
      <c r="E1023" s="5">
        <v>2100</v>
      </c>
      <c r="F1023" s="5" t="str">
        <f t="shared" si="15"/>
        <v>&gt;500</v>
      </c>
      <c r="G1023">
        <v>0.28999999999999998</v>
      </c>
      <c r="H1023">
        <v>4.0999999999999996</v>
      </c>
      <c r="I1023" s="4">
        <v>6355</v>
      </c>
      <c r="J1023" t="s">
        <v>9726</v>
      </c>
      <c r="K1023" t="s">
        <v>9727</v>
      </c>
      <c r="L1023" t="s">
        <v>9728</v>
      </c>
      <c r="M1023" t="s">
        <v>9729</v>
      </c>
      <c r="N1023" t="s">
        <v>9730</v>
      </c>
      <c r="O1023" t="s">
        <v>9731</v>
      </c>
      <c r="P1023" t="s">
        <v>9732</v>
      </c>
      <c r="Q1023" t="s">
        <v>9733</v>
      </c>
    </row>
    <row r="1024" spans="1:17" x14ac:dyDescent="0.4">
      <c r="A1024" t="s">
        <v>9734</v>
      </c>
      <c r="B1024" t="s">
        <v>9735</v>
      </c>
      <c r="C1024" t="s">
        <v>13079</v>
      </c>
      <c r="D1024" s="5">
        <v>199</v>
      </c>
      <c r="E1024" s="5">
        <v>499</v>
      </c>
      <c r="F1024" s="5" t="str">
        <f t="shared" si="15"/>
        <v>200 - 500</v>
      </c>
      <c r="G1024">
        <v>0.6</v>
      </c>
      <c r="H1024">
        <v>3.3</v>
      </c>
      <c r="I1024" s="4">
        <v>12</v>
      </c>
      <c r="J1024" t="s">
        <v>9736</v>
      </c>
      <c r="K1024" t="s">
        <v>9737</v>
      </c>
      <c r="L1024" t="s">
        <v>9738</v>
      </c>
      <c r="M1024" t="s">
        <v>9739</v>
      </c>
      <c r="N1024" t="s">
        <v>9740</v>
      </c>
      <c r="O1024" t="s">
        <v>9741</v>
      </c>
      <c r="P1024" t="s">
        <v>9742</v>
      </c>
      <c r="Q1024" t="s">
        <v>9743</v>
      </c>
    </row>
    <row r="1025" spans="1:17" x14ac:dyDescent="0.4">
      <c r="A1025" t="s">
        <v>9744</v>
      </c>
      <c r="B1025" t="s">
        <v>9745</v>
      </c>
      <c r="C1025" t="s">
        <v>13079</v>
      </c>
      <c r="D1025" s="5">
        <v>610</v>
      </c>
      <c r="E1025" s="5">
        <v>825</v>
      </c>
      <c r="F1025" s="5" t="str">
        <f t="shared" si="15"/>
        <v>&gt;500</v>
      </c>
      <c r="G1025">
        <v>0.26</v>
      </c>
      <c r="H1025">
        <v>4.0999999999999996</v>
      </c>
      <c r="I1025" s="4">
        <v>13165</v>
      </c>
      <c r="J1025" t="s">
        <v>9746</v>
      </c>
      <c r="K1025" t="s">
        <v>9747</v>
      </c>
      <c r="L1025" t="s">
        <v>9748</v>
      </c>
      <c r="M1025" t="s">
        <v>9749</v>
      </c>
      <c r="N1025" t="s">
        <v>9750</v>
      </c>
      <c r="O1025" t="s">
        <v>9751</v>
      </c>
      <c r="P1025" t="s">
        <v>9752</v>
      </c>
      <c r="Q1025" t="s">
        <v>9753</v>
      </c>
    </row>
    <row r="1026" spans="1:17" x14ac:dyDescent="0.4">
      <c r="A1026" t="s">
        <v>9754</v>
      </c>
      <c r="B1026" t="s">
        <v>9755</v>
      </c>
      <c r="C1026" t="s">
        <v>13079</v>
      </c>
      <c r="D1026" s="5">
        <v>999</v>
      </c>
      <c r="E1026" s="5">
        <v>1499</v>
      </c>
      <c r="F1026" s="5" t="str">
        <f t="shared" si="15"/>
        <v>&gt;500</v>
      </c>
      <c r="G1026">
        <v>0.33</v>
      </c>
      <c r="H1026">
        <v>4.0999999999999996</v>
      </c>
      <c r="I1026" s="4">
        <v>1646</v>
      </c>
      <c r="J1026" t="s">
        <v>9756</v>
      </c>
      <c r="K1026" t="s">
        <v>9757</v>
      </c>
      <c r="L1026" t="s">
        <v>9758</v>
      </c>
      <c r="M1026" t="s">
        <v>9759</v>
      </c>
      <c r="N1026" t="s">
        <v>9760</v>
      </c>
      <c r="O1026" t="s">
        <v>9761</v>
      </c>
      <c r="P1026" t="s">
        <v>9762</v>
      </c>
      <c r="Q1026" t="s">
        <v>9763</v>
      </c>
    </row>
    <row r="1027" spans="1:17" x14ac:dyDescent="0.4">
      <c r="A1027" t="s">
        <v>9764</v>
      </c>
      <c r="B1027" t="s">
        <v>9765</v>
      </c>
      <c r="C1027" t="s">
        <v>13079</v>
      </c>
      <c r="D1027" s="5">
        <v>8999</v>
      </c>
      <c r="E1027" s="5">
        <v>9995</v>
      </c>
      <c r="F1027" s="5" t="str">
        <f t="shared" ref="F1027:F1090" si="16">IF(E1027&lt; 200, "&lt;200",IF(E1027&lt;500,"200 - 500",IF(E1027&gt;=500,"&gt;500")))</f>
        <v>&gt;500</v>
      </c>
      <c r="G1027">
        <v>0.1</v>
      </c>
      <c r="H1027">
        <v>4.4000000000000004</v>
      </c>
      <c r="I1027" s="4">
        <v>17994</v>
      </c>
      <c r="J1027" t="s">
        <v>9766</v>
      </c>
      <c r="K1027" t="s">
        <v>9767</v>
      </c>
      <c r="L1027" t="s">
        <v>9768</v>
      </c>
      <c r="M1027" t="s">
        <v>9769</v>
      </c>
      <c r="N1027" t="s">
        <v>9770</v>
      </c>
      <c r="O1027" t="s">
        <v>9771</v>
      </c>
      <c r="P1027" t="s">
        <v>9772</v>
      </c>
      <c r="Q1027" t="s">
        <v>9773</v>
      </c>
    </row>
    <row r="1028" spans="1:17" x14ac:dyDescent="0.4">
      <c r="A1028" t="s">
        <v>9774</v>
      </c>
      <c r="B1028" t="s">
        <v>9775</v>
      </c>
      <c r="C1028" t="s">
        <v>13079</v>
      </c>
      <c r="D1028" s="5">
        <v>453</v>
      </c>
      <c r="E1028" s="5">
        <v>999</v>
      </c>
      <c r="F1028" s="5" t="str">
        <f t="shared" si="16"/>
        <v>&gt;500</v>
      </c>
      <c r="G1028">
        <v>0.55000000000000004</v>
      </c>
      <c r="H1028">
        <v>4.3</v>
      </c>
      <c r="I1028" s="4">
        <v>610</v>
      </c>
      <c r="J1028" t="s">
        <v>9776</v>
      </c>
      <c r="K1028" t="s">
        <v>9777</v>
      </c>
      <c r="L1028" t="s">
        <v>9778</v>
      </c>
      <c r="M1028" t="s">
        <v>9779</v>
      </c>
      <c r="N1028" t="s">
        <v>9780</v>
      </c>
      <c r="O1028" t="s">
        <v>9781</v>
      </c>
      <c r="P1028" t="s">
        <v>9782</v>
      </c>
      <c r="Q1028" t="s">
        <v>9783</v>
      </c>
    </row>
    <row r="1029" spans="1:17" x14ac:dyDescent="0.4">
      <c r="A1029" t="s">
        <v>9784</v>
      </c>
      <c r="B1029" t="s">
        <v>9785</v>
      </c>
      <c r="C1029" t="s">
        <v>13079</v>
      </c>
      <c r="D1029" s="5">
        <v>2464</v>
      </c>
      <c r="E1029" s="5">
        <v>6000</v>
      </c>
      <c r="F1029" s="5" t="str">
        <f t="shared" si="16"/>
        <v>&gt;500</v>
      </c>
      <c r="G1029">
        <v>0.59</v>
      </c>
      <c r="H1029">
        <v>4.0999999999999996</v>
      </c>
      <c r="I1029" s="4">
        <v>8866</v>
      </c>
      <c r="J1029" t="s">
        <v>9786</v>
      </c>
      <c r="K1029" t="s">
        <v>9787</v>
      </c>
      <c r="L1029" t="s">
        <v>9788</v>
      </c>
      <c r="M1029" t="s">
        <v>9789</v>
      </c>
      <c r="N1029" t="s">
        <v>9790</v>
      </c>
      <c r="O1029" t="s">
        <v>9791</v>
      </c>
      <c r="P1029" t="s">
        <v>9792</v>
      </c>
      <c r="Q1029" t="s">
        <v>9793</v>
      </c>
    </row>
    <row r="1030" spans="1:17" x14ac:dyDescent="0.4">
      <c r="A1030" t="s">
        <v>9794</v>
      </c>
      <c r="B1030" t="s">
        <v>9795</v>
      </c>
      <c r="C1030" t="s">
        <v>13079</v>
      </c>
      <c r="D1030" s="5">
        <v>2719</v>
      </c>
      <c r="E1030" s="5">
        <v>3945</v>
      </c>
      <c r="F1030" s="5" t="str">
        <f t="shared" si="16"/>
        <v>&gt;500</v>
      </c>
      <c r="G1030">
        <v>0.31</v>
      </c>
      <c r="H1030">
        <v>3.7</v>
      </c>
      <c r="I1030" s="4">
        <v>13406</v>
      </c>
      <c r="J1030" t="s">
        <v>9796</v>
      </c>
      <c r="K1030" t="s">
        <v>9797</v>
      </c>
      <c r="L1030" t="s">
        <v>9798</v>
      </c>
      <c r="M1030" t="s">
        <v>9799</v>
      </c>
      <c r="N1030" t="s">
        <v>9800</v>
      </c>
      <c r="O1030" t="s">
        <v>9801</v>
      </c>
      <c r="P1030" t="s">
        <v>9802</v>
      </c>
      <c r="Q1030" t="s">
        <v>9803</v>
      </c>
    </row>
    <row r="1031" spans="1:17" x14ac:dyDescent="0.4">
      <c r="A1031" t="s">
        <v>9804</v>
      </c>
      <c r="B1031" t="s">
        <v>9805</v>
      </c>
      <c r="C1031" t="s">
        <v>13079</v>
      </c>
      <c r="D1031" s="5">
        <v>1439</v>
      </c>
      <c r="E1031" s="5">
        <v>1999</v>
      </c>
      <c r="F1031" s="5" t="str">
        <f t="shared" si="16"/>
        <v>&gt;500</v>
      </c>
      <c r="G1031">
        <v>0.28000000000000003</v>
      </c>
      <c r="H1031">
        <v>4.8</v>
      </c>
      <c r="I1031" s="4">
        <v>53803</v>
      </c>
      <c r="J1031" t="s">
        <v>9806</v>
      </c>
      <c r="K1031" t="s">
        <v>9807</v>
      </c>
      <c r="L1031" t="s">
        <v>9808</v>
      </c>
      <c r="M1031" t="s">
        <v>9809</v>
      </c>
      <c r="N1031" t="s">
        <v>9810</v>
      </c>
      <c r="O1031" t="s">
        <v>9811</v>
      </c>
      <c r="P1031" t="s">
        <v>9812</v>
      </c>
      <c r="Q1031" t="s">
        <v>9813</v>
      </c>
    </row>
    <row r="1032" spans="1:17" x14ac:dyDescent="0.4">
      <c r="A1032" t="s">
        <v>9814</v>
      </c>
      <c r="B1032" t="s">
        <v>9815</v>
      </c>
      <c r="C1032" t="s">
        <v>13079</v>
      </c>
      <c r="D1032" s="5">
        <v>2799</v>
      </c>
      <c r="E1032" s="5">
        <v>3499</v>
      </c>
      <c r="F1032" s="5" t="str">
        <f t="shared" si="16"/>
        <v>&gt;500</v>
      </c>
      <c r="G1032">
        <v>0.2</v>
      </c>
      <c r="H1032">
        <v>4.5</v>
      </c>
      <c r="I1032" s="4">
        <v>546</v>
      </c>
      <c r="J1032" t="s">
        <v>9816</v>
      </c>
      <c r="K1032" t="s">
        <v>9817</v>
      </c>
      <c r="L1032" t="s">
        <v>9818</v>
      </c>
      <c r="M1032" t="s">
        <v>9819</v>
      </c>
      <c r="N1032" t="s">
        <v>9820</v>
      </c>
      <c r="O1032" t="s">
        <v>9821</v>
      </c>
      <c r="P1032" t="s">
        <v>9822</v>
      </c>
      <c r="Q1032" t="s">
        <v>9823</v>
      </c>
    </row>
    <row r="1033" spans="1:17" x14ac:dyDescent="0.4">
      <c r="A1033" t="s">
        <v>9824</v>
      </c>
      <c r="B1033" t="s">
        <v>9825</v>
      </c>
      <c r="C1033" t="s">
        <v>13079</v>
      </c>
      <c r="D1033" s="5">
        <v>2088</v>
      </c>
      <c r="E1033" s="5">
        <v>5550</v>
      </c>
      <c r="F1033" s="5" t="str">
        <f t="shared" si="16"/>
        <v>&gt;500</v>
      </c>
      <c r="G1033">
        <v>0.62</v>
      </c>
      <c r="H1033">
        <v>4</v>
      </c>
      <c r="I1033" s="4">
        <v>5292</v>
      </c>
      <c r="J1033" t="s">
        <v>9826</v>
      </c>
      <c r="K1033" t="s">
        <v>9827</v>
      </c>
      <c r="L1033" t="s">
        <v>9828</v>
      </c>
      <c r="M1033" t="s">
        <v>9829</v>
      </c>
      <c r="N1033" t="s">
        <v>9830</v>
      </c>
      <c r="O1033" t="s">
        <v>13066</v>
      </c>
      <c r="P1033" t="s">
        <v>9831</v>
      </c>
      <c r="Q1033" t="s">
        <v>9832</v>
      </c>
    </row>
    <row r="1034" spans="1:17" x14ac:dyDescent="0.4">
      <c r="A1034" t="s">
        <v>9833</v>
      </c>
      <c r="B1034" t="s">
        <v>9834</v>
      </c>
      <c r="C1034" t="s">
        <v>13079</v>
      </c>
      <c r="D1034" s="5">
        <v>2399</v>
      </c>
      <c r="E1034" s="5">
        <v>4590</v>
      </c>
      <c r="F1034" s="5" t="str">
        <f t="shared" si="16"/>
        <v>&gt;500</v>
      </c>
      <c r="G1034">
        <v>0.48</v>
      </c>
      <c r="H1034">
        <v>4.0999999999999996</v>
      </c>
      <c r="I1034" s="4">
        <v>444</v>
      </c>
      <c r="J1034" t="s">
        <v>9835</v>
      </c>
      <c r="K1034" t="s">
        <v>9836</v>
      </c>
      <c r="L1034" t="s">
        <v>9837</v>
      </c>
      <c r="M1034" t="s">
        <v>9838</v>
      </c>
      <c r="N1034" t="s">
        <v>9839</v>
      </c>
      <c r="O1034" t="s">
        <v>9840</v>
      </c>
      <c r="P1034" t="s">
        <v>9841</v>
      </c>
      <c r="Q1034" t="s">
        <v>9842</v>
      </c>
    </row>
    <row r="1035" spans="1:17" x14ac:dyDescent="0.4">
      <c r="A1035" t="s">
        <v>9843</v>
      </c>
      <c r="B1035" t="s">
        <v>9844</v>
      </c>
      <c r="C1035" t="s">
        <v>13079</v>
      </c>
      <c r="D1035" s="5">
        <v>308</v>
      </c>
      <c r="E1035" s="5">
        <v>499</v>
      </c>
      <c r="F1035" s="5" t="str">
        <f t="shared" si="16"/>
        <v>200 - 500</v>
      </c>
      <c r="G1035">
        <v>0.38</v>
      </c>
      <c r="H1035">
        <v>3.9</v>
      </c>
      <c r="I1035" s="4">
        <v>4584</v>
      </c>
      <c r="J1035" t="s">
        <v>9845</v>
      </c>
      <c r="K1035" t="s">
        <v>9846</v>
      </c>
      <c r="L1035" t="s">
        <v>9847</v>
      </c>
      <c r="M1035" t="s">
        <v>9848</v>
      </c>
      <c r="N1035" t="s">
        <v>9849</v>
      </c>
      <c r="O1035" t="s">
        <v>9850</v>
      </c>
      <c r="P1035" t="s">
        <v>9851</v>
      </c>
      <c r="Q1035" t="s">
        <v>9852</v>
      </c>
    </row>
    <row r="1036" spans="1:17" x14ac:dyDescent="0.4">
      <c r="A1036" t="s">
        <v>9853</v>
      </c>
      <c r="B1036" t="s">
        <v>9854</v>
      </c>
      <c r="C1036" t="s">
        <v>13079</v>
      </c>
      <c r="D1036" s="5">
        <v>2599</v>
      </c>
      <c r="E1036" s="5">
        <v>4400</v>
      </c>
      <c r="F1036" s="5" t="str">
        <f t="shared" si="16"/>
        <v>&gt;500</v>
      </c>
      <c r="G1036">
        <v>0.41</v>
      </c>
      <c r="H1036">
        <v>4.0999999999999996</v>
      </c>
      <c r="I1036" s="4">
        <v>14947</v>
      </c>
      <c r="J1036" t="s">
        <v>9855</v>
      </c>
      <c r="K1036" t="s">
        <v>9856</v>
      </c>
      <c r="L1036" t="s">
        <v>9857</v>
      </c>
      <c r="M1036" t="s">
        <v>9858</v>
      </c>
      <c r="N1036" t="s">
        <v>9859</v>
      </c>
      <c r="O1036" t="s">
        <v>9860</v>
      </c>
      <c r="P1036" t="s">
        <v>9861</v>
      </c>
      <c r="Q1036" t="s">
        <v>9862</v>
      </c>
    </row>
    <row r="1037" spans="1:17" x14ac:dyDescent="0.4">
      <c r="A1037" t="s">
        <v>9863</v>
      </c>
      <c r="B1037" t="s">
        <v>9864</v>
      </c>
      <c r="C1037" t="s">
        <v>13079</v>
      </c>
      <c r="D1037" s="5">
        <v>479</v>
      </c>
      <c r="E1037" s="5">
        <v>1000</v>
      </c>
      <c r="F1037" s="5" t="str">
        <f t="shared" si="16"/>
        <v>&gt;500</v>
      </c>
      <c r="G1037">
        <v>0.52</v>
      </c>
      <c r="H1037">
        <v>4.2</v>
      </c>
      <c r="I1037" s="4">
        <v>1559</v>
      </c>
      <c r="J1037" t="s">
        <v>9865</v>
      </c>
      <c r="K1037" t="s">
        <v>9866</v>
      </c>
      <c r="L1037" t="s">
        <v>9867</v>
      </c>
      <c r="M1037" t="s">
        <v>9868</v>
      </c>
      <c r="N1037" t="s">
        <v>9869</v>
      </c>
      <c r="O1037" t="s">
        <v>9870</v>
      </c>
      <c r="P1037" t="s">
        <v>9871</v>
      </c>
      <c r="Q1037" t="s">
        <v>9872</v>
      </c>
    </row>
    <row r="1038" spans="1:17" x14ac:dyDescent="0.4">
      <c r="A1038" t="s">
        <v>9873</v>
      </c>
      <c r="B1038" t="s">
        <v>9874</v>
      </c>
      <c r="C1038" t="s">
        <v>13079</v>
      </c>
      <c r="D1038" s="5">
        <v>245</v>
      </c>
      <c r="E1038" s="5">
        <v>299</v>
      </c>
      <c r="F1038" s="5" t="str">
        <f t="shared" si="16"/>
        <v>200 - 500</v>
      </c>
      <c r="G1038">
        <v>0.18</v>
      </c>
      <c r="H1038">
        <v>4.0999999999999996</v>
      </c>
      <c r="I1038" s="4">
        <v>1660</v>
      </c>
      <c r="J1038" t="s">
        <v>9875</v>
      </c>
      <c r="K1038" t="s">
        <v>9876</v>
      </c>
      <c r="L1038" t="s">
        <v>9877</v>
      </c>
      <c r="M1038" t="s">
        <v>9878</v>
      </c>
      <c r="N1038" t="s">
        <v>9879</v>
      </c>
      <c r="O1038" t="s">
        <v>9880</v>
      </c>
      <c r="P1038" t="s">
        <v>9881</v>
      </c>
      <c r="Q1038" t="s">
        <v>9882</v>
      </c>
    </row>
    <row r="1039" spans="1:17" x14ac:dyDescent="0.4">
      <c r="A1039" t="s">
        <v>9883</v>
      </c>
      <c r="B1039" t="s">
        <v>9884</v>
      </c>
      <c r="C1039" t="s">
        <v>13079</v>
      </c>
      <c r="D1039" s="5">
        <v>179</v>
      </c>
      <c r="E1039" s="5">
        <v>799</v>
      </c>
      <c r="F1039" s="5" t="str">
        <f t="shared" si="16"/>
        <v>&gt;500</v>
      </c>
      <c r="G1039">
        <v>0.78</v>
      </c>
      <c r="H1039">
        <v>3.5</v>
      </c>
      <c r="I1039" s="4">
        <v>132</v>
      </c>
      <c r="J1039" t="s">
        <v>9885</v>
      </c>
      <c r="K1039" t="s">
        <v>9886</v>
      </c>
      <c r="L1039" t="s">
        <v>9887</v>
      </c>
      <c r="M1039" t="s">
        <v>9888</v>
      </c>
      <c r="N1039" t="s">
        <v>9889</v>
      </c>
      <c r="O1039" t="s">
        <v>9890</v>
      </c>
      <c r="P1039" t="s">
        <v>9891</v>
      </c>
      <c r="Q1039" t="s">
        <v>9892</v>
      </c>
    </row>
    <row r="1040" spans="1:17" x14ac:dyDescent="0.4">
      <c r="A1040" t="s">
        <v>9893</v>
      </c>
      <c r="B1040" t="s">
        <v>9894</v>
      </c>
      <c r="C1040" t="s">
        <v>13079</v>
      </c>
      <c r="D1040" s="5">
        <v>3569</v>
      </c>
      <c r="E1040" s="5">
        <v>5190</v>
      </c>
      <c r="F1040" s="5" t="str">
        <f t="shared" si="16"/>
        <v>&gt;500</v>
      </c>
      <c r="G1040">
        <v>0.31</v>
      </c>
      <c r="H1040">
        <v>4.3</v>
      </c>
      <c r="I1040" s="4">
        <v>28629</v>
      </c>
      <c r="J1040" t="s">
        <v>9895</v>
      </c>
      <c r="K1040" t="s">
        <v>9896</v>
      </c>
      <c r="L1040" t="s">
        <v>9897</v>
      </c>
      <c r="M1040" t="s">
        <v>9898</v>
      </c>
      <c r="N1040" t="s">
        <v>13067</v>
      </c>
      <c r="O1040" t="s">
        <v>13068</v>
      </c>
      <c r="P1040" t="s">
        <v>9899</v>
      </c>
      <c r="Q1040" t="s">
        <v>9900</v>
      </c>
    </row>
    <row r="1041" spans="1:17" x14ac:dyDescent="0.4">
      <c r="A1041" t="s">
        <v>9901</v>
      </c>
      <c r="B1041" t="s">
        <v>9902</v>
      </c>
      <c r="C1041" t="s">
        <v>13079</v>
      </c>
      <c r="D1041" s="5">
        <v>699</v>
      </c>
      <c r="E1041" s="5">
        <v>1345</v>
      </c>
      <c r="F1041" s="5" t="str">
        <f t="shared" si="16"/>
        <v>&gt;500</v>
      </c>
      <c r="G1041">
        <v>0.48</v>
      </c>
      <c r="H1041">
        <v>3.9</v>
      </c>
      <c r="I1041" s="4">
        <v>8446</v>
      </c>
      <c r="J1041" t="s">
        <v>9903</v>
      </c>
      <c r="K1041" t="s">
        <v>9904</v>
      </c>
      <c r="L1041" t="s">
        <v>9905</v>
      </c>
      <c r="M1041" t="s">
        <v>9906</v>
      </c>
      <c r="N1041" t="s">
        <v>9907</v>
      </c>
      <c r="O1041" t="s">
        <v>9908</v>
      </c>
      <c r="P1041" t="s">
        <v>9909</v>
      </c>
      <c r="Q1041" t="s">
        <v>9910</v>
      </c>
    </row>
    <row r="1042" spans="1:17" x14ac:dyDescent="0.4">
      <c r="A1042" t="s">
        <v>9911</v>
      </c>
      <c r="B1042" t="s">
        <v>9912</v>
      </c>
      <c r="C1042" t="s">
        <v>13079</v>
      </c>
      <c r="D1042" s="5">
        <v>2089</v>
      </c>
      <c r="E1042" s="5">
        <v>4000</v>
      </c>
      <c r="F1042" s="5" t="str">
        <f t="shared" si="16"/>
        <v>&gt;500</v>
      </c>
      <c r="G1042">
        <v>0.48</v>
      </c>
      <c r="H1042">
        <v>4.2</v>
      </c>
      <c r="I1042" s="4">
        <v>11199</v>
      </c>
      <c r="J1042" t="s">
        <v>9913</v>
      </c>
      <c r="K1042" t="s">
        <v>9914</v>
      </c>
      <c r="L1042" t="s">
        <v>9915</v>
      </c>
      <c r="M1042" t="s">
        <v>9916</v>
      </c>
      <c r="N1042" t="s">
        <v>9917</v>
      </c>
      <c r="O1042" t="s">
        <v>9918</v>
      </c>
      <c r="P1042" t="s">
        <v>9919</v>
      </c>
      <c r="Q1042" t="s">
        <v>9920</v>
      </c>
    </row>
    <row r="1043" spans="1:17" x14ac:dyDescent="0.4">
      <c r="A1043" t="s">
        <v>9921</v>
      </c>
      <c r="B1043" t="s">
        <v>9922</v>
      </c>
      <c r="C1043" t="s">
        <v>13082</v>
      </c>
      <c r="D1043" s="5">
        <v>2339</v>
      </c>
      <c r="E1043" s="5">
        <v>4000</v>
      </c>
      <c r="F1043" s="5" t="str">
        <f t="shared" si="16"/>
        <v>&gt;500</v>
      </c>
      <c r="G1043">
        <v>0.42</v>
      </c>
      <c r="H1043">
        <v>3.8</v>
      </c>
      <c r="I1043" s="4">
        <v>1118</v>
      </c>
      <c r="J1043" t="s">
        <v>9924</v>
      </c>
      <c r="K1043" t="s">
        <v>9925</v>
      </c>
      <c r="L1043" t="s">
        <v>9926</v>
      </c>
      <c r="M1043" t="s">
        <v>9927</v>
      </c>
      <c r="N1043" t="s">
        <v>9928</v>
      </c>
      <c r="O1043" t="s">
        <v>9929</v>
      </c>
      <c r="P1043" t="s">
        <v>9930</v>
      </c>
      <c r="Q1043" t="s">
        <v>9931</v>
      </c>
    </row>
    <row r="1044" spans="1:17" x14ac:dyDescent="0.4">
      <c r="A1044" t="s">
        <v>9932</v>
      </c>
      <c r="B1044" t="s">
        <v>9933</v>
      </c>
      <c r="C1044" t="s">
        <v>13079</v>
      </c>
      <c r="D1044" s="5">
        <v>784</v>
      </c>
      <c r="E1044" s="5">
        <v>1599</v>
      </c>
      <c r="F1044" s="5" t="str">
        <f t="shared" si="16"/>
        <v>&gt;500</v>
      </c>
      <c r="G1044">
        <v>0.51</v>
      </c>
      <c r="H1044">
        <v>4.5</v>
      </c>
      <c r="I1044" s="4">
        <v>11</v>
      </c>
      <c r="J1044" t="s">
        <v>9934</v>
      </c>
      <c r="K1044" t="s">
        <v>9935</v>
      </c>
      <c r="L1044" t="s">
        <v>9936</v>
      </c>
      <c r="M1044" t="s">
        <v>9937</v>
      </c>
      <c r="N1044" t="s">
        <v>9938</v>
      </c>
      <c r="O1044" t="s">
        <v>9939</v>
      </c>
      <c r="P1044" t="s">
        <v>9940</v>
      </c>
      <c r="Q1044" t="s">
        <v>9941</v>
      </c>
    </row>
    <row r="1045" spans="1:17" x14ac:dyDescent="0.4">
      <c r="A1045" t="s">
        <v>9942</v>
      </c>
      <c r="B1045" t="s">
        <v>9943</v>
      </c>
      <c r="C1045" t="s">
        <v>13079</v>
      </c>
      <c r="D1045" s="5">
        <v>5499</v>
      </c>
      <c r="E1045" s="5">
        <v>9999</v>
      </c>
      <c r="F1045" s="5" t="str">
        <f t="shared" si="16"/>
        <v>&gt;500</v>
      </c>
      <c r="G1045">
        <v>0.45</v>
      </c>
      <c r="H1045">
        <v>3.8</v>
      </c>
      <c r="I1045" s="4">
        <v>4353</v>
      </c>
      <c r="J1045" t="s">
        <v>9945</v>
      </c>
      <c r="K1045" t="s">
        <v>9946</v>
      </c>
      <c r="L1045" t="s">
        <v>9947</v>
      </c>
      <c r="M1045" t="s">
        <v>9948</v>
      </c>
      <c r="N1045" t="s">
        <v>9949</v>
      </c>
      <c r="O1045" t="s">
        <v>9950</v>
      </c>
      <c r="P1045" t="s">
        <v>9951</v>
      </c>
      <c r="Q1045" t="s">
        <v>9952</v>
      </c>
    </row>
    <row r="1046" spans="1:17" x14ac:dyDescent="0.4">
      <c r="A1046" t="s">
        <v>9953</v>
      </c>
      <c r="B1046" t="s">
        <v>9954</v>
      </c>
      <c r="C1046" t="s">
        <v>13079</v>
      </c>
      <c r="D1046" s="5">
        <v>899</v>
      </c>
      <c r="E1046" s="5">
        <v>1990</v>
      </c>
      <c r="F1046" s="5" t="str">
        <f t="shared" si="16"/>
        <v>&gt;500</v>
      </c>
      <c r="G1046">
        <v>0.55000000000000004</v>
      </c>
      <c r="H1046">
        <v>4.0999999999999996</v>
      </c>
      <c r="I1046" s="4">
        <v>185</v>
      </c>
      <c r="J1046" t="s">
        <v>9955</v>
      </c>
      <c r="K1046" t="s">
        <v>9956</v>
      </c>
      <c r="L1046" t="s">
        <v>9957</v>
      </c>
      <c r="M1046" t="s">
        <v>9958</v>
      </c>
      <c r="N1046" t="s">
        <v>9959</v>
      </c>
      <c r="O1046" t="s">
        <v>9960</v>
      </c>
      <c r="P1046" t="s">
        <v>9961</v>
      </c>
      <c r="Q1046" t="s">
        <v>9962</v>
      </c>
    </row>
    <row r="1047" spans="1:17" x14ac:dyDescent="0.4">
      <c r="A1047" t="s">
        <v>9963</v>
      </c>
      <c r="B1047" t="s">
        <v>9964</v>
      </c>
      <c r="C1047" t="s">
        <v>13079</v>
      </c>
      <c r="D1047" s="5">
        <v>1695</v>
      </c>
      <c r="E1047" s="5">
        <v>1695</v>
      </c>
      <c r="F1047" s="5" t="str">
        <f t="shared" si="16"/>
        <v>&gt;500</v>
      </c>
      <c r="G1047">
        <v>0</v>
      </c>
      <c r="H1047">
        <v>4.2</v>
      </c>
      <c r="I1047" s="4">
        <v>14290</v>
      </c>
      <c r="J1047" t="s">
        <v>9965</v>
      </c>
      <c r="K1047" t="s">
        <v>9966</v>
      </c>
      <c r="L1047" t="s">
        <v>9967</v>
      </c>
      <c r="M1047" t="s">
        <v>9968</v>
      </c>
      <c r="N1047" t="s">
        <v>9969</v>
      </c>
      <c r="O1047" t="s">
        <v>9970</v>
      </c>
      <c r="P1047" t="s">
        <v>9971</v>
      </c>
      <c r="Q1047" t="s">
        <v>9972</v>
      </c>
    </row>
    <row r="1048" spans="1:17" x14ac:dyDescent="0.4">
      <c r="A1048" t="s">
        <v>9973</v>
      </c>
      <c r="B1048" t="s">
        <v>9974</v>
      </c>
      <c r="C1048" t="s">
        <v>13079</v>
      </c>
      <c r="D1048" s="5">
        <v>499</v>
      </c>
      <c r="E1048" s="5">
        <v>940</v>
      </c>
      <c r="F1048" s="5" t="str">
        <f t="shared" si="16"/>
        <v>&gt;500</v>
      </c>
      <c r="G1048">
        <v>0.47</v>
      </c>
      <c r="H1048">
        <v>4.0999999999999996</v>
      </c>
      <c r="I1048" s="4">
        <v>3036</v>
      </c>
      <c r="J1048" t="s">
        <v>9367</v>
      </c>
      <c r="K1048" t="s">
        <v>9975</v>
      </c>
      <c r="L1048" t="s">
        <v>9976</v>
      </c>
      <c r="M1048" t="s">
        <v>9977</v>
      </c>
      <c r="N1048" t="s">
        <v>9978</v>
      </c>
      <c r="O1048" t="s">
        <v>9979</v>
      </c>
      <c r="P1048" t="s">
        <v>9980</v>
      </c>
      <c r="Q1048" t="s">
        <v>9981</v>
      </c>
    </row>
    <row r="1049" spans="1:17" x14ac:dyDescent="0.4">
      <c r="A1049" t="s">
        <v>9982</v>
      </c>
      <c r="B1049" t="s">
        <v>9983</v>
      </c>
      <c r="C1049" t="s">
        <v>13079</v>
      </c>
      <c r="D1049" s="5">
        <v>2699</v>
      </c>
      <c r="E1049" s="5">
        <v>4700</v>
      </c>
      <c r="F1049" s="5" t="str">
        <f t="shared" si="16"/>
        <v>&gt;500</v>
      </c>
      <c r="G1049">
        <v>0.43</v>
      </c>
      <c r="H1049">
        <v>4.2</v>
      </c>
      <c r="I1049" s="4">
        <v>1296</v>
      </c>
      <c r="J1049" t="s">
        <v>9984</v>
      </c>
      <c r="K1049" t="s">
        <v>9985</v>
      </c>
      <c r="L1049" t="s">
        <v>9986</v>
      </c>
      <c r="M1049" t="s">
        <v>9987</v>
      </c>
      <c r="N1049" t="s">
        <v>9988</v>
      </c>
      <c r="O1049" t="s">
        <v>9989</v>
      </c>
      <c r="P1049" t="s">
        <v>9990</v>
      </c>
      <c r="Q1049" t="s">
        <v>9991</v>
      </c>
    </row>
    <row r="1050" spans="1:17" x14ac:dyDescent="0.4">
      <c r="A1050" t="s">
        <v>9992</v>
      </c>
      <c r="B1050" t="s">
        <v>9993</v>
      </c>
      <c r="C1050" t="s">
        <v>13079</v>
      </c>
      <c r="D1050" s="5">
        <v>1448</v>
      </c>
      <c r="E1050" s="5">
        <v>2999</v>
      </c>
      <c r="F1050" s="5" t="str">
        <f t="shared" si="16"/>
        <v>&gt;500</v>
      </c>
      <c r="G1050">
        <v>0.52</v>
      </c>
      <c r="H1050">
        <v>4.5</v>
      </c>
      <c r="I1050" s="4">
        <v>19</v>
      </c>
      <c r="J1050" t="s">
        <v>9994</v>
      </c>
      <c r="K1050" t="s">
        <v>9995</v>
      </c>
      <c r="L1050" t="s">
        <v>9996</v>
      </c>
      <c r="M1050" t="s">
        <v>9997</v>
      </c>
      <c r="N1050" t="s">
        <v>9998</v>
      </c>
      <c r="O1050" t="s">
        <v>9999</v>
      </c>
      <c r="P1050" t="s">
        <v>10000</v>
      </c>
      <c r="Q1050" t="s">
        <v>10001</v>
      </c>
    </row>
    <row r="1051" spans="1:17" x14ac:dyDescent="0.4">
      <c r="A1051" t="s">
        <v>10002</v>
      </c>
      <c r="B1051" t="s">
        <v>10003</v>
      </c>
      <c r="C1051" t="s">
        <v>13079</v>
      </c>
      <c r="D1051" s="5">
        <v>79</v>
      </c>
      <c r="E1051" s="5">
        <v>79</v>
      </c>
      <c r="F1051" s="5" t="str">
        <f t="shared" si="16"/>
        <v>&lt;200</v>
      </c>
      <c r="G1051">
        <v>0</v>
      </c>
      <c r="H1051">
        <v>4</v>
      </c>
      <c r="I1051" s="4">
        <v>97</v>
      </c>
      <c r="J1051" t="s">
        <v>10004</v>
      </c>
      <c r="K1051" t="s">
        <v>10005</v>
      </c>
      <c r="L1051" t="s">
        <v>10006</v>
      </c>
      <c r="M1051" t="s">
        <v>10007</v>
      </c>
      <c r="N1051" t="s">
        <v>10008</v>
      </c>
      <c r="O1051" t="s">
        <v>13069</v>
      </c>
      <c r="P1051" t="s">
        <v>10009</v>
      </c>
      <c r="Q1051" t="s">
        <v>10010</v>
      </c>
    </row>
    <row r="1052" spans="1:17" x14ac:dyDescent="0.4">
      <c r="A1052" t="s">
        <v>10011</v>
      </c>
      <c r="B1052" t="s">
        <v>10012</v>
      </c>
      <c r="C1052" t="s">
        <v>13079</v>
      </c>
      <c r="D1052" s="5">
        <v>6990</v>
      </c>
      <c r="E1052" s="5">
        <v>14290</v>
      </c>
      <c r="F1052" s="5" t="str">
        <f t="shared" si="16"/>
        <v>&gt;500</v>
      </c>
      <c r="G1052">
        <v>0.51</v>
      </c>
      <c r="H1052">
        <v>4.4000000000000004</v>
      </c>
      <c r="I1052" s="4">
        <v>1771</v>
      </c>
      <c r="J1052" t="s">
        <v>10013</v>
      </c>
      <c r="K1052" t="s">
        <v>10014</v>
      </c>
      <c r="L1052" t="s">
        <v>10015</v>
      </c>
      <c r="M1052" t="s">
        <v>10016</v>
      </c>
      <c r="N1052" t="s">
        <v>10017</v>
      </c>
      <c r="O1052" t="s">
        <v>10018</v>
      </c>
      <c r="P1052" t="s">
        <v>10019</v>
      </c>
      <c r="Q1052" t="s">
        <v>10020</v>
      </c>
    </row>
    <row r="1053" spans="1:17" x14ac:dyDescent="0.4">
      <c r="A1053" t="s">
        <v>10021</v>
      </c>
      <c r="B1053" t="s">
        <v>10022</v>
      </c>
      <c r="C1053" t="s">
        <v>13079</v>
      </c>
      <c r="D1053" s="5">
        <v>2698</v>
      </c>
      <c r="E1053" s="5">
        <v>3945</v>
      </c>
      <c r="F1053" s="5" t="str">
        <f t="shared" si="16"/>
        <v>&gt;500</v>
      </c>
      <c r="G1053">
        <v>0.32</v>
      </c>
      <c r="H1053">
        <v>4</v>
      </c>
      <c r="I1053" s="4">
        <v>15034</v>
      </c>
      <c r="J1053" t="s">
        <v>10023</v>
      </c>
      <c r="K1053" t="s">
        <v>10024</v>
      </c>
      <c r="L1053" t="s">
        <v>10025</v>
      </c>
      <c r="M1053" t="s">
        <v>10026</v>
      </c>
      <c r="N1053" t="s">
        <v>10027</v>
      </c>
      <c r="O1053" t="s">
        <v>10028</v>
      </c>
      <c r="P1053" t="s">
        <v>10029</v>
      </c>
      <c r="Q1053" t="s">
        <v>10030</v>
      </c>
    </row>
    <row r="1054" spans="1:17" x14ac:dyDescent="0.4">
      <c r="A1054" t="s">
        <v>10031</v>
      </c>
      <c r="B1054" t="s">
        <v>10032</v>
      </c>
      <c r="C1054" t="s">
        <v>13079</v>
      </c>
      <c r="D1054" s="5">
        <v>3199</v>
      </c>
      <c r="E1054" s="5">
        <v>5999</v>
      </c>
      <c r="F1054" s="5" t="str">
        <f t="shared" si="16"/>
        <v>&gt;500</v>
      </c>
      <c r="G1054">
        <v>0.47</v>
      </c>
      <c r="H1054">
        <v>4</v>
      </c>
      <c r="I1054" s="4">
        <v>3242</v>
      </c>
      <c r="J1054" t="s">
        <v>10033</v>
      </c>
      <c r="K1054" t="s">
        <v>10034</v>
      </c>
      <c r="L1054" t="s">
        <v>10035</v>
      </c>
      <c r="M1054" t="s">
        <v>10036</v>
      </c>
      <c r="N1054" t="s">
        <v>10037</v>
      </c>
      <c r="O1054" t="s">
        <v>10038</v>
      </c>
      <c r="P1054" t="s">
        <v>10039</v>
      </c>
      <c r="Q1054" t="s">
        <v>10040</v>
      </c>
    </row>
    <row r="1055" spans="1:17" x14ac:dyDescent="0.4">
      <c r="A1055" t="s">
        <v>10041</v>
      </c>
      <c r="B1055" t="s">
        <v>10042</v>
      </c>
      <c r="C1055" t="s">
        <v>13079</v>
      </c>
      <c r="D1055" s="5">
        <v>1199</v>
      </c>
      <c r="E1055" s="5">
        <v>1950</v>
      </c>
      <c r="F1055" s="5" t="str">
        <f t="shared" si="16"/>
        <v>&gt;500</v>
      </c>
      <c r="G1055">
        <v>0.39</v>
      </c>
      <c r="H1055">
        <v>3.9</v>
      </c>
      <c r="I1055" s="4">
        <v>2832</v>
      </c>
      <c r="J1055" t="s">
        <v>10043</v>
      </c>
      <c r="K1055" t="s">
        <v>10044</v>
      </c>
      <c r="L1055" t="s">
        <v>10045</v>
      </c>
      <c r="M1055" t="s">
        <v>10046</v>
      </c>
      <c r="N1055" t="s">
        <v>10047</v>
      </c>
      <c r="O1055" t="s">
        <v>10048</v>
      </c>
      <c r="P1055" t="s">
        <v>10049</v>
      </c>
      <c r="Q1055" t="s">
        <v>10050</v>
      </c>
    </row>
    <row r="1056" spans="1:17" x14ac:dyDescent="0.4">
      <c r="A1056" t="s">
        <v>10051</v>
      </c>
      <c r="B1056" t="s">
        <v>10052</v>
      </c>
      <c r="C1056" t="s">
        <v>13079</v>
      </c>
      <c r="D1056" s="5">
        <v>1414</v>
      </c>
      <c r="E1056" s="5">
        <v>2799</v>
      </c>
      <c r="F1056" s="5" t="str">
        <f t="shared" si="16"/>
        <v>&gt;500</v>
      </c>
      <c r="G1056">
        <v>0.49</v>
      </c>
      <c r="H1056">
        <v>4</v>
      </c>
      <c r="I1056" s="4">
        <v>1498</v>
      </c>
      <c r="J1056" t="s">
        <v>10053</v>
      </c>
      <c r="K1056" t="s">
        <v>10054</v>
      </c>
      <c r="L1056" t="s">
        <v>10055</v>
      </c>
      <c r="M1056" t="s">
        <v>10056</v>
      </c>
      <c r="N1056" t="s">
        <v>10057</v>
      </c>
      <c r="O1056" t="s">
        <v>10058</v>
      </c>
      <c r="P1056" t="s">
        <v>10059</v>
      </c>
      <c r="Q1056" t="s">
        <v>10060</v>
      </c>
    </row>
    <row r="1057" spans="1:17" x14ac:dyDescent="0.4">
      <c r="A1057" t="s">
        <v>10061</v>
      </c>
      <c r="B1057" t="s">
        <v>10062</v>
      </c>
      <c r="C1057" t="s">
        <v>13079</v>
      </c>
      <c r="D1057" s="5">
        <v>999</v>
      </c>
      <c r="E1057" s="5">
        <v>1950</v>
      </c>
      <c r="F1057" s="5" t="str">
        <f t="shared" si="16"/>
        <v>&gt;500</v>
      </c>
      <c r="G1057">
        <v>0.49</v>
      </c>
      <c r="H1057">
        <v>3.8</v>
      </c>
      <c r="I1057" s="4">
        <v>305</v>
      </c>
      <c r="J1057" t="s">
        <v>10063</v>
      </c>
      <c r="K1057" t="s">
        <v>10064</v>
      </c>
      <c r="L1057" t="s">
        <v>10065</v>
      </c>
      <c r="M1057" t="s">
        <v>10066</v>
      </c>
      <c r="N1057" t="s">
        <v>10067</v>
      </c>
      <c r="O1057" t="s">
        <v>10068</v>
      </c>
      <c r="P1057" t="s">
        <v>10069</v>
      </c>
      <c r="Q1057" t="s">
        <v>10070</v>
      </c>
    </row>
    <row r="1058" spans="1:17" x14ac:dyDescent="0.4">
      <c r="A1058" t="s">
        <v>10071</v>
      </c>
      <c r="B1058" t="s">
        <v>10072</v>
      </c>
      <c r="C1058" t="s">
        <v>13079</v>
      </c>
      <c r="D1058" s="5">
        <v>5999</v>
      </c>
      <c r="E1058" s="5">
        <v>9999</v>
      </c>
      <c r="F1058" s="5" t="str">
        <f t="shared" si="16"/>
        <v>&gt;500</v>
      </c>
      <c r="G1058">
        <v>0.4</v>
      </c>
      <c r="H1058">
        <v>4.2</v>
      </c>
      <c r="I1058" s="4">
        <v>1191</v>
      </c>
      <c r="J1058" t="s">
        <v>10073</v>
      </c>
      <c r="K1058" t="s">
        <v>10074</v>
      </c>
      <c r="L1058" t="s">
        <v>10075</v>
      </c>
      <c r="M1058" t="s">
        <v>10076</v>
      </c>
      <c r="N1058" t="s">
        <v>10077</v>
      </c>
      <c r="O1058" t="s">
        <v>10078</v>
      </c>
      <c r="P1058" t="s">
        <v>10079</v>
      </c>
      <c r="Q1058" t="s">
        <v>10080</v>
      </c>
    </row>
    <row r="1059" spans="1:17" x14ac:dyDescent="0.4">
      <c r="A1059" t="s">
        <v>10081</v>
      </c>
      <c r="B1059" t="s">
        <v>10082</v>
      </c>
      <c r="C1059" t="s">
        <v>13079</v>
      </c>
      <c r="D1059" s="5">
        <v>9970</v>
      </c>
      <c r="E1059" s="5">
        <v>12999</v>
      </c>
      <c r="F1059" s="5" t="str">
        <f t="shared" si="16"/>
        <v>&gt;500</v>
      </c>
      <c r="G1059">
        <v>0.23</v>
      </c>
      <c r="H1059">
        <v>4.3</v>
      </c>
      <c r="I1059" s="4">
        <v>4049</v>
      </c>
      <c r="J1059" t="s">
        <v>10084</v>
      </c>
      <c r="K1059" t="s">
        <v>10085</v>
      </c>
      <c r="L1059" t="s">
        <v>10086</v>
      </c>
      <c r="M1059" t="s">
        <v>10087</v>
      </c>
      <c r="N1059" t="s">
        <v>10088</v>
      </c>
      <c r="O1059" t="s">
        <v>10089</v>
      </c>
      <c r="P1059" t="s">
        <v>10090</v>
      </c>
      <c r="Q1059" t="s">
        <v>10091</v>
      </c>
    </row>
    <row r="1060" spans="1:17" x14ac:dyDescent="0.4">
      <c r="A1060" t="s">
        <v>10092</v>
      </c>
      <c r="B1060" t="s">
        <v>10093</v>
      </c>
      <c r="C1060" t="s">
        <v>13079</v>
      </c>
      <c r="D1060" s="5">
        <v>698</v>
      </c>
      <c r="E1060" s="5">
        <v>699</v>
      </c>
      <c r="F1060" s="5" t="str">
        <f t="shared" si="16"/>
        <v>&gt;500</v>
      </c>
      <c r="G1060">
        <v>0</v>
      </c>
      <c r="H1060">
        <v>4.2</v>
      </c>
      <c r="I1060" s="4">
        <v>3160</v>
      </c>
      <c r="J1060" t="s">
        <v>10095</v>
      </c>
      <c r="K1060" t="s">
        <v>10096</v>
      </c>
      <c r="L1060" t="s">
        <v>10097</v>
      </c>
      <c r="M1060" t="s">
        <v>10098</v>
      </c>
      <c r="N1060" t="s">
        <v>10099</v>
      </c>
      <c r="O1060" t="s">
        <v>10100</v>
      </c>
      <c r="P1060" t="s">
        <v>10101</v>
      </c>
      <c r="Q1060" t="s">
        <v>10102</v>
      </c>
    </row>
    <row r="1061" spans="1:17" x14ac:dyDescent="0.4">
      <c r="A1061" t="s">
        <v>10103</v>
      </c>
      <c r="B1061" t="s">
        <v>10104</v>
      </c>
      <c r="C1061" t="s">
        <v>13079</v>
      </c>
      <c r="D1061" s="5">
        <v>2199</v>
      </c>
      <c r="E1061" s="5">
        <v>3190</v>
      </c>
      <c r="F1061" s="5" t="str">
        <f t="shared" si="16"/>
        <v>&gt;500</v>
      </c>
      <c r="G1061">
        <v>0.31</v>
      </c>
      <c r="H1061">
        <v>4.3</v>
      </c>
      <c r="I1061" s="4">
        <v>9650</v>
      </c>
      <c r="J1061" t="s">
        <v>10105</v>
      </c>
      <c r="K1061" t="s">
        <v>10106</v>
      </c>
      <c r="L1061" t="s">
        <v>10107</v>
      </c>
      <c r="M1061" t="s">
        <v>10108</v>
      </c>
      <c r="N1061" t="s">
        <v>10109</v>
      </c>
      <c r="O1061" t="s">
        <v>10110</v>
      </c>
      <c r="P1061" t="s">
        <v>10111</v>
      </c>
      <c r="Q1061" t="s">
        <v>10112</v>
      </c>
    </row>
    <row r="1062" spans="1:17" x14ac:dyDescent="0.4">
      <c r="A1062" t="s">
        <v>10113</v>
      </c>
      <c r="B1062" t="s">
        <v>10114</v>
      </c>
      <c r="C1062" t="s">
        <v>13079</v>
      </c>
      <c r="D1062" s="5">
        <v>320</v>
      </c>
      <c r="E1062" s="5">
        <v>799</v>
      </c>
      <c r="F1062" s="5" t="str">
        <f t="shared" si="16"/>
        <v>&gt;500</v>
      </c>
      <c r="G1062">
        <v>0.6</v>
      </c>
      <c r="H1062">
        <v>4.2</v>
      </c>
      <c r="I1062" s="4">
        <v>3846</v>
      </c>
      <c r="J1062" t="s">
        <v>10116</v>
      </c>
      <c r="K1062" t="s">
        <v>10117</v>
      </c>
      <c r="L1062" t="s">
        <v>10118</v>
      </c>
      <c r="M1062" t="s">
        <v>10119</v>
      </c>
      <c r="N1062" t="s">
        <v>10120</v>
      </c>
      <c r="O1062" t="s">
        <v>10121</v>
      </c>
      <c r="P1062" t="s">
        <v>10122</v>
      </c>
      <c r="Q1062" t="s">
        <v>10123</v>
      </c>
    </row>
    <row r="1063" spans="1:17" x14ac:dyDescent="0.4">
      <c r="A1063" t="s">
        <v>10124</v>
      </c>
      <c r="B1063" t="s">
        <v>10125</v>
      </c>
      <c r="C1063" t="s">
        <v>13079</v>
      </c>
      <c r="D1063" s="5">
        <v>298</v>
      </c>
      <c r="E1063" s="5">
        <v>499</v>
      </c>
      <c r="F1063" s="5" t="str">
        <f t="shared" si="16"/>
        <v>200 - 500</v>
      </c>
      <c r="G1063">
        <v>0.4</v>
      </c>
      <c r="H1063">
        <v>4.4000000000000004</v>
      </c>
      <c r="I1063" s="4">
        <v>290</v>
      </c>
      <c r="J1063" t="s">
        <v>10126</v>
      </c>
      <c r="K1063" t="s">
        <v>10127</v>
      </c>
      <c r="L1063" t="s">
        <v>10128</v>
      </c>
      <c r="M1063" t="s">
        <v>10129</v>
      </c>
      <c r="N1063" t="s">
        <v>10130</v>
      </c>
      <c r="O1063" t="s">
        <v>10131</v>
      </c>
      <c r="P1063" t="s">
        <v>10132</v>
      </c>
      <c r="Q1063" t="s">
        <v>10133</v>
      </c>
    </row>
    <row r="1064" spans="1:17" x14ac:dyDescent="0.4">
      <c r="A1064" t="s">
        <v>10134</v>
      </c>
      <c r="B1064" t="s">
        <v>10135</v>
      </c>
      <c r="C1064" t="s">
        <v>13079</v>
      </c>
      <c r="D1064" s="5">
        <v>1199</v>
      </c>
      <c r="E1064" s="5">
        <v>1499</v>
      </c>
      <c r="F1064" s="5" t="str">
        <f t="shared" si="16"/>
        <v>&gt;500</v>
      </c>
      <c r="G1064">
        <v>0.2</v>
      </c>
      <c r="H1064">
        <v>3.8</v>
      </c>
      <c r="I1064" s="4">
        <v>2206</v>
      </c>
      <c r="J1064" t="s">
        <v>10136</v>
      </c>
      <c r="K1064" t="s">
        <v>10137</v>
      </c>
      <c r="L1064" t="s">
        <v>10138</v>
      </c>
      <c r="M1064" t="s">
        <v>10139</v>
      </c>
      <c r="N1064" t="s">
        <v>10140</v>
      </c>
      <c r="O1064" t="s">
        <v>10141</v>
      </c>
      <c r="P1064" t="s">
        <v>10142</v>
      </c>
      <c r="Q1064" t="s">
        <v>10143</v>
      </c>
    </row>
    <row r="1065" spans="1:17" x14ac:dyDescent="0.4">
      <c r="A1065" t="s">
        <v>10144</v>
      </c>
      <c r="B1065" t="s">
        <v>10145</v>
      </c>
      <c r="C1065" t="s">
        <v>13079</v>
      </c>
      <c r="D1065" s="5">
        <v>1399</v>
      </c>
      <c r="E1065" s="5">
        <v>2660</v>
      </c>
      <c r="F1065" s="5" t="str">
        <f t="shared" si="16"/>
        <v>&gt;500</v>
      </c>
      <c r="G1065">
        <v>0.47</v>
      </c>
      <c r="H1065">
        <v>4.0999999999999996</v>
      </c>
      <c r="I1065" s="4">
        <v>9349</v>
      </c>
      <c r="J1065" t="s">
        <v>10146</v>
      </c>
      <c r="K1065" t="s">
        <v>10147</v>
      </c>
      <c r="L1065" t="s">
        <v>10148</v>
      </c>
      <c r="M1065" t="s">
        <v>10149</v>
      </c>
      <c r="N1065" t="s">
        <v>10150</v>
      </c>
      <c r="O1065" t="s">
        <v>10151</v>
      </c>
      <c r="P1065" t="s">
        <v>10152</v>
      </c>
      <c r="Q1065" t="s">
        <v>10153</v>
      </c>
    </row>
    <row r="1066" spans="1:17" x14ac:dyDescent="0.4">
      <c r="A1066" t="s">
        <v>10154</v>
      </c>
      <c r="B1066" t="s">
        <v>10155</v>
      </c>
      <c r="C1066" t="s">
        <v>13079</v>
      </c>
      <c r="D1066" s="5">
        <v>599</v>
      </c>
      <c r="E1066" s="5">
        <v>2799</v>
      </c>
      <c r="F1066" s="5" t="str">
        <f t="shared" si="16"/>
        <v>&gt;500</v>
      </c>
      <c r="G1066">
        <v>0.79</v>
      </c>
      <c r="H1066">
        <v>3.9</v>
      </c>
      <c r="I1066" s="4">
        <v>578</v>
      </c>
      <c r="J1066" t="s">
        <v>10156</v>
      </c>
      <c r="K1066" t="s">
        <v>10157</v>
      </c>
      <c r="L1066" t="s">
        <v>10158</v>
      </c>
      <c r="M1066" t="s">
        <v>10159</v>
      </c>
      <c r="N1066" t="s">
        <v>10160</v>
      </c>
      <c r="O1066" t="s">
        <v>10161</v>
      </c>
      <c r="P1066" t="s">
        <v>10162</v>
      </c>
      <c r="Q1066" t="s">
        <v>10163</v>
      </c>
    </row>
    <row r="1067" spans="1:17" x14ac:dyDescent="0.4">
      <c r="A1067" t="s">
        <v>10164</v>
      </c>
      <c r="B1067" t="s">
        <v>10165</v>
      </c>
      <c r="C1067" t="s">
        <v>13079</v>
      </c>
      <c r="D1067" s="5">
        <v>1499</v>
      </c>
      <c r="E1067" s="5">
        <v>1499</v>
      </c>
      <c r="F1067" s="5" t="str">
        <f t="shared" si="16"/>
        <v>&gt;500</v>
      </c>
      <c r="G1067">
        <v>0</v>
      </c>
      <c r="H1067">
        <v>4.3</v>
      </c>
      <c r="I1067" s="4">
        <v>9331</v>
      </c>
      <c r="J1067" t="s">
        <v>10166</v>
      </c>
      <c r="K1067" t="s">
        <v>10167</v>
      </c>
      <c r="L1067" t="s">
        <v>10168</v>
      </c>
      <c r="M1067" t="s">
        <v>10169</v>
      </c>
      <c r="N1067" t="s">
        <v>10170</v>
      </c>
      <c r="O1067" t="s">
        <v>10171</v>
      </c>
      <c r="P1067" t="s">
        <v>10172</v>
      </c>
      <c r="Q1067" t="s">
        <v>10173</v>
      </c>
    </row>
    <row r="1068" spans="1:17" x14ac:dyDescent="0.4">
      <c r="A1068" t="s">
        <v>10174</v>
      </c>
      <c r="B1068" t="s">
        <v>10175</v>
      </c>
      <c r="C1068" t="s">
        <v>13079</v>
      </c>
      <c r="D1068" s="5">
        <v>14400</v>
      </c>
      <c r="E1068" s="5">
        <v>59900</v>
      </c>
      <c r="F1068" s="5" t="str">
        <f t="shared" si="16"/>
        <v>&gt;500</v>
      </c>
      <c r="G1068">
        <v>0.76</v>
      </c>
      <c r="H1068">
        <v>4.4000000000000004</v>
      </c>
      <c r="I1068" s="4">
        <v>3837</v>
      </c>
      <c r="J1068" t="s">
        <v>10176</v>
      </c>
      <c r="K1068" t="s">
        <v>10177</v>
      </c>
      <c r="L1068" t="s">
        <v>10178</v>
      </c>
      <c r="M1068" t="s">
        <v>10179</v>
      </c>
      <c r="N1068" t="s">
        <v>10180</v>
      </c>
      <c r="O1068" t="s">
        <v>10181</v>
      </c>
      <c r="P1068" t="s">
        <v>10182</v>
      </c>
      <c r="Q1068" t="s">
        <v>10183</v>
      </c>
    </row>
    <row r="1069" spans="1:17" x14ac:dyDescent="0.4">
      <c r="A1069" t="s">
        <v>10184</v>
      </c>
      <c r="B1069" t="s">
        <v>10185</v>
      </c>
      <c r="C1069" t="s">
        <v>13079</v>
      </c>
      <c r="D1069" s="5">
        <v>1699</v>
      </c>
      <c r="E1069" s="5">
        <v>1900</v>
      </c>
      <c r="F1069" s="5" t="str">
        <f t="shared" si="16"/>
        <v>&gt;500</v>
      </c>
      <c r="G1069">
        <v>0.11</v>
      </c>
      <c r="H1069">
        <v>3.6</v>
      </c>
      <c r="I1069" s="4">
        <v>11456</v>
      </c>
      <c r="J1069" t="s">
        <v>10186</v>
      </c>
      <c r="K1069" t="s">
        <v>10187</v>
      </c>
      <c r="L1069" t="s">
        <v>10188</v>
      </c>
      <c r="M1069" t="s">
        <v>10189</v>
      </c>
      <c r="N1069" t="s">
        <v>10190</v>
      </c>
      <c r="O1069" t="s">
        <v>10191</v>
      </c>
      <c r="P1069" t="s">
        <v>10192</v>
      </c>
      <c r="Q1069" t="s">
        <v>10193</v>
      </c>
    </row>
    <row r="1070" spans="1:17" x14ac:dyDescent="0.4">
      <c r="A1070" t="s">
        <v>10194</v>
      </c>
      <c r="B1070" t="s">
        <v>10195</v>
      </c>
      <c r="C1070" t="s">
        <v>13079</v>
      </c>
      <c r="D1070" s="5">
        <v>649</v>
      </c>
      <c r="E1070" s="5">
        <v>999</v>
      </c>
      <c r="F1070" s="5" t="str">
        <f t="shared" si="16"/>
        <v>&gt;500</v>
      </c>
      <c r="G1070">
        <v>0.35</v>
      </c>
      <c r="H1070">
        <v>3.8</v>
      </c>
      <c r="I1070" s="4">
        <v>49</v>
      </c>
      <c r="J1070" t="s">
        <v>10196</v>
      </c>
      <c r="K1070" t="s">
        <v>10197</v>
      </c>
      <c r="L1070" t="s">
        <v>10198</v>
      </c>
      <c r="M1070" t="s">
        <v>10199</v>
      </c>
      <c r="N1070" t="s">
        <v>10200</v>
      </c>
      <c r="O1070" t="s">
        <v>10201</v>
      </c>
      <c r="P1070" t="s">
        <v>10202</v>
      </c>
      <c r="Q1070" t="s">
        <v>10203</v>
      </c>
    </row>
    <row r="1071" spans="1:17" x14ac:dyDescent="0.4">
      <c r="A1071" t="s">
        <v>10204</v>
      </c>
      <c r="B1071" t="s">
        <v>10205</v>
      </c>
      <c r="C1071" t="s">
        <v>13079</v>
      </c>
      <c r="D1071" s="5">
        <v>3249</v>
      </c>
      <c r="E1071" s="5">
        <v>6375</v>
      </c>
      <c r="F1071" s="5" t="str">
        <f t="shared" si="16"/>
        <v>&gt;500</v>
      </c>
      <c r="G1071">
        <v>0.49</v>
      </c>
      <c r="H1071">
        <v>4</v>
      </c>
      <c r="I1071" s="4">
        <v>4978</v>
      </c>
      <c r="J1071" t="s">
        <v>10206</v>
      </c>
      <c r="K1071" t="s">
        <v>10207</v>
      </c>
      <c r="L1071" t="s">
        <v>10208</v>
      </c>
      <c r="M1071" t="s">
        <v>10209</v>
      </c>
      <c r="N1071" t="s">
        <v>10210</v>
      </c>
      <c r="O1071" t="s">
        <v>10211</v>
      </c>
      <c r="P1071" t="s">
        <v>10212</v>
      </c>
      <c r="Q1071" t="s">
        <v>10213</v>
      </c>
    </row>
    <row r="1072" spans="1:17" x14ac:dyDescent="0.4">
      <c r="A1072" t="s">
        <v>10214</v>
      </c>
      <c r="B1072" t="s">
        <v>10215</v>
      </c>
      <c r="C1072" t="s">
        <v>13079</v>
      </c>
      <c r="D1072" s="5">
        <v>199</v>
      </c>
      <c r="E1072" s="5">
        <v>499</v>
      </c>
      <c r="F1072" s="5" t="str">
        <f t="shared" si="16"/>
        <v>200 - 500</v>
      </c>
      <c r="G1072">
        <v>0.6</v>
      </c>
      <c r="H1072">
        <v>4.0999999999999996</v>
      </c>
      <c r="I1072" s="4">
        <v>1996</v>
      </c>
      <c r="J1072" t="s">
        <v>10216</v>
      </c>
      <c r="K1072" t="s">
        <v>10217</v>
      </c>
      <c r="L1072" t="s">
        <v>10218</v>
      </c>
      <c r="M1072" t="s">
        <v>10219</v>
      </c>
      <c r="N1072" t="s">
        <v>10220</v>
      </c>
      <c r="O1072" t="s">
        <v>10221</v>
      </c>
      <c r="P1072" t="s">
        <v>10222</v>
      </c>
      <c r="Q1072" t="s">
        <v>10223</v>
      </c>
    </row>
    <row r="1073" spans="1:17" x14ac:dyDescent="0.4">
      <c r="A1073" t="s">
        <v>10224</v>
      </c>
      <c r="B1073" t="s">
        <v>10225</v>
      </c>
      <c r="C1073" t="s">
        <v>13079</v>
      </c>
      <c r="D1073" s="5">
        <v>1099</v>
      </c>
      <c r="E1073" s="5">
        <v>1899</v>
      </c>
      <c r="F1073" s="5" t="str">
        <f t="shared" si="16"/>
        <v>&gt;500</v>
      </c>
      <c r="G1073">
        <v>0.42</v>
      </c>
      <c r="H1073">
        <v>4.3</v>
      </c>
      <c r="I1073" s="4">
        <v>1811</v>
      </c>
      <c r="J1073" t="s">
        <v>10226</v>
      </c>
      <c r="K1073" t="s">
        <v>10227</v>
      </c>
      <c r="L1073" t="s">
        <v>10228</v>
      </c>
      <c r="M1073" t="s">
        <v>10229</v>
      </c>
      <c r="N1073" t="s">
        <v>10230</v>
      </c>
      <c r="O1073" t="s">
        <v>10231</v>
      </c>
      <c r="P1073" t="s">
        <v>10232</v>
      </c>
      <c r="Q1073" t="s">
        <v>10233</v>
      </c>
    </row>
    <row r="1074" spans="1:17" x14ac:dyDescent="0.4">
      <c r="A1074" t="s">
        <v>10234</v>
      </c>
      <c r="B1074" t="s">
        <v>10235</v>
      </c>
      <c r="C1074" t="s">
        <v>13079</v>
      </c>
      <c r="D1074" s="5">
        <v>664</v>
      </c>
      <c r="E1074" s="5">
        <v>1490</v>
      </c>
      <c r="F1074" s="5" t="str">
        <f t="shared" si="16"/>
        <v>&gt;500</v>
      </c>
      <c r="G1074">
        <v>0.55000000000000004</v>
      </c>
      <c r="H1074">
        <v>4</v>
      </c>
      <c r="I1074" s="4">
        <v>2198</v>
      </c>
      <c r="J1074" t="s">
        <v>10236</v>
      </c>
      <c r="K1074" t="s">
        <v>10237</v>
      </c>
      <c r="L1074" t="s">
        <v>10238</v>
      </c>
      <c r="M1074" t="s">
        <v>10239</v>
      </c>
      <c r="N1074" t="s">
        <v>10240</v>
      </c>
      <c r="O1074" t="s">
        <v>10241</v>
      </c>
      <c r="P1074" t="s">
        <v>10242</v>
      </c>
      <c r="Q1074" t="s">
        <v>10243</v>
      </c>
    </row>
    <row r="1075" spans="1:17" x14ac:dyDescent="0.4">
      <c r="A1075" t="s">
        <v>10244</v>
      </c>
      <c r="B1075" t="s">
        <v>10245</v>
      </c>
      <c r="C1075" t="s">
        <v>13079</v>
      </c>
      <c r="D1075" s="5">
        <v>260</v>
      </c>
      <c r="E1075" s="5">
        <v>350</v>
      </c>
      <c r="F1075" s="5" t="str">
        <f t="shared" si="16"/>
        <v>200 - 500</v>
      </c>
      <c r="G1075">
        <v>0.26</v>
      </c>
      <c r="H1075">
        <v>3.9</v>
      </c>
      <c r="I1075" s="4">
        <v>13127</v>
      </c>
      <c r="J1075" t="s">
        <v>10246</v>
      </c>
      <c r="K1075" t="s">
        <v>10247</v>
      </c>
      <c r="L1075" t="s">
        <v>10248</v>
      </c>
      <c r="M1075" t="s">
        <v>10249</v>
      </c>
      <c r="N1075" t="s">
        <v>10250</v>
      </c>
      <c r="O1075" t="s">
        <v>10251</v>
      </c>
      <c r="P1075" t="s">
        <v>10252</v>
      </c>
      <c r="Q1075" t="s">
        <v>10253</v>
      </c>
    </row>
    <row r="1076" spans="1:17" x14ac:dyDescent="0.4">
      <c r="A1076" t="s">
        <v>10254</v>
      </c>
      <c r="B1076" t="s">
        <v>10255</v>
      </c>
      <c r="C1076" t="s">
        <v>13079</v>
      </c>
      <c r="D1076" s="5">
        <v>6499</v>
      </c>
      <c r="E1076" s="5">
        <v>8500</v>
      </c>
      <c r="F1076" s="5" t="str">
        <f t="shared" si="16"/>
        <v>&gt;500</v>
      </c>
      <c r="G1076">
        <v>0.24</v>
      </c>
      <c r="H1076">
        <v>4.4000000000000004</v>
      </c>
      <c r="I1076" s="4">
        <v>5865</v>
      </c>
      <c r="J1076" t="s">
        <v>10256</v>
      </c>
      <c r="K1076" t="s">
        <v>10257</v>
      </c>
      <c r="L1076" t="s">
        <v>10258</v>
      </c>
      <c r="M1076" t="s">
        <v>10259</v>
      </c>
      <c r="N1076" t="s">
        <v>10260</v>
      </c>
      <c r="O1076" t="s">
        <v>10261</v>
      </c>
      <c r="P1076" t="s">
        <v>10262</v>
      </c>
      <c r="Q1076" t="s">
        <v>10263</v>
      </c>
    </row>
    <row r="1077" spans="1:17" x14ac:dyDescent="0.4">
      <c r="A1077" t="s">
        <v>10264</v>
      </c>
      <c r="B1077" t="s">
        <v>10265</v>
      </c>
      <c r="C1077" t="s">
        <v>13079</v>
      </c>
      <c r="D1077" s="5">
        <v>1484</v>
      </c>
      <c r="E1077" s="5">
        <v>2499</v>
      </c>
      <c r="F1077" s="5" t="str">
        <f t="shared" si="16"/>
        <v>&gt;500</v>
      </c>
      <c r="G1077">
        <v>0.41</v>
      </c>
      <c r="H1077">
        <v>3.7</v>
      </c>
      <c r="I1077" s="4">
        <v>1067</v>
      </c>
      <c r="J1077" t="s">
        <v>10267</v>
      </c>
      <c r="K1077" t="s">
        <v>10268</v>
      </c>
      <c r="L1077" t="s">
        <v>10269</v>
      </c>
      <c r="M1077" t="s">
        <v>10270</v>
      </c>
      <c r="N1077" t="s">
        <v>10271</v>
      </c>
      <c r="O1077" t="s">
        <v>10272</v>
      </c>
      <c r="P1077" t="s">
        <v>10273</v>
      </c>
      <c r="Q1077" t="s">
        <v>10274</v>
      </c>
    </row>
    <row r="1078" spans="1:17" x14ac:dyDescent="0.4">
      <c r="A1078" t="s">
        <v>10275</v>
      </c>
      <c r="B1078" t="s">
        <v>10276</v>
      </c>
      <c r="C1078" t="s">
        <v>13079</v>
      </c>
      <c r="D1078" s="5">
        <v>999</v>
      </c>
      <c r="E1078" s="5">
        <v>1560</v>
      </c>
      <c r="F1078" s="5" t="str">
        <f t="shared" si="16"/>
        <v>&gt;500</v>
      </c>
      <c r="G1078">
        <v>0.36</v>
      </c>
      <c r="H1078">
        <v>3.6</v>
      </c>
      <c r="I1078" s="4">
        <v>4881</v>
      </c>
      <c r="J1078" t="s">
        <v>10277</v>
      </c>
      <c r="K1078" t="s">
        <v>10278</v>
      </c>
      <c r="L1078" t="s">
        <v>10279</v>
      </c>
      <c r="M1078" t="s">
        <v>10280</v>
      </c>
      <c r="N1078" t="s">
        <v>10281</v>
      </c>
      <c r="O1078" t="s">
        <v>10282</v>
      </c>
      <c r="P1078" t="s">
        <v>10283</v>
      </c>
      <c r="Q1078" t="s">
        <v>10284</v>
      </c>
    </row>
    <row r="1079" spans="1:17" x14ac:dyDescent="0.4">
      <c r="A1079" t="s">
        <v>10285</v>
      </c>
      <c r="B1079" t="s">
        <v>10286</v>
      </c>
      <c r="C1079" t="s">
        <v>13079</v>
      </c>
      <c r="D1079" s="5">
        <v>3299</v>
      </c>
      <c r="E1079" s="5">
        <v>6500</v>
      </c>
      <c r="F1079" s="5" t="str">
        <f t="shared" si="16"/>
        <v>&gt;500</v>
      </c>
      <c r="G1079">
        <v>0.49</v>
      </c>
      <c r="H1079">
        <v>3.7</v>
      </c>
      <c r="I1079" s="4">
        <v>11217</v>
      </c>
      <c r="J1079" t="s">
        <v>10287</v>
      </c>
      <c r="K1079" t="s">
        <v>10288</v>
      </c>
      <c r="L1079" t="s">
        <v>10289</v>
      </c>
      <c r="M1079" t="s">
        <v>10290</v>
      </c>
      <c r="N1079" t="s">
        <v>10291</v>
      </c>
      <c r="O1079" t="s">
        <v>10292</v>
      </c>
      <c r="P1079" t="s">
        <v>10293</v>
      </c>
      <c r="Q1079" t="s">
        <v>10294</v>
      </c>
    </row>
    <row r="1080" spans="1:17" x14ac:dyDescent="0.4">
      <c r="A1080" t="s">
        <v>10295</v>
      </c>
      <c r="B1080" t="s">
        <v>10296</v>
      </c>
      <c r="C1080" t="s">
        <v>13079</v>
      </c>
      <c r="D1080" s="5">
        <v>259</v>
      </c>
      <c r="E1080" s="5">
        <v>999</v>
      </c>
      <c r="F1080" s="5" t="str">
        <f t="shared" si="16"/>
        <v>&gt;500</v>
      </c>
      <c r="G1080">
        <v>0.74</v>
      </c>
      <c r="H1080">
        <v>4</v>
      </c>
      <c r="I1080" s="4">
        <v>43</v>
      </c>
      <c r="J1080" t="s">
        <v>10297</v>
      </c>
      <c r="K1080" t="s">
        <v>10298</v>
      </c>
      <c r="L1080" t="s">
        <v>10299</v>
      </c>
      <c r="M1080" t="s">
        <v>10300</v>
      </c>
      <c r="N1080" t="s">
        <v>10301</v>
      </c>
      <c r="O1080" t="s">
        <v>10302</v>
      </c>
      <c r="P1080" t="s">
        <v>10303</v>
      </c>
      <c r="Q1080" t="s">
        <v>10304</v>
      </c>
    </row>
    <row r="1081" spans="1:17" x14ac:dyDescent="0.4">
      <c r="A1081" t="s">
        <v>10305</v>
      </c>
      <c r="B1081" t="s">
        <v>10306</v>
      </c>
      <c r="C1081" t="s">
        <v>13079</v>
      </c>
      <c r="D1081" s="5">
        <v>3249</v>
      </c>
      <c r="E1081" s="5">
        <v>7795</v>
      </c>
      <c r="F1081" s="5" t="str">
        <f t="shared" si="16"/>
        <v>&gt;500</v>
      </c>
      <c r="G1081">
        <v>0.57999999999999996</v>
      </c>
      <c r="H1081">
        <v>4.2</v>
      </c>
      <c r="I1081" s="4">
        <v>4664</v>
      </c>
      <c r="J1081" t="s">
        <v>10307</v>
      </c>
      <c r="K1081" t="s">
        <v>10308</v>
      </c>
      <c r="L1081" t="s">
        <v>10309</v>
      </c>
      <c r="M1081" t="s">
        <v>10310</v>
      </c>
      <c r="N1081" t="s">
        <v>10311</v>
      </c>
      <c r="O1081" t="s">
        <v>10312</v>
      </c>
      <c r="P1081" t="s">
        <v>10313</v>
      </c>
      <c r="Q1081" t="s">
        <v>10314</v>
      </c>
    </row>
    <row r="1082" spans="1:17" x14ac:dyDescent="0.4">
      <c r="A1082" t="s">
        <v>10315</v>
      </c>
      <c r="B1082" t="s">
        <v>10316</v>
      </c>
      <c r="C1082" t="s">
        <v>13079</v>
      </c>
      <c r="D1082" s="5">
        <v>4280</v>
      </c>
      <c r="E1082" s="5">
        <v>5995</v>
      </c>
      <c r="F1082" s="5" t="str">
        <f t="shared" si="16"/>
        <v>&gt;500</v>
      </c>
      <c r="G1082">
        <v>0.28999999999999998</v>
      </c>
      <c r="H1082">
        <v>3.8</v>
      </c>
      <c r="I1082" s="4">
        <v>2112</v>
      </c>
      <c r="J1082" t="s">
        <v>10317</v>
      </c>
      <c r="K1082" t="s">
        <v>10318</v>
      </c>
      <c r="L1082" t="s">
        <v>10319</v>
      </c>
      <c r="M1082" t="s">
        <v>10320</v>
      </c>
      <c r="N1082" t="s">
        <v>10321</v>
      </c>
      <c r="O1082" t="s">
        <v>10322</v>
      </c>
      <c r="P1082" t="s">
        <v>10323</v>
      </c>
      <c r="Q1082" t="s">
        <v>10324</v>
      </c>
    </row>
    <row r="1083" spans="1:17" x14ac:dyDescent="0.4">
      <c r="A1083" t="s">
        <v>10325</v>
      </c>
      <c r="B1083" t="s">
        <v>10326</v>
      </c>
      <c r="C1083" t="s">
        <v>13079</v>
      </c>
      <c r="D1083" s="5">
        <v>189</v>
      </c>
      <c r="E1083" s="5">
        <v>299</v>
      </c>
      <c r="F1083" s="5" t="str">
        <f t="shared" si="16"/>
        <v>200 - 500</v>
      </c>
      <c r="G1083">
        <v>0.37</v>
      </c>
      <c r="H1083">
        <v>4.2</v>
      </c>
      <c r="I1083" s="4">
        <v>2737</v>
      </c>
      <c r="J1083" t="s">
        <v>10328</v>
      </c>
      <c r="K1083" t="s">
        <v>10329</v>
      </c>
      <c r="L1083" t="s">
        <v>10330</v>
      </c>
      <c r="M1083" t="s">
        <v>10331</v>
      </c>
      <c r="N1083" t="s">
        <v>10332</v>
      </c>
      <c r="O1083" t="s">
        <v>10333</v>
      </c>
      <c r="P1083" t="s">
        <v>10334</v>
      </c>
      <c r="Q1083" t="s">
        <v>10335</v>
      </c>
    </row>
    <row r="1084" spans="1:17" x14ac:dyDescent="0.4">
      <c r="A1084" t="s">
        <v>10336</v>
      </c>
      <c r="B1084" t="s">
        <v>10337</v>
      </c>
      <c r="C1084" t="s">
        <v>13079</v>
      </c>
      <c r="D1084" s="5">
        <v>1449</v>
      </c>
      <c r="E1084" s="5">
        <v>2349</v>
      </c>
      <c r="F1084" s="5" t="str">
        <f t="shared" si="16"/>
        <v>&gt;500</v>
      </c>
      <c r="G1084">
        <v>0.38</v>
      </c>
      <c r="H1084">
        <v>3.9</v>
      </c>
      <c r="I1084" s="4">
        <v>9019</v>
      </c>
      <c r="J1084" t="s">
        <v>10338</v>
      </c>
      <c r="K1084" t="s">
        <v>10339</v>
      </c>
      <c r="L1084" t="s">
        <v>10340</v>
      </c>
      <c r="M1084" t="s">
        <v>10341</v>
      </c>
      <c r="N1084" t="s">
        <v>10342</v>
      </c>
      <c r="O1084" t="s">
        <v>10343</v>
      </c>
      <c r="P1084" t="s">
        <v>10344</v>
      </c>
      <c r="Q1084" t="s">
        <v>10345</v>
      </c>
    </row>
    <row r="1085" spans="1:17" x14ac:dyDescent="0.4">
      <c r="A1085" t="s">
        <v>10346</v>
      </c>
      <c r="B1085" t="s">
        <v>10347</v>
      </c>
      <c r="C1085" t="s">
        <v>13079</v>
      </c>
      <c r="D1085" s="5">
        <v>199</v>
      </c>
      <c r="E1085" s="5">
        <v>499</v>
      </c>
      <c r="F1085" s="5" t="str">
        <f t="shared" si="16"/>
        <v>200 - 500</v>
      </c>
      <c r="G1085">
        <v>0.6</v>
      </c>
      <c r="H1085">
        <v>4</v>
      </c>
      <c r="I1085" s="4">
        <v>10234</v>
      </c>
      <c r="J1085" t="s">
        <v>10348</v>
      </c>
      <c r="K1085" t="s">
        <v>10349</v>
      </c>
      <c r="L1085" t="s">
        <v>10350</v>
      </c>
      <c r="M1085" t="s">
        <v>10351</v>
      </c>
      <c r="N1085" t="s">
        <v>10352</v>
      </c>
      <c r="O1085" t="s">
        <v>10353</v>
      </c>
      <c r="P1085" t="s">
        <v>10354</v>
      </c>
      <c r="Q1085" t="s">
        <v>10355</v>
      </c>
    </row>
    <row r="1086" spans="1:17" x14ac:dyDescent="0.4">
      <c r="A1086" t="s">
        <v>10356</v>
      </c>
      <c r="B1086" t="s">
        <v>10357</v>
      </c>
      <c r="C1086" t="s">
        <v>13079</v>
      </c>
      <c r="D1086" s="5">
        <v>474</v>
      </c>
      <c r="E1086" s="5">
        <v>1299</v>
      </c>
      <c r="F1086" s="5" t="str">
        <f t="shared" si="16"/>
        <v>&gt;500</v>
      </c>
      <c r="G1086">
        <v>0.64</v>
      </c>
      <c r="H1086">
        <v>4.0999999999999996</v>
      </c>
      <c r="I1086" s="4">
        <v>550</v>
      </c>
      <c r="J1086" t="s">
        <v>10359</v>
      </c>
      <c r="K1086" t="s">
        <v>10360</v>
      </c>
      <c r="L1086" t="s">
        <v>10361</v>
      </c>
      <c r="M1086" t="s">
        <v>10362</v>
      </c>
      <c r="N1086" t="s">
        <v>10363</v>
      </c>
      <c r="O1086" t="s">
        <v>10364</v>
      </c>
      <c r="P1086" t="s">
        <v>10365</v>
      </c>
      <c r="Q1086" t="s">
        <v>10366</v>
      </c>
    </row>
    <row r="1087" spans="1:17" x14ac:dyDescent="0.4">
      <c r="A1087" t="s">
        <v>10367</v>
      </c>
      <c r="B1087" t="s">
        <v>10368</v>
      </c>
      <c r="C1087" t="s">
        <v>13079</v>
      </c>
      <c r="D1087" s="5">
        <v>279</v>
      </c>
      <c r="E1087" s="5">
        <v>499</v>
      </c>
      <c r="F1087" s="5" t="str">
        <f t="shared" si="16"/>
        <v>200 - 500</v>
      </c>
      <c r="G1087">
        <v>0.44</v>
      </c>
      <c r="H1087">
        <v>4.8</v>
      </c>
      <c r="I1087" s="4">
        <v>28</v>
      </c>
      <c r="J1087" t="s">
        <v>10369</v>
      </c>
      <c r="K1087" t="s">
        <v>10370</v>
      </c>
      <c r="L1087" t="s">
        <v>10371</v>
      </c>
      <c r="M1087" t="s">
        <v>10372</v>
      </c>
      <c r="N1087" t="s">
        <v>10373</v>
      </c>
      <c r="O1087" t="s">
        <v>10374</v>
      </c>
      <c r="P1087" t="s">
        <v>10375</v>
      </c>
      <c r="Q1087" t="s">
        <v>10376</v>
      </c>
    </row>
    <row r="1088" spans="1:17" x14ac:dyDescent="0.4">
      <c r="A1088" t="s">
        <v>10377</v>
      </c>
      <c r="B1088" t="s">
        <v>10378</v>
      </c>
      <c r="C1088" t="s">
        <v>13079</v>
      </c>
      <c r="D1088" s="5">
        <v>1999</v>
      </c>
      <c r="E1088" s="5">
        <v>4775</v>
      </c>
      <c r="F1088" s="5" t="str">
        <f t="shared" si="16"/>
        <v>&gt;500</v>
      </c>
      <c r="G1088">
        <v>0.57999999999999996</v>
      </c>
      <c r="H1088">
        <v>4.2</v>
      </c>
      <c r="I1088" s="4">
        <v>1353</v>
      </c>
      <c r="J1088" t="s">
        <v>10379</v>
      </c>
      <c r="K1088" t="s">
        <v>10380</v>
      </c>
      <c r="L1088" t="s">
        <v>10381</v>
      </c>
      <c r="M1088" t="s">
        <v>10382</v>
      </c>
      <c r="N1088" t="s">
        <v>10383</v>
      </c>
      <c r="O1088" t="s">
        <v>10384</v>
      </c>
      <c r="P1088" t="s">
        <v>10385</v>
      </c>
      <c r="Q1088" t="s">
        <v>10386</v>
      </c>
    </row>
    <row r="1089" spans="1:17" x14ac:dyDescent="0.4">
      <c r="A1089" t="s">
        <v>10387</v>
      </c>
      <c r="B1089" t="s">
        <v>10388</v>
      </c>
      <c r="C1089" t="s">
        <v>13079</v>
      </c>
      <c r="D1089" s="5">
        <v>799</v>
      </c>
      <c r="E1089" s="5">
        <v>1230</v>
      </c>
      <c r="F1089" s="5" t="str">
        <f t="shared" si="16"/>
        <v>&gt;500</v>
      </c>
      <c r="G1089">
        <v>0.35</v>
      </c>
      <c r="H1089">
        <v>4.0999999999999996</v>
      </c>
      <c r="I1089" s="4">
        <v>2138</v>
      </c>
      <c r="J1089" t="s">
        <v>10389</v>
      </c>
      <c r="K1089" t="s">
        <v>10390</v>
      </c>
      <c r="L1089" t="s">
        <v>10391</v>
      </c>
      <c r="M1089" t="s">
        <v>10392</v>
      </c>
      <c r="N1089" t="s">
        <v>10393</v>
      </c>
      <c r="O1089" t="s">
        <v>10394</v>
      </c>
      <c r="P1089" t="s">
        <v>10395</v>
      </c>
      <c r="Q1089" t="s">
        <v>10396</v>
      </c>
    </row>
    <row r="1090" spans="1:17" x14ac:dyDescent="0.4">
      <c r="A1090" t="s">
        <v>10397</v>
      </c>
      <c r="B1090" t="s">
        <v>10398</v>
      </c>
      <c r="C1090" t="s">
        <v>13079</v>
      </c>
      <c r="D1090" s="5">
        <v>949</v>
      </c>
      <c r="E1090" s="5">
        <v>1999</v>
      </c>
      <c r="F1090" s="5" t="str">
        <f t="shared" si="16"/>
        <v>&gt;500</v>
      </c>
      <c r="G1090">
        <v>0.53</v>
      </c>
      <c r="H1090">
        <v>4</v>
      </c>
      <c r="I1090" s="4">
        <v>1679</v>
      </c>
      <c r="J1090" t="s">
        <v>10399</v>
      </c>
      <c r="K1090" t="s">
        <v>10400</v>
      </c>
      <c r="L1090" t="s">
        <v>10401</v>
      </c>
      <c r="M1090" t="s">
        <v>10402</v>
      </c>
      <c r="N1090" t="s">
        <v>10403</v>
      </c>
      <c r="O1090" t="s">
        <v>10404</v>
      </c>
      <c r="P1090" t="s">
        <v>10405</v>
      </c>
      <c r="Q1090" t="s">
        <v>10406</v>
      </c>
    </row>
    <row r="1091" spans="1:17" x14ac:dyDescent="0.4">
      <c r="A1091" t="s">
        <v>10407</v>
      </c>
      <c r="B1091" t="s">
        <v>10408</v>
      </c>
      <c r="C1091" t="s">
        <v>13079</v>
      </c>
      <c r="D1091" s="5">
        <v>3657.66</v>
      </c>
      <c r="E1091" s="5">
        <v>5156</v>
      </c>
      <c r="F1091" s="5" t="str">
        <f t="shared" ref="F1091:F1154" si="17">IF(E1091&lt; 200, "&lt;200",IF(E1091&lt;500,"200 - 500",IF(E1091&gt;=500,"&gt;500")))</f>
        <v>&gt;500</v>
      </c>
      <c r="G1091">
        <v>0.28999999999999998</v>
      </c>
      <c r="H1091">
        <v>3.9</v>
      </c>
      <c r="I1091" s="4">
        <v>12837</v>
      </c>
      <c r="J1091" t="s">
        <v>10410</v>
      </c>
      <c r="K1091" t="s">
        <v>10411</v>
      </c>
      <c r="L1091" t="s">
        <v>10412</v>
      </c>
      <c r="M1091" t="s">
        <v>10413</v>
      </c>
      <c r="N1091" t="s">
        <v>10414</v>
      </c>
      <c r="O1091" t="s">
        <v>10415</v>
      </c>
      <c r="P1091" t="s">
        <v>10416</v>
      </c>
      <c r="Q1091" t="s">
        <v>10417</v>
      </c>
    </row>
    <row r="1092" spans="1:17" x14ac:dyDescent="0.4">
      <c r="A1092" t="s">
        <v>10418</v>
      </c>
      <c r="B1092" t="s">
        <v>10419</v>
      </c>
      <c r="C1092" t="s">
        <v>13079</v>
      </c>
      <c r="D1092" s="5">
        <v>1699</v>
      </c>
      <c r="E1092" s="5">
        <v>1999</v>
      </c>
      <c r="F1092" s="5" t="str">
        <f t="shared" si="17"/>
        <v>&gt;500</v>
      </c>
      <c r="G1092">
        <v>0.15</v>
      </c>
      <c r="H1092">
        <v>4.0999999999999996</v>
      </c>
      <c r="I1092" s="4">
        <v>8873</v>
      </c>
      <c r="J1092" t="s">
        <v>10421</v>
      </c>
      <c r="K1092" t="s">
        <v>10422</v>
      </c>
      <c r="L1092" t="s">
        <v>10423</v>
      </c>
      <c r="M1092" t="s">
        <v>10424</v>
      </c>
      <c r="N1092" t="s">
        <v>10425</v>
      </c>
      <c r="O1092" t="s">
        <v>10426</v>
      </c>
      <c r="P1092" t="s">
        <v>10427</v>
      </c>
      <c r="Q1092" t="s">
        <v>10428</v>
      </c>
    </row>
    <row r="1093" spans="1:17" x14ac:dyDescent="0.4">
      <c r="A1093" t="s">
        <v>10429</v>
      </c>
      <c r="B1093" t="s">
        <v>10430</v>
      </c>
      <c r="C1093" t="s">
        <v>13079</v>
      </c>
      <c r="D1093" s="5">
        <v>1849</v>
      </c>
      <c r="E1093" s="5">
        <v>2095</v>
      </c>
      <c r="F1093" s="5" t="str">
        <f t="shared" si="17"/>
        <v>&gt;500</v>
      </c>
      <c r="G1093">
        <v>0.12</v>
      </c>
      <c r="H1093">
        <v>4.3</v>
      </c>
      <c r="I1093" s="4">
        <v>7681</v>
      </c>
      <c r="J1093" t="s">
        <v>10431</v>
      </c>
      <c r="K1093" t="s">
        <v>10432</v>
      </c>
      <c r="L1093" t="s">
        <v>10433</v>
      </c>
      <c r="M1093" t="s">
        <v>10434</v>
      </c>
      <c r="N1093" t="s">
        <v>10435</v>
      </c>
      <c r="O1093" t="s">
        <v>10436</v>
      </c>
      <c r="P1093" t="s">
        <v>10437</v>
      </c>
      <c r="Q1093" t="s">
        <v>10438</v>
      </c>
    </row>
    <row r="1094" spans="1:17" x14ac:dyDescent="0.4">
      <c r="A1094" t="s">
        <v>10439</v>
      </c>
      <c r="B1094" t="s">
        <v>10440</v>
      </c>
      <c r="C1094" t="s">
        <v>13079</v>
      </c>
      <c r="D1094" s="5">
        <v>12499</v>
      </c>
      <c r="E1094" s="5">
        <v>19825</v>
      </c>
      <c r="F1094" s="5" t="str">
        <f t="shared" si="17"/>
        <v>&gt;500</v>
      </c>
      <c r="G1094">
        <v>0.37</v>
      </c>
      <c r="H1094">
        <v>4.0999999999999996</v>
      </c>
      <c r="I1094" s="4">
        <v>322</v>
      </c>
      <c r="J1094" t="s">
        <v>10441</v>
      </c>
      <c r="K1094" t="s">
        <v>10442</v>
      </c>
      <c r="L1094" t="s">
        <v>10443</v>
      </c>
      <c r="M1094" t="s">
        <v>10444</v>
      </c>
      <c r="N1094" t="s">
        <v>10445</v>
      </c>
      <c r="O1094" t="s">
        <v>10446</v>
      </c>
      <c r="P1094" t="s">
        <v>10447</v>
      </c>
      <c r="Q1094" t="s">
        <v>10448</v>
      </c>
    </row>
    <row r="1095" spans="1:17" x14ac:dyDescent="0.4">
      <c r="A1095" t="s">
        <v>10449</v>
      </c>
      <c r="B1095" t="s">
        <v>10450</v>
      </c>
      <c r="C1095" t="s">
        <v>13079</v>
      </c>
      <c r="D1095" s="5">
        <v>1099</v>
      </c>
      <c r="E1095" s="5">
        <v>1920</v>
      </c>
      <c r="F1095" s="5" t="str">
        <f t="shared" si="17"/>
        <v>&gt;500</v>
      </c>
      <c r="G1095">
        <v>0.43</v>
      </c>
      <c r="H1095">
        <v>4.2</v>
      </c>
      <c r="I1095" s="4">
        <v>9772</v>
      </c>
      <c r="J1095" t="s">
        <v>10451</v>
      </c>
      <c r="K1095" t="s">
        <v>10452</v>
      </c>
      <c r="L1095" t="s">
        <v>10453</v>
      </c>
      <c r="M1095" t="s">
        <v>10454</v>
      </c>
      <c r="N1095" t="s">
        <v>10455</v>
      </c>
      <c r="O1095" t="s">
        <v>10456</v>
      </c>
      <c r="P1095" t="s">
        <v>10457</v>
      </c>
      <c r="Q1095" t="s">
        <v>10458</v>
      </c>
    </row>
    <row r="1096" spans="1:17" x14ac:dyDescent="0.4">
      <c r="A1096" t="s">
        <v>10459</v>
      </c>
      <c r="B1096" t="s">
        <v>10460</v>
      </c>
      <c r="C1096" t="s">
        <v>13079</v>
      </c>
      <c r="D1096" s="5">
        <v>8199</v>
      </c>
      <c r="E1096" s="5">
        <v>16000</v>
      </c>
      <c r="F1096" s="5" t="str">
        <f t="shared" si="17"/>
        <v>&gt;500</v>
      </c>
      <c r="G1096">
        <v>0.49</v>
      </c>
      <c r="H1096">
        <v>3.9</v>
      </c>
      <c r="I1096" s="4">
        <v>18497</v>
      </c>
      <c r="J1096" t="s">
        <v>10461</v>
      </c>
      <c r="K1096" t="s">
        <v>10462</v>
      </c>
      <c r="L1096" t="s">
        <v>10463</v>
      </c>
      <c r="M1096" t="s">
        <v>10464</v>
      </c>
      <c r="N1096" t="s">
        <v>10465</v>
      </c>
      <c r="O1096" t="s">
        <v>10466</v>
      </c>
      <c r="P1096" t="s">
        <v>10467</v>
      </c>
      <c r="Q1096" t="s">
        <v>10468</v>
      </c>
    </row>
    <row r="1097" spans="1:17" x14ac:dyDescent="0.4">
      <c r="A1097" t="s">
        <v>10469</v>
      </c>
      <c r="B1097" t="s">
        <v>10470</v>
      </c>
      <c r="C1097" t="s">
        <v>13079</v>
      </c>
      <c r="D1097" s="5">
        <v>499</v>
      </c>
      <c r="E1097" s="5">
        <v>2199</v>
      </c>
      <c r="F1097" s="5" t="str">
        <f t="shared" si="17"/>
        <v>&gt;500</v>
      </c>
      <c r="G1097">
        <v>0.77</v>
      </c>
      <c r="H1097">
        <v>3.7</v>
      </c>
      <c r="I1097" s="4">
        <v>53</v>
      </c>
      <c r="J1097" t="s">
        <v>10471</v>
      </c>
      <c r="K1097" t="s">
        <v>10472</v>
      </c>
      <c r="L1097" t="s">
        <v>10473</v>
      </c>
      <c r="M1097" t="s">
        <v>10474</v>
      </c>
      <c r="N1097" t="s">
        <v>10475</v>
      </c>
      <c r="O1097" t="s">
        <v>10476</v>
      </c>
      <c r="P1097" t="s">
        <v>10477</v>
      </c>
      <c r="Q1097" t="s">
        <v>10478</v>
      </c>
    </row>
    <row r="1098" spans="1:17" x14ac:dyDescent="0.4">
      <c r="A1098" t="s">
        <v>10479</v>
      </c>
      <c r="B1098" t="s">
        <v>10480</v>
      </c>
      <c r="C1098" t="s">
        <v>13079</v>
      </c>
      <c r="D1098" s="5">
        <v>6999</v>
      </c>
      <c r="E1098" s="5">
        <v>14999</v>
      </c>
      <c r="F1098" s="5" t="str">
        <f t="shared" si="17"/>
        <v>&gt;500</v>
      </c>
      <c r="G1098">
        <v>0.53</v>
      </c>
      <c r="H1098">
        <v>4.0999999999999996</v>
      </c>
      <c r="I1098" s="4">
        <v>1728</v>
      </c>
      <c r="J1098" t="s">
        <v>10481</v>
      </c>
      <c r="K1098" t="s">
        <v>10482</v>
      </c>
      <c r="L1098" t="s">
        <v>10483</v>
      </c>
      <c r="M1098" t="s">
        <v>10484</v>
      </c>
      <c r="N1098" t="s">
        <v>10485</v>
      </c>
      <c r="O1098" t="s">
        <v>10486</v>
      </c>
      <c r="P1098" t="s">
        <v>10487</v>
      </c>
      <c r="Q1098" t="s">
        <v>10488</v>
      </c>
    </row>
    <row r="1099" spans="1:17" x14ac:dyDescent="0.4">
      <c r="A1099" t="s">
        <v>10489</v>
      </c>
      <c r="B1099" t="s">
        <v>10490</v>
      </c>
      <c r="C1099" t="s">
        <v>13079</v>
      </c>
      <c r="D1099" s="5">
        <v>1595</v>
      </c>
      <c r="E1099" s="5">
        <v>1799</v>
      </c>
      <c r="F1099" s="5" t="str">
        <f t="shared" si="17"/>
        <v>&gt;500</v>
      </c>
      <c r="G1099">
        <v>0.11</v>
      </c>
      <c r="H1099">
        <v>4</v>
      </c>
      <c r="I1099" s="4">
        <v>2877</v>
      </c>
      <c r="J1099" t="s">
        <v>10491</v>
      </c>
      <c r="K1099" t="s">
        <v>10492</v>
      </c>
      <c r="L1099" t="s">
        <v>10493</v>
      </c>
      <c r="M1099" t="s">
        <v>10494</v>
      </c>
      <c r="N1099" t="s">
        <v>10495</v>
      </c>
      <c r="O1099" t="s">
        <v>10496</v>
      </c>
      <c r="P1099" t="s">
        <v>10497</v>
      </c>
      <c r="Q1099" t="s">
        <v>10498</v>
      </c>
    </row>
    <row r="1100" spans="1:17" x14ac:dyDescent="0.4">
      <c r="A1100" t="s">
        <v>10499</v>
      </c>
      <c r="B1100" t="s">
        <v>10500</v>
      </c>
      <c r="C1100" t="s">
        <v>13079</v>
      </c>
      <c r="D1100" s="5">
        <v>1049</v>
      </c>
      <c r="E1100" s="5">
        <v>1950</v>
      </c>
      <c r="F1100" s="5" t="str">
        <f t="shared" si="17"/>
        <v>&gt;500</v>
      </c>
      <c r="G1100">
        <v>0.46</v>
      </c>
      <c r="H1100">
        <v>3.8</v>
      </c>
      <c r="I1100" s="4">
        <v>250</v>
      </c>
      <c r="J1100" t="s">
        <v>10501</v>
      </c>
      <c r="K1100" t="s">
        <v>10502</v>
      </c>
      <c r="L1100" t="s">
        <v>10503</v>
      </c>
      <c r="M1100" t="s">
        <v>10504</v>
      </c>
      <c r="N1100" t="s">
        <v>10505</v>
      </c>
      <c r="O1100" t="s">
        <v>10506</v>
      </c>
      <c r="P1100" t="s">
        <v>10507</v>
      </c>
      <c r="Q1100" t="s">
        <v>10508</v>
      </c>
    </row>
    <row r="1101" spans="1:17" x14ac:dyDescent="0.4">
      <c r="A1101" t="s">
        <v>10509</v>
      </c>
      <c r="B1101" t="s">
        <v>10510</v>
      </c>
      <c r="C1101" t="s">
        <v>13079</v>
      </c>
      <c r="D1101" s="5">
        <v>1182</v>
      </c>
      <c r="E1101" s="5">
        <v>2995</v>
      </c>
      <c r="F1101" s="5" t="str">
        <f t="shared" si="17"/>
        <v>&gt;500</v>
      </c>
      <c r="G1101">
        <v>0.61</v>
      </c>
      <c r="H1101">
        <v>4.2</v>
      </c>
      <c r="I1101" s="4">
        <v>5178</v>
      </c>
      <c r="J1101" t="s">
        <v>10511</v>
      </c>
      <c r="K1101" t="s">
        <v>10512</v>
      </c>
      <c r="L1101" t="s">
        <v>10513</v>
      </c>
      <c r="M1101" t="s">
        <v>10514</v>
      </c>
      <c r="N1101" t="s">
        <v>10515</v>
      </c>
      <c r="O1101" t="s">
        <v>10516</v>
      </c>
      <c r="P1101" t="s">
        <v>10517</v>
      </c>
      <c r="Q1101" t="s">
        <v>10518</v>
      </c>
    </row>
    <row r="1102" spans="1:17" x14ac:dyDescent="0.4">
      <c r="A1102" t="s">
        <v>10519</v>
      </c>
      <c r="B1102" t="s">
        <v>10520</v>
      </c>
      <c r="C1102" t="s">
        <v>13079</v>
      </c>
      <c r="D1102" s="5">
        <v>499</v>
      </c>
      <c r="E1102" s="5">
        <v>999</v>
      </c>
      <c r="F1102" s="5" t="str">
        <f t="shared" si="17"/>
        <v>&gt;500</v>
      </c>
      <c r="G1102">
        <v>0.5</v>
      </c>
      <c r="H1102">
        <v>4.5999999999999996</v>
      </c>
      <c r="I1102" s="4">
        <v>79</v>
      </c>
      <c r="J1102" t="s">
        <v>10521</v>
      </c>
      <c r="K1102" t="s">
        <v>10522</v>
      </c>
      <c r="L1102" t="s">
        <v>10523</v>
      </c>
      <c r="M1102" t="s">
        <v>10524</v>
      </c>
      <c r="N1102" t="s">
        <v>10525</v>
      </c>
      <c r="O1102" t="s">
        <v>10526</v>
      </c>
      <c r="P1102" t="s">
        <v>10527</v>
      </c>
      <c r="Q1102" t="s">
        <v>10528</v>
      </c>
    </row>
    <row r="1103" spans="1:17" x14ac:dyDescent="0.4">
      <c r="A1103" t="s">
        <v>10529</v>
      </c>
      <c r="B1103" t="s">
        <v>10530</v>
      </c>
      <c r="C1103" t="s">
        <v>13079</v>
      </c>
      <c r="D1103" s="5">
        <v>8799</v>
      </c>
      <c r="E1103" s="5">
        <v>11995</v>
      </c>
      <c r="F1103" s="5" t="str">
        <f t="shared" si="17"/>
        <v>&gt;500</v>
      </c>
      <c r="G1103">
        <v>0.27</v>
      </c>
      <c r="H1103">
        <v>4.0999999999999996</v>
      </c>
      <c r="I1103" s="4">
        <v>4157</v>
      </c>
      <c r="J1103" t="s">
        <v>10531</v>
      </c>
      <c r="K1103" t="s">
        <v>10532</v>
      </c>
      <c r="L1103" t="s">
        <v>10533</v>
      </c>
      <c r="M1103" t="s">
        <v>10534</v>
      </c>
      <c r="N1103" t="s">
        <v>10535</v>
      </c>
      <c r="O1103" t="s">
        <v>10536</v>
      </c>
      <c r="P1103" t="s">
        <v>10537</v>
      </c>
      <c r="Q1103" t="s">
        <v>10538</v>
      </c>
    </row>
    <row r="1104" spans="1:17" x14ac:dyDescent="0.4">
      <c r="A1104" t="s">
        <v>10539</v>
      </c>
      <c r="B1104" t="s">
        <v>10540</v>
      </c>
      <c r="C1104" t="s">
        <v>13079</v>
      </c>
      <c r="D1104" s="5">
        <v>1529</v>
      </c>
      <c r="E1104" s="5">
        <v>2999</v>
      </c>
      <c r="F1104" s="5" t="str">
        <f t="shared" si="17"/>
        <v>&gt;500</v>
      </c>
      <c r="G1104">
        <v>0.49</v>
      </c>
      <c r="H1104">
        <v>3.3</v>
      </c>
      <c r="I1104" s="4">
        <v>29</v>
      </c>
      <c r="J1104" t="s">
        <v>10541</v>
      </c>
      <c r="K1104" t="s">
        <v>10542</v>
      </c>
      <c r="L1104" t="s">
        <v>10543</v>
      </c>
      <c r="M1104" t="s">
        <v>10544</v>
      </c>
      <c r="N1104" t="s">
        <v>10545</v>
      </c>
      <c r="O1104" t="s">
        <v>10546</v>
      </c>
      <c r="P1104" t="s">
        <v>10547</v>
      </c>
      <c r="Q1104" t="s">
        <v>10548</v>
      </c>
    </row>
    <row r="1105" spans="1:17" x14ac:dyDescent="0.4">
      <c r="A1105" t="s">
        <v>10549</v>
      </c>
      <c r="B1105" t="s">
        <v>10550</v>
      </c>
      <c r="C1105" t="s">
        <v>13079</v>
      </c>
      <c r="D1105" s="5">
        <v>1199</v>
      </c>
      <c r="E1105" s="5">
        <v>1690</v>
      </c>
      <c r="F1105" s="5" t="str">
        <f t="shared" si="17"/>
        <v>&gt;500</v>
      </c>
      <c r="G1105">
        <v>0.28999999999999998</v>
      </c>
      <c r="H1105">
        <v>4.2</v>
      </c>
      <c r="I1105" s="4">
        <v>4580</v>
      </c>
      <c r="J1105" t="s">
        <v>10551</v>
      </c>
      <c r="K1105" t="s">
        <v>10552</v>
      </c>
      <c r="L1105" t="s">
        <v>10553</v>
      </c>
      <c r="M1105" t="s">
        <v>10554</v>
      </c>
      <c r="N1105" t="s">
        <v>10555</v>
      </c>
      <c r="O1105" t="s">
        <v>10556</v>
      </c>
      <c r="P1105" t="s">
        <v>10557</v>
      </c>
      <c r="Q1105" t="s">
        <v>10558</v>
      </c>
    </row>
    <row r="1106" spans="1:17" x14ac:dyDescent="0.4">
      <c r="A1106" t="s">
        <v>10559</v>
      </c>
      <c r="B1106" t="s">
        <v>10560</v>
      </c>
      <c r="C1106" t="s">
        <v>13079</v>
      </c>
      <c r="D1106" s="5">
        <v>1052</v>
      </c>
      <c r="E1106" s="5">
        <v>1790</v>
      </c>
      <c r="F1106" s="5" t="str">
        <f t="shared" si="17"/>
        <v>&gt;500</v>
      </c>
      <c r="G1106">
        <v>0.41</v>
      </c>
      <c r="H1106">
        <v>4.3</v>
      </c>
      <c r="I1106" s="4">
        <v>1404</v>
      </c>
      <c r="J1106" t="s">
        <v>10561</v>
      </c>
      <c r="K1106" t="s">
        <v>10562</v>
      </c>
      <c r="L1106" t="s">
        <v>10563</v>
      </c>
      <c r="M1106" t="s">
        <v>10564</v>
      </c>
      <c r="N1106" t="s">
        <v>10565</v>
      </c>
      <c r="O1106" t="s">
        <v>10566</v>
      </c>
      <c r="P1106" t="s">
        <v>10567</v>
      </c>
      <c r="Q1106" t="s">
        <v>10568</v>
      </c>
    </row>
    <row r="1107" spans="1:17" x14ac:dyDescent="0.4">
      <c r="A1107" t="s">
        <v>10569</v>
      </c>
      <c r="B1107" t="s">
        <v>10570</v>
      </c>
      <c r="C1107" t="s">
        <v>13079</v>
      </c>
      <c r="D1107" s="5">
        <v>6499</v>
      </c>
      <c r="E1107" s="5">
        <v>8995</v>
      </c>
      <c r="F1107" s="5" t="str">
        <f t="shared" si="17"/>
        <v>&gt;500</v>
      </c>
      <c r="G1107">
        <v>0.28000000000000003</v>
      </c>
      <c r="H1107">
        <v>4.3</v>
      </c>
      <c r="I1107" s="4">
        <v>2810</v>
      </c>
      <c r="J1107" t="s">
        <v>10572</v>
      </c>
      <c r="K1107" t="s">
        <v>10573</v>
      </c>
      <c r="L1107" t="s">
        <v>10574</v>
      </c>
      <c r="M1107" t="s">
        <v>10575</v>
      </c>
      <c r="N1107" t="s">
        <v>10576</v>
      </c>
      <c r="O1107" t="s">
        <v>10577</v>
      </c>
      <c r="P1107" t="s">
        <v>10578</v>
      </c>
      <c r="Q1107" t="s">
        <v>10579</v>
      </c>
    </row>
    <row r="1108" spans="1:17" x14ac:dyDescent="0.4">
      <c r="A1108" t="s">
        <v>10580</v>
      </c>
      <c r="B1108" t="s">
        <v>10581</v>
      </c>
      <c r="C1108" t="s">
        <v>13079</v>
      </c>
      <c r="D1108" s="5">
        <v>239</v>
      </c>
      <c r="E1108" s="5">
        <v>239</v>
      </c>
      <c r="F1108" s="5" t="str">
        <f t="shared" si="17"/>
        <v>200 - 500</v>
      </c>
      <c r="G1108">
        <v>0</v>
      </c>
      <c r="H1108">
        <v>4.3</v>
      </c>
      <c r="I1108" s="4">
        <v>7</v>
      </c>
      <c r="J1108" t="s">
        <v>10582</v>
      </c>
      <c r="K1108" t="s">
        <v>10583</v>
      </c>
      <c r="L1108" t="s">
        <v>10584</v>
      </c>
      <c r="M1108" t="s">
        <v>10585</v>
      </c>
      <c r="N1108" t="s">
        <v>10586</v>
      </c>
      <c r="O1108" t="s">
        <v>10587</v>
      </c>
      <c r="P1108" t="s">
        <v>10588</v>
      </c>
      <c r="Q1108" t="s">
        <v>10589</v>
      </c>
    </row>
    <row r="1109" spans="1:17" x14ac:dyDescent="0.4">
      <c r="A1109" t="s">
        <v>10590</v>
      </c>
      <c r="B1109" t="s">
        <v>10591</v>
      </c>
      <c r="C1109" t="s">
        <v>13079</v>
      </c>
      <c r="D1109" s="5">
        <v>699</v>
      </c>
      <c r="E1109" s="5">
        <v>1599</v>
      </c>
      <c r="F1109" s="5" t="str">
        <f t="shared" si="17"/>
        <v>&gt;500</v>
      </c>
      <c r="G1109">
        <v>0.56000000000000005</v>
      </c>
      <c r="H1109">
        <v>4.7</v>
      </c>
      <c r="I1109" s="4">
        <v>1729</v>
      </c>
      <c r="J1109" t="s">
        <v>10592</v>
      </c>
      <c r="K1109" t="s">
        <v>10593</v>
      </c>
      <c r="L1109" t="s">
        <v>10594</v>
      </c>
      <c r="M1109" t="s">
        <v>10595</v>
      </c>
      <c r="N1109" t="s">
        <v>10596</v>
      </c>
      <c r="O1109" t="s">
        <v>10597</v>
      </c>
      <c r="P1109" t="s">
        <v>10598</v>
      </c>
      <c r="Q1109" t="s">
        <v>10599</v>
      </c>
    </row>
    <row r="1110" spans="1:17" x14ac:dyDescent="0.4">
      <c r="A1110" t="s">
        <v>10600</v>
      </c>
      <c r="B1110" t="s">
        <v>10601</v>
      </c>
      <c r="C1110" t="s">
        <v>13079</v>
      </c>
      <c r="D1110" s="5">
        <v>2599</v>
      </c>
      <c r="E1110" s="5">
        <v>4290</v>
      </c>
      <c r="F1110" s="5" t="str">
        <f t="shared" si="17"/>
        <v>&gt;500</v>
      </c>
      <c r="G1110">
        <v>0.39</v>
      </c>
      <c r="H1110">
        <v>4.4000000000000004</v>
      </c>
      <c r="I1110" s="4">
        <v>2116</v>
      </c>
      <c r="J1110" t="s">
        <v>10603</v>
      </c>
      <c r="K1110" t="s">
        <v>10604</v>
      </c>
      <c r="L1110" t="s">
        <v>10605</v>
      </c>
      <c r="M1110" t="s">
        <v>10606</v>
      </c>
      <c r="N1110" t="s">
        <v>10607</v>
      </c>
      <c r="O1110" t="s">
        <v>10608</v>
      </c>
      <c r="P1110" t="s">
        <v>10609</v>
      </c>
      <c r="Q1110" t="s">
        <v>10610</v>
      </c>
    </row>
    <row r="1111" spans="1:17" x14ac:dyDescent="0.4">
      <c r="A1111" t="s">
        <v>10611</v>
      </c>
      <c r="B1111" t="s">
        <v>10612</v>
      </c>
      <c r="C1111" t="s">
        <v>13079</v>
      </c>
      <c r="D1111" s="5">
        <v>1547</v>
      </c>
      <c r="E1111" s="5">
        <v>2890</v>
      </c>
      <c r="F1111" s="5" t="str">
        <f t="shared" si="17"/>
        <v>&gt;500</v>
      </c>
      <c r="G1111">
        <v>0.46</v>
      </c>
      <c r="H1111">
        <v>3.9</v>
      </c>
      <c r="I1111" s="4">
        <v>463</v>
      </c>
      <c r="J1111" t="s">
        <v>10613</v>
      </c>
      <c r="K1111" t="s">
        <v>10614</v>
      </c>
      <c r="L1111" t="s">
        <v>10615</v>
      </c>
      <c r="M1111" t="s">
        <v>10616</v>
      </c>
      <c r="N1111" t="s">
        <v>10617</v>
      </c>
      <c r="O1111" t="s">
        <v>10618</v>
      </c>
      <c r="P1111" t="s">
        <v>10619</v>
      </c>
      <c r="Q1111" t="s">
        <v>10620</v>
      </c>
    </row>
    <row r="1112" spans="1:17" x14ac:dyDescent="0.4">
      <c r="A1112" t="s">
        <v>10621</v>
      </c>
      <c r="B1112" t="s">
        <v>10622</v>
      </c>
      <c r="C1112" t="s">
        <v>13079</v>
      </c>
      <c r="D1112" s="5">
        <v>499</v>
      </c>
      <c r="E1112" s="5">
        <v>1299</v>
      </c>
      <c r="F1112" s="5" t="str">
        <f t="shared" si="17"/>
        <v>&gt;500</v>
      </c>
      <c r="G1112">
        <v>0.62</v>
      </c>
      <c r="H1112">
        <v>4.7</v>
      </c>
      <c r="I1112" s="4">
        <v>54</v>
      </c>
      <c r="J1112" t="s">
        <v>10623</v>
      </c>
      <c r="K1112" t="s">
        <v>10624</v>
      </c>
      <c r="L1112" t="s">
        <v>10625</v>
      </c>
      <c r="M1112" t="s">
        <v>10626</v>
      </c>
      <c r="N1112" t="s">
        <v>10627</v>
      </c>
      <c r="O1112" t="s">
        <v>10628</v>
      </c>
      <c r="P1112" t="s">
        <v>10629</v>
      </c>
      <c r="Q1112" t="s">
        <v>10630</v>
      </c>
    </row>
    <row r="1113" spans="1:17" x14ac:dyDescent="0.4">
      <c r="A1113" t="s">
        <v>10631</v>
      </c>
      <c r="B1113" t="s">
        <v>10632</v>
      </c>
      <c r="C1113" t="s">
        <v>13079</v>
      </c>
      <c r="D1113" s="5">
        <v>510</v>
      </c>
      <c r="E1113" s="5">
        <v>640</v>
      </c>
      <c r="F1113" s="5" t="str">
        <f t="shared" si="17"/>
        <v>&gt;500</v>
      </c>
      <c r="G1113">
        <v>0.2</v>
      </c>
      <c r="H1113">
        <v>4.0999999999999996</v>
      </c>
      <c r="I1113" s="4">
        <v>7229</v>
      </c>
      <c r="J1113" t="s">
        <v>10633</v>
      </c>
      <c r="K1113" t="s">
        <v>10634</v>
      </c>
      <c r="L1113" t="s">
        <v>10635</v>
      </c>
      <c r="M1113" t="s">
        <v>10636</v>
      </c>
      <c r="N1113" t="s">
        <v>10637</v>
      </c>
      <c r="O1113" t="s">
        <v>10638</v>
      </c>
      <c r="P1113" t="s">
        <v>10639</v>
      </c>
      <c r="Q1113" t="s">
        <v>10640</v>
      </c>
    </row>
    <row r="1114" spans="1:17" x14ac:dyDescent="0.4">
      <c r="A1114" t="s">
        <v>10641</v>
      </c>
      <c r="B1114" t="s">
        <v>10642</v>
      </c>
      <c r="C1114" t="s">
        <v>13079</v>
      </c>
      <c r="D1114" s="5">
        <v>1899</v>
      </c>
      <c r="E1114" s="5">
        <v>3790</v>
      </c>
      <c r="F1114" s="5" t="str">
        <f t="shared" si="17"/>
        <v>&gt;500</v>
      </c>
      <c r="G1114">
        <v>0.5</v>
      </c>
      <c r="H1114">
        <v>3.8</v>
      </c>
      <c r="I1114" s="4">
        <v>3842</v>
      </c>
      <c r="J1114" t="s">
        <v>10643</v>
      </c>
      <c r="K1114" t="s">
        <v>10644</v>
      </c>
      <c r="L1114" t="s">
        <v>10645</v>
      </c>
      <c r="M1114" t="s">
        <v>10646</v>
      </c>
      <c r="N1114" t="s">
        <v>10647</v>
      </c>
      <c r="O1114" t="s">
        <v>10648</v>
      </c>
      <c r="P1114" t="s">
        <v>10649</v>
      </c>
      <c r="Q1114" t="s">
        <v>10650</v>
      </c>
    </row>
    <row r="1115" spans="1:17" x14ac:dyDescent="0.4">
      <c r="A1115" t="s">
        <v>10651</v>
      </c>
      <c r="B1115" t="s">
        <v>10652</v>
      </c>
      <c r="C1115" t="s">
        <v>13079</v>
      </c>
      <c r="D1115" s="5">
        <v>2599</v>
      </c>
      <c r="E1115" s="5">
        <v>4560</v>
      </c>
      <c r="F1115" s="5" t="str">
        <f t="shared" si="17"/>
        <v>&gt;500</v>
      </c>
      <c r="G1115">
        <v>0.43</v>
      </c>
      <c r="H1115">
        <v>4.4000000000000004</v>
      </c>
      <c r="I1115" s="4">
        <v>646</v>
      </c>
      <c r="J1115" t="s">
        <v>10653</v>
      </c>
      <c r="K1115" t="s">
        <v>10654</v>
      </c>
      <c r="L1115" t="s">
        <v>10655</v>
      </c>
      <c r="M1115" t="s">
        <v>10656</v>
      </c>
      <c r="N1115" t="s">
        <v>10657</v>
      </c>
      <c r="O1115" t="s">
        <v>10658</v>
      </c>
      <c r="P1115" t="s">
        <v>8728</v>
      </c>
      <c r="Q1115" t="s">
        <v>10659</v>
      </c>
    </row>
    <row r="1116" spans="1:17" x14ac:dyDescent="0.4">
      <c r="A1116" t="s">
        <v>10660</v>
      </c>
      <c r="B1116" t="s">
        <v>10661</v>
      </c>
      <c r="C1116" t="s">
        <v>13079</v>
      </c>
      <c r="D1116" s="5">
        <v>1199</v>
      </c>
      <c r="E1116" s="5">
        <v>3500</v>
      </c>
      <c r="F1116" s="5" t="str">
        <f t="shared" si="17"/>
        <v>&gt;500</v>
      </c>
      <c r="G1116">
        <v>0.66</v>
      </c>
      <c r="H1116">
        <v>4.3</v>
      </c>
      <c r="I1116" s="4">
        <v>1802</v>
      </c>
      <c r="J1116" t="s">
        <v>10662</v>
      </c>
      <c r="K1116" t="s">
        <v>10663</v>
      </c>
      <c r="L1116" t="s">
        <v>10664</v>
      </c>
      <c r="M1116" t="s">
        <v>10665</v>
      </c>
      <c r="N1116" t="s">
        <v>10666</v>
      </c>
      <c r="O1116" t="s">
        <v>10667</v>
      </c>
      <c r="P1116" t="s">
        <v>10668</v>
      </c>
      <c r="Q1116" t="s">
        <v>10669</v>
      </c>
    </row>
    <row r="1117" spans="1:17" x14ac:dyDescent="0.4">
      <c r="A1117" t="s">
        <v>10670</v>
      </c>
      <c r="B1117" t="s">
        <v>10671</v>
      </c>
      <c r="C1117" t="s">
        <v>13079</v>
      </c>
      <c r="D1117" s="5">
        <v>999</v>
      </c>
      <c r="E1117" s="5">
        <v>2600</v>
      </c>
      <c r="F1117" s="5" t="str">
        <f t="shared" si="17"/>
        <v>&gt;500</v>
      </c>
      <c r="G1117">
        <v>0.62</v>
      </c>
      <c r="H1117">
        <v>3.4</v>
      </c>
      <c r="I1117" s="4">
        <v>252</v>
      </c>
      <c r="J1117" t="s">
        <v>10672</v>
      </c>
      <c r="K1117" t="s">
        <v>10673</v>
      </c>
      <c r="L1117" t="s">
        <v>10674</v>
      </c>
      <c r="M1117" t="s">
        <v>10675</v>
      </c>
      <c r="N1117" t="s">
        <v>10676</v>
      </c>
      <c r="O1117" t="s">
        <v>10677</v>
      </c>
      <c r="P1117" t="s">
        <v>10678</v>
      </c>
      <c r="Q1117" t="s">
        <v>10679</v>
      </c>
    </row>
    <row r="1118" spans="1:17" x14ac:dyDescent="0.4">
      <c r="A1118" t="s">
        <v>10680</v>
      </c>
      <c r="B1118" t="s">
        <v>10681</v>
      </c>
      <c r="C1118" t="s">
        <v>13079</v>
      </c>
      <c r="D1118" s="5">
        <v>1999</v>
      </c>
      <c r="E1118" s="5">
        <v>3300</v>
      </c>
      <c r="F1118" s="5" t="str">
        <f t="shared" si="17"/>
        <v>&gt;500</v>
      </c>
      <c r="G1118">
        <v>0.39</v>
      </c>
      <c r="H1118">
        <v>4.2</v>
      </c>
      <c r="I1118" s="4">
        <v>780</v>
      </c>
      <c r="J1118" t="s">
        <v>10682</v>
      </c>
      <c r="K1118" t="s">
        <v>10683</v>
      </c>
      <c r="L1118" t="s">
        <v>10684</v>
      </c>
      <c r="M1118" t="s">
        <v>10685</v>
      </c>
      <c r="N1118" t="s">
        <v>10686</v>
      </c>
      <c r="O1118" t="s">
        <v>10687</v>
      </c>
      <c r="P1118" t="s">
        <v>10688</v>
      </c>
      <c r="Q1118" t="s">
        <v>10689</v>
      </c>
    </row>
    <row r="1119" spans="1:17" x14ac:dyDescent="0.4">
      <c r="A1119" t="s">
        <v>10690</v>
      </c>
      <c r="B1119" t="s">
        <v>10691</v>
      </c>
      <c r="C1119" t="s">
        <v>13079</v>
      </c>
      <c r="D1119" s="5">
        <v>210</v>
      </c>
      <c r="E1119" s="5">
        <v>699</v>
      </c>
      <c r="F1119" s="5" t="str">
        <f t="shared" si="17"/>
        <v>&gt;500</v>
      </c>
      <c r="G1119">
        <v>0.7</v>
      </c>
      <c r="H1119">
        <v>3.7</v>
      </c>
      <c r="I1119" s="4">
        <v>74</v>
      </c>
      <c r="J1119" t="s">
        <v>10692</v>
      </c>
      <c r="K1119" t="s">
        <v>10693</v>
      </c>
      <c r="L1119" t="s">
        <v>10694</v>
      </c>
      <c r="M1119" t="s">
        <v>10695</v>
      </c>
      <c r="N1119" t="s">
        <v>10696</v>
      </c>
      <c r="O1119" t="s">
        <v>10697</v>
      </c>
      <c r="P1119" t="s">
        <v>10698</v>
      </c>
      <c r="Q1119" t="s">
        <v>10699</v>
      </c>
    </row>
    <row r="1120" spans="1:17" x14ac:dyDescent="0.4">
      <c r="A1120" t="s">
        <v>10700</v>
      </c>
      <c r="B1120" t="s">
        <v>10701</v>
      </c>
      <c r="C1120" t="s">
        <v>13079</v>
      </c>
      <c r="D1120" s="5">
        <v>14499</v>
      </c>
      <c r="E1120" s="5">
        <v>23559</v>
      </c>
      <c r="F1120" s="5" t="str">
        <f t="shared" si="17"/>
        <v>&gt;500</v>
      </c>
      <c r="G1120">
        <v>0.38</v>
      </c>
      <c r="H1120">
        <v>4.3</v>
      </c>
      <c r="I1120" s="4">
        <v>2026</v>
      </c>
      <c r="J1120" t="s">
        <v>10702</v>
      </c>
      <c r="K1120" t="s">
        <v>10703</v>
      </c>
      <c r="L1120" t="s">
        <v>10704</v>
      </c>
      <c r="M1120" t="s">
        <v>10705</v>
      </c>
      <c r="N1120" t="s">
        <v>10706</v>
      </c>
      <c r="O1120" t="s">
        <v>10707</v>
      </c>
      <c r="P1120" t="s">
        <v>10708</v>
      </c>
      <c r="Q1120" t="s">
        <v>10709</v>
      </c>
    </row>
    <row r="1121" spans="1:17" x14ac:dyDescent="0.4">
      <c r="A1121" t="s">
        <v>10710</v>
      </c>
      <c r="B1121" t="s">
        <v>10711</v>
      </c>
      <c r="C1121" t="s">
        <v>13079</v>
      </c>
      <c r="D1121" s="5">
        <v>950</v>
      </c>
      <c r="E1121" s="5">
        <v>1599</v>
      </c>
      <c r="F1121" s="5" t="str">
        <f t="shared" si="17"/>
        <v>&gt;500</v>
      </c>
      <c r="G1121">
        <v>0.41</v>
      </c>
      <c r="H1121">
        <v>4.3</v>
      </c>
      <c r="I1121" s="4">
        <v>5911</v>
      </c>
      <c r="J1121" t="s">
        <v>10712</v>
      </c>
      <c r="K1121" t="s">
        <v>10713</v>
      </c>
      <c r="L1121" t="s">
        <v>10714</v>
      </c>
      <c r="M1121" t="s">
        <v>10715</v>
      </c>
      <c r="N1121" t="s">
        <v>10716</v>
      </c>
      <c r="O1121" t="s">
        <v>10717</v>
      </c>
      <c r="P1121" t="s">
        <v>10718</v>
      </c>
      <c r="Q1121" t="s">
        <v>10719</v>
      </c>
    </row>
    <row r="1122" spans="1:17" x14ac:dyDescent="0.4">
      <c r="A1122" t="s">
        <v>10720</v>
      </c>
      <c r="B1122" t="s">
        <v>10721</v>
      </c>
      <c r="C1122" t="s">
        <v>13079</v>
      </c>
      <c r="D1122" s="5">
        <v>7199</v>
      </c>
      <c r="E1122" s="5">
        <v>9995</v>
      </c>
      <c r="F1122" s="5" t="str">
        <f t="shared" si="17"/>
        <v>&gt;500</v>
      </c>
      <c r="G1122">
        <v>0.28000000000000003</v>
      </c>
      <c r="H1122">
        <v>4.4000000000000004</v>
      </c>
      <c r="I1122" s="4">
        <v>1964</v>
      </c>
      <c r="J1122" t="s">
        <v>10722</v>
      </c>
      <c r="K1122" t="s">
        <v>10723</v>
      </c>
      <c r="L1122" t="s">
        <v>10724</v>
      </c>
      <c r="M1122" t="s">
        <v>10725</v>
      </c>
      <c r="N1122" t="s">
        <v>10726</v>
      </c>
      <c r="O1122" t="s">
        <v>10727</v>
      </c>
      <c r="P1122" t="s">
        <v>10728</v>
      </c>
      <c r="Q1122" t="s">
        <v>10729</v>
      </c>
    </row>
    <row r="1123" spans="1:17" x14ac:dyDescent="0.4">
      <c r="A1123" t="s">
        <v>10730</v>
      </c>
      <c r="B1123" t="s">
        <v>10731</v>
      </c>
      <c r="C1123" t="s">
        <v>13079</v>
      </c>
      <c r="D1123" s="5">
        <v>2439</v>
      </c>
      <c r="E1123" s="5">
        <v>2545</v>
      </c>
      <c r="F1123" s="5" t="str">
        <f t="shared" si="17"/>
        <v>&gt;500</v>
      </c>
      <c r="G1123">
        <v>0.04</v>
      </c>
      <c r="H1123">
        <v>4.0999999999999996</v>
      </c>
      <c r="I1123" s="4">
        <v>25</v>
      </c>
      <c r="J1123" t="s">
        <v>10732</v>
      </c>
      <c r="K1123" t="s">
        <v>10733</v>
      </c>
      <c r="L1123" t="s">
        <v>10734</v>
      </c>
      <c r="M1123" t="s">
        <v>10735</v>
      </c>
      <c r="N1123" t="s">
        <v>10736</v>
      </c>
      <c r="O1123" t="s">
        <v>10737</v>
      </c>
      <c r="P1123" t="s">
        <v>10738</v>
      </c>
      <c r="Q1123" t="s">
        <v>10739</v>
      </c>
    </row>
    <row r="1124" spans="1:17" x14ac:dyDescent="0.4">
      <c r="A1124" t="s">
        <v>10740</v>
      </c>
      <c r="B1124" t="s">
        <v>10741</v>
      </c>
      <c r="C1124" t="s">
        <v>13079</v>
      </c>
      <c r="D1124" s="5">
        <v>7799</v>
      </c>
      <c r="E1124" s="5">
        <v>8995</v>
      </c>
      <c r="F1124" s="5" t="str">
        <f t="shared" si="17"/>
        <v>&gt;500</v>
      </c>
      <c r="G1124">
        <v>0.13</v>
      </c>
      <c r="H1124">
        <v>4</v>
      </c>
      <c r="I1124" s="4">
        <v>3160</v>
      </c>
      <c r="J1124" t="s">
        <v>10742</v>
      </c>
      <c r="K1124" t="s">
        <v>10743</v>
      </c>
      <c r="L1124" t="s">
        <v>10744</v>
      </c>
      <c r="M1124" t="s">
        <v>10745</v>
      </c>
      <c r="N1124" t="s">
        <v>10746</v>
      </c>
      <c r="O1124" t="s">
        <v>10747</v>
      </c>
      <c r="P1124" t="s">
        <v>10748</v>
      </c>
      <c r="Q1124" t="s">
        <v>10749</v>
      </c>
    </row>
    <row r="1125" spans="1:17" x14ac:dyDescent="0.4">
      <c r="A1125" t="s">
        <v>10750</v>
      </c>
      <c r="B1125" t="s">
        <v>10751</v>
      </c>
      <c r="C1125" t="s">
        <v>13079</v>
      </c>
      <c r="D1125" s="5">
        <v>1599</v>
      </c>
      <c r="E1125" s="5">
        <v>1999</v>
      </c>
      <c r="F1125" s="5" t="str">
        <f t="shared" si="17"/>
        <v>&gt;500</v>
      </c>
      <c r="G1125">
        <v>0.2</v>
      </c>
      <c r="H1125">
        <v>4.4000000000000004</v>
      </c>
      <c r="I1125" s="4">
        <v>1558</v>
      </c>
      <c r="J1125" t="s">
        <v>10752</v>
      </c>
      <c r="K1125" t="s">
        <v>10753</v>
      </c>
      <c r="L1125" t="s">
        <v>10754</v>
      </c>
      <c r="M1125" t="s">
        <v>10755</v>
      </c>
      <c r="N1125" t="s">
        <v>10756</v>
      </c>
      <c r="O1125" t="s">
        <v>10757</v>
      </c>
      <c r="P1125" t="s">
        <v>10758</v>
      </c>
      <c r="Q1125" t="s">
        <v>10759</v>
      </c>
    </row>
    <row r="1126" spans="1:17" x14ac:dyDescent="0.4">
      <c r="A1126" t="s">
        <v>10760</v>
      </c>
      <c r="B1126" t="s">
        <v>10761</v>
      </c>
      <c r="C1126" t="s">
        <v>13079</v>
      </c>
      <c r="D1126" s="5">
        <v>2899</v>
      </c>
      <c r="E1126" s="5">
        <v>5500</v>
      </c>
      <c r="F1126" s="5" t="str">
        <f t="shared" si="17"/>
        <v>&gt;500</v>
      </c>
      <c r="G1126">
        <v>0.47</v>
      </c>
      <c r="H1126">
        <v>3.8</v>
      </c>
      <c r="I1126" s="4">
        <v>8958</v>
      </c>
      <c r="J1126" t="s">
        <v>10762</v>
      </c>
      <c r="K1126" t="s">
        <v>10763</v>
      </c>
      <c r="L1126" t="s">
        <v>10764</v>
      </c>
      <c r="M1126" t="s">
        <v>10765</v>
      </c>
      <c r="N1126" t="s">
        <v>10766</v>
      </c>
      <c r="O1126" t="s">
        <v>10767</v>
      </c>
      <c r="P1126" t="s">
        <v>10768</v>
      </c>
      <c r="Q1126" t="s">
        <v>10769</v>
      </c>
    </row>
    <row r="1127" spans="1:17" x14ac:dyDescent="0.4">
      <c r="A1127" t="s">
        <v>10770</v>
      </c>
      <c r="B1127" t="s">
        <v>10771</v>
      </c>
      <c r="C1127" t="s">
        <v>13079</v>
      </c>
      <c r="D1127" s="5">
        <v>9799</v>
      </c>
      <c r="E1127" s="5">
        <v>12150</v>
      </c>
      <c r="F1127" s="5" t="str">
        <f t="shared" si="17"/>
        <v>&gt;500</v>
      </c>
      <c r="G1127">
        <v>0.19</v>
      </c>
      <c r="H1127">
        <v>4.3</v>
      </c>
      <c r="I1127" s="4">
        <v>13251</v>
      </c>
      <c r="J1127" t="s">
        <v>13070</v>
      </c>
      <c r="K1127" t="s">
        <v>10772</v>
      </c>
      <c r="L1127" t="s">
        <v>10773</v>
      </c>
      <c r="M1127" t="s">
        <v>10774</v>
      </c>
      <c r="N1127" t="s">
        <v>10775</v>
      </c>
      <c r="O1127" t="s">
        <v>10776</v>
      </c>
      <c r="P1127" t="s">
        <v>10777</v>
      </c>
      <c r="Q1127" t="s">
        <v>10778</v>
      </c>
    </row>
    <row r="1128" spans="1:17" x14ac:dyDescent="0.4">
      <c r="A1128" t="s">
        <v>10779</v>
      </c>
      <c r="B1128" t="s">
        <v>10780</v>
      </c>
      <c r="C1128" t="s">
        <v>13079</v>
      </c>
      <c r="D1128" s="5">
        <v>3299</v>
      </c>
      <c r="E1128" s="5">
        <v>4995</v>
      </c>
      <c r="F1128" s="5" t="str">
        <f t="shared" si="17"/>
        <v>&gt;500</v>
      </c>
      <c r="G1128">
        <v>0.34</v>
      </c>
      <c r="H1128">
        <v>3.8</v>
      </c>
      <c r="I1128" s="4">
        <v>1393</v>
      </c>
      <c r="J1128" t="s">
        <v>10781</v>
      </c>
      <c r="K1128" t="s">
        <v>10782</v>
      </c>
      <c r="L1128" t="s">
        <v>10783</v>
      </c>
      <c r="M1128" t="s">
        <v>10784</v>
      </c>
      <c r="N1128" t="s">
        <v>10785</v>
      </c>
      <c r="O1128" t="s">
        <v>10786</v>
      </c>
      <c r="P1128" t="s">
        <v>10787</v>
      </c>
      <c r="Q1128" t="s">
        <v>10788</v>
      </c>
    </row>
    <row r="1129" spans="1:17" x14ac:dyDescent="0.4">
      <c r="A1129" t="s">
        <v>10789</v>
      </c>
      <c r="B1129" t="s">
        <v>10790</v>
      </c>
      <c r="C1129" t="s">
        <v>13079</v>
      </c>
      <c r="D1129" s="5">
        <v>669</v>
      </c>
      <c r="E1129" s="5">
        <v>1499</v>
      </c>
      <c r="F1129" s="5" t="str">
        <f t="shared" si="17"/>
        <v>&gt;500</v>
      </c>
      <c r="G1129">
        <v>0.55000000000000004</v>
      </c>
      <c r="H1129">
        <v>2.2999999999999998</v>
      </c>
      <c r="I1129" s="4">
        <v>13</v>
      </c>
      <c r="J1129" t="s">
        <v>10791</v>
      </c>
      <c r="K1129" t="s">
        <v>10792</v>
      </c>
      <c r="L1129" t="s">
        <v>10793</v>
      </c>
      <c r="M1129" t="s">
        <v>10794</v>
      </c>
      <c r="N1129" t="s">
        <v>10795</v>
      </c>
      <c r="O1129" t="s">
        <v>10796</v>
      </c>
      <c r="P1129" t="s">
        <v>10797</v>
      </c>
      <c r="Q1129" t="s">
        <v>10798</v>
      </c>
    </row>
    <row r="1130" spans="1:17" x14ac:dyDescent="0.4">
      <c r="A1130" t="s">
        <v>10799</v>
      </c>
      <c r="B1130" t="s">
        <v>10800</v>
      </c>
      <c r="C1130" t="s">
        <v>13079</v>
      </c>
      <c r="D1130" s="5">
        <v>5890</v>
      </c>
      <c r="E1130" s="5">
        <v>7506</v>
      </c>
      <c r="F1130" s="5" t="str">
        <f t="shared" si="17"/>
        <v>&gt;500</v>
      </c>
      <c r="G1130">
        <v>0.22</v>
      </c>
      <c r="H1130">
        <v>4.5</v>
      </c>
      <c r="I1130" s="4">
        <v>7241</v>
      </c>
      <c r="J1130" t="s">
        <v>10801</v>
      </c>
      <c r="K1130" t="s">
        <v>10802</v>
      </c>
      <c r="L1130" t="s">
        <v>10803</v>
      </c>
      <c r="M1130" t="s">
        <v>10804</v>
      </c>
      <c r="N1130" t="s">
        <v>10805</v>
      </c>
      <c r="O1130" t="s">
        <v>10806</v>
      </c>
      <c r="P1130" t="s">
        <v>10807</v>
      </c>
      <c r="Q1130" t="s">
        <v>10808</v>
      </c>
    </row>
    <row r="1131" spans="1:17" x14ac:dyDescent="0.4">
      <c r="A1131" t="s">
        <v>10809</v>
      </c>
      <c r="B1131" t="s">
        <v>10810</v>
      </c>
      <c r="C1131" t="s">
        <v>13079</v>
      </c>
      <c r="D1131" s="5">
        <v>9199</v>
      </c>
      <c r="E1131" s="5">
        <v>18000</v>
      </c>
      <c r="F1131" s="5" t="str">
        <f t="shared" si="17"/>
        <v>&gt;500</v>
      </c>
      <c r="G1131">
        <v>0.49</v>
      </c>
      <c r="H1131">
        <v>4</v>
      </c>
      <c r="I1131" s="4">
        <v>16020</v>
      </c>
      <c r="J1131" t="s">
        <v>10811</v>
      </c>
      <c r="K1131" t="s">
        <v>10812</v>
      </c>
      <c r="L1131" t="s">
        <v>10813</v>
      </c>
      <c r="M1131" t="s">
        <v>10814</v>
      </c>
      <c r="N1131" t="s">
        <v>10815</v>
      </c>
      <c r="O1131" t="s">
        <v>10816</v>
      </c>
      <c r="P1131" t="s">
        <v>10817</v>
      </c>
      <c r="Q1131" t="s">
        <v>10818</v>
      </c>
    </row>
    <row r="1132" spans="1:17" x14ac:dyDescent="0.4">
      <c r="A1132" t="s">
        <v>10819</v>
      </c>
      <c r="B1132" t="s">
        <v>10820</v>
      </c>
      <c r="C1132" t="s">
        <v>13079</v>
      </c>
      <c r="D1132" s="5">
        <v>351</v>
      </c>
      <c r="E1132" s="5">
        <v>1099</v>
      </c>
      <c r="F1132" s="5" t="str">
        <f t="shared" si="17"/>
        <v>&gt;500</v>
      </c>
      <c r="G1132">
        <v>0.68</v>
      </c>
      <c r="H1132">
        <v>3.7</v>
      </c>
      <c r="I1132" s="4">
        <v>1470</v>
      </c>
      <c r="J1132" t="s">
        <v>10821</v>
      </c>
      <c r="K1132" t="s">
        <v>10822</v>
      </c>
      <c r="L1132" t="s">
        <v>10823</v>
      </c>
      <c r="M1132" t="s">
        <v>10824</v>
      </c>
      <c r="N1132" t="s">
        <v>10825</v>
      </c>
      <c r="O1132" t="s">
        <v>10826</v>
      </c>
      <c r="P1132" t="s">
        <v>10827</v>
      </c>
      <c r="Q1132" t="s">
        <v>10828</v>
      </c>
    </row>
    <row r="1133" spans="1:17" x14ac:dyDescent="0.4">
      <c r="A1133" t="s">
        <v>10829</v>
      </c>
      <c r="B1133" t="s">
        <v>10830</v>
      </c>
      <c r="C1133" t="s">
        <v>13083</v>
      </c>
      <c r="D1133" s="5">
        <v>899</v>
      </c>
      <c r="E1133" s="5">
        <v>1900</v>
      </c>
      <c r="F1133" s="5" t="str">
        <f t="shared" si="17"/>
        <v>&gt;500</v>
      </c>
      <c r="G1133">
        <v>0.53</v>
      </c>
      <c r="H1133">
        <v>4</v>
      </c>
      <c r="I1133" s="4">
        <v>3663</v>
      </c>
      <c r="J1133" t="s">
        <v>10832</v>
      </c>
      <c r="K1133" t="s">
        <v>10833</v>
      </c>
      <c r="L1133" t="s">
        <v>10834</v>
      </c>
      <c r="M1133" t="s">
        <v>10835</v>
      </c>
      <c r="N1133" t="s">
        <v>10836</v>
      </c>
      <c r="O1133" t="s">
        <v>10837</v>
      </c>
      <c r="P1133" t="s">
        <v>10838</v>
      </c>
      <c r="Q1133" t="s">
        <v>10839</v>
      </c>
    </row>
    <row r="1134" spans="1:17" x14ac:dyDescent="0.4">
      <c r="A1134" t="s">
        <v>10840</v>
      </c>
      <c r="B1134" t="s">
        <v>10841</v>
      </c>
      <c r="C1134" t="s">
        <v>13079</v>
      </c>
      <c r="D1134" s="5">
        <v>1349</v>
      </c>
      <c r="E1134" s="5">
        <v>1850</v>
      </c>
      <c r="F1134" s="5" t="str">
        <f t="shared" si="17"/>
        <v>&gt;500</v>
      </c>
      <c r="G1134">
        <v>0.27</v>
      </c>
      <c r="H1134">
        <v>4.4000000000000004</v>
      </c>
      <c r="I1134" s="4">
        <v>638</v>
      </c>
      <c r="J1134" t="s">
        <v>10842</v>
      </c>
      <c r="K1134" t="s">
        <v>10843</v>
      </c>
      <c r="L1134" t="s">
        <v>10844</v>
      </c>
      <c r="M1134" t="s">
        <v>10845</v>
      </c>
      <c r="N1134" t="s">
        <v>10846</v>
      </c>
      <c r="O1134" t="s">
        <v>10847</v>
      </c>
      <c r="P1134" t="s">
        <v>10848</v>
      </c>
      <c r="Q1134" t="s">
        <v>10849</v>
      </c>
    </row>
    <row r="1135" spans="1:17" x14ac:dyDescent="0.4">
      <c r="A1135" t="s">
        <v>10850</v>
      </c>
      <c r="B1135" t="s">
        <v>10851</v>
      </c>
      <c r="C1135" t="s">
        <v>13079</v>
      </c>
      <c r="D1135" s="5">
        <v>6236</v>
      </c>
      <c r="E1135" s="5">
        <v>9999</v>
      </c>
      <c r="F1135" s="5" t="str">
        <f t="shared" si="17"/>
        <v>&gt;500</v>
      </c>
      <c r="G1135">
        <v>0.38</v>
      </c>
      <c r="H1135">
        <v>4.0999999999999996</v>
      </c>
      <c r="I1135" s="4">
        <v>3552</v>
      </c>
      <c r="J1135" t="s">
        <v>10852</v>
      </c>
      <c r="K1135" t="s">
        <v>10853</v>
      </c>
      <c r="L1135" t="s">
        <v>10854</v>
      </c>
      <c r="M1135" t="s">
        <v>10855</v>
      </c>
      <c r="N1135" t="s">
        <v>10856</v>
      </c>
      <c r="O1135" t="s">
        <v>10857</v>
      </c>
      <c r="P1135" t="s">
        <v>10858</v>
      </c>
      <c r="Q1135" t="s">
        <v>10859</v>
      </c>
    </row>
    <row r="1136" spans="1:17" x14ac:dyDescent="0.4">
      <c r="A1136" t="s">
        <v>10860</v>
      </c>
      <c r="B1136" t="s">
        <v>10861</v>
      </c>
      <c r="C1136" t="s">
        <v>13079</v>
      </c>
      <c r="D1136" s="5">
        <v>2742</v>
      </c>
      <c r="E1136" s="5">
        <v>3995</v>
      </c>
      <c r="F1136" s="5" t="str">
        <f t="shared" si="17"/>
        <v>&gt;500</v>
      </c>
      <c r="G1136">
        <v>0.31</v>
      </c>
      <c r="H1136">
        <v>4.4000000000000004</v>
      </c>
      <c r="I1136" s="4">
        <v>11148</v>
      </c>
      <c r="J1136" t="s">
        <v>10862</v>
      </c>
      <c r="K1136" t="s">
        <v>10863</v>
      </c>
      <c r="L1136" t="s">
        <v>10864</v>
      </c>
      <c r="M1136" t="s">
        <v>10865</v>
      </c>
      <c r="N1136" t="s">
        <v>10866</v>
      </c>
      <c r="O1136" t="s">
        <v>10867</v>
      </c>
      <c r="P1136" t="s">
        <v>10868</v>
      </c>
      <c r="Q1136" t="s">
        <v>10869</v>
      </c>
    </row>
    <row r="1137" spans="1:17" x14ac:dyDescent="0.4">
      <c r="A1137" t="s">
        <v>10870</v>
      </c>
      <c r="B1137" t="s">
        <v>10871</v>
      </c>
      <c r="C1137" t="s">
        <v>13079</v>
      </c>
      <c r="D1137" s="5">
        <v>721</v>
      </c>
      <c r="E1137" s="5">
        <v>1499</v>
      </c>
      <c r="F1137" s="5" t="str">
        <f t="shared" si="17"/>
        <v>&gt;500</v>
      </c>
      <c r="G1137">
        <v>0.52</v>
      </c>
      <c r="H1137">
        <v>3.1</v>
      </c>
      <c r="I1137" s="4">
        <v>2449</v>
      </c>
      <c r="J1137" t="s">
        <v>10872</v>
      </c>
      <c r="K1137" t="s">
        <v>10873</v>
      </c>
      <c r="L1137" t="s">
        <v>10874</v>
      </c>
      <c r="M1137" t="s">
        <v>10875</v>
      </c>
      <c r="N1137" t="s">
        <v>10876</v>
      </c>
      <c r="O1137" t="s">
        <v>10877</v>
      </c>
      <c r="P1137" t="s">
        <v>10878</v>
      </c>
      <c r="Q1137" t="s">
        <v>10879</v>
      </c>
    </row>
    <row r="1138" spans="1:17" x14ac:dyDescent="0.4">
      <c r="A1138" t="s">
        <v>10880</v>
      </c>
      <c r="B1138" t="s">
        <v>10881</v>
      </c>
      <c r="C1138" t="s">
        <v>13079</v>
      </c>
      <c r="D1138" s="5">
        <v>2903</v>
      </c>
      <c r="E1138" s="5">
        <v>3295</v>
      </c>
      <c r="F1138" s="5" t="str">
        <f t="shared" si="17"/>
        <v>&gt;500</v>
      </c>
      <c r="G1138">
        <v>0.12</v>
      </c>
      <c r="H1138">
        <v>4.3</v>
      </c>
      <c r="I1138" s="4">
        <v>2299</v>
      </c>
      <c r="J1138" t="s">
        <v>10882</v>
      </c>
      <c r="K1138" t="s">
        <v>10883</v>
      </c>
      <c r="L1138" t="s">
        <v>10884</v>
      </c>
      <c r="M1138" t="s">
        <v>10885</v>
      </c>
      <c r="N1138" t="s">
        <v>10886</v>
      </c>
      <c r="O1138" t="s">
        <v>10887</v>
      </c>
      <c r="P1138" t="s">
        <v>10888</v>
      </c>
      <c r="Q1138" t="s">
        <v>10889</v>
      </c>
    </row>
    <row r="1139" spans="1:17" x14ac:dyDescent="0.4">
      <c r="A1139" t="s">
        <v>10890</v>
      </c>
      <c r="B1139" t="s">
        <v>10891</v>
      </c>
      <c r="C1139" t="s">
        <v>13079</v>
      </c>
      <c r="D1139" s="5">
        <v>1656</v>
      </c>
      <c r="E1139" s="5">
        <v>2695</v>
      </c>
      <c r="F1139" s="5" t="str">
        <f t="shared" si="17"/>
        <v>&gt;500</v>
      </c>
      <c r="G1139">
        <v>0.39</v>
      </c>
      <c r="H1139">
        <v>4.4000000000000004</v>
      </c>
      <c r="I1139" s="4">
        <v>6027</v>
      </c>
      <c r="J1139" t="s">
        <v>10892</v>
      </c>
      <c r="K1139" t="s">
        <v>10893</v>
      </c>
      <c r="L1139" t="s">
        <v>10894</v>
      </c>
      <c r="M1139" t="s">
        <v>10895</v>
      </c>
      <c r="N1139" t="s">
        <v>10896</v>
      </c>
      <c r="O1139" t="s">
        <v>10897</v>
      </c>
      <c r="P1139" t="s">
        <v>10898</v>
      </c>
      <c r="Q1139" t="s">
        <v>10899</v>
      </c>
    </row>
    <row r="1140" spans="1:17" x14ac:dyDescent="0.4">
      <c r="A1140" t="s">
        <v>10900</v>
      </c>
      <c r="B1140" t="s">
        <v>10901</v>
      </c>
      <c r="C1140" t="s">
        <v>13079</v>
      </c>
      <c r="D1140" s="5">
        <v>1399</v>
      </c>
      <c r="E1140" s="5">
        <v>2290</v>
      </c>
      <c r="F1140" s="5" t="str">
        <f t="shared" si="17"/>
        <v>&gt;500</v>
      </c>
      <c r="G1140">
        <v>0.39</v>
      </c>
      <c r="H1140">
        <v>4.4000000000000004</v>
      </c>
      <c r="I1140" s="4">
        <v>461</v>
      </c>
      <c r="J1140" t="s">
        <v>10902</v>
      </c>
      <c r="K1140" t="s">
        <v>10903</v>
      </c>
      <c r="L1140" t="s">
        <v>10904</v>
      </c>
      <c r="M1140" t="s">
        <v>10905</v>
      </c>
      <c r="N1140" t="s">
        <v>10906</v>
      </c>
      <c r="O1140" t="s">
        <v>10907</v>
      </c>
      <c r="P1140" t="s">
        <v>10908</v>
      </c>
      <c r="Q1140" t="s">
        <v>10909</v>
      </c>
    </row>
    <row r="1141" spans="1:17" x14ac:dyDescent="0.4">
      <c r="A1141" t="s">
        <v>10910</v>
      </c>
      <c r="B1141" t="s">
        <v>10911</v>
      </c>
      <c r="C1141" t="s">
        <v>13079</v>
      </c>
      <c r="D1141" s="5">
        <v>2079</v>
      </c>
      <c r="E1141" s="5">
        <v>3099</v>
      </c>
      <c r="F1141" s="5" t="str">
        <f t="shared" si="17"/>
        <v>&gt;500</v>
      </c>
      <c r="G1141">
        <v>0.33</v>
      </c>
      <c r="H1141">
        <v>4.0999999999999996</v>
      </c>
      <c r="I1141" s="4">
        <v>282</v>
      </c>
      <c r="J1141" t="s">
        <v>10912</v>
      </c>
      <c r="K1141" t="s">
        <v>10913</v>
      </c>
      <c r="L1141" t="s">
        <v>10914</v>
      </c>
      <c r="M1141" t="s">
        <v>10915</v>
      </c>
      <c r="N1141" t="s">
        <v>10916</v>
      </c>
      <c r="O1141" t="s">
        <v>10917</v>
      </c>
      <c r="P1141" t="s">
        <v>10918</v>
      </c>
      <c r="Q1141" t="s">
        <v>10919</v>
      </c>
    </row>
    <row r="1142" spans="1:17" x14ac:dyDescent="0.4">
      <c r="A1142" t="s">
        <v>10920</v>
      </c>
      <c r="B1142" t="s">
        <v>10921</v>
      </c>
      <c r="C1142" t="s">
        <v>13079</v>
      </c>
      <c r="D1142" s="5">
        <v>999</v>
      </c>
      <c r="E1142" s="5">
        <v>1075</v>
      </c>
      <c r="F1142" s="5" t="str">
        <f t="shared" si="17"/>
        <v>&gt;500</v>
      </c>
      <c r="G1142">
        <v>7.0000000000000007E-2</v>
      </c>
      <c r="H1142">
        <v>4.0999999999999996</v>
      </c>
      <c r="I1142" s="4">
        <v>9275</v>
      </c>
      <c r="J1142" t="s">
        <v>10922</v>
      </c>
      <c r="K1142" t="s">
        <v>10923</v>
      </c>
      <c r="L1142" t="s">
        <v>10924</v>
      </c>
      <c r="M1142" t="s">
        <v>10925</v>
      </c>
      <c r="N1142" t="s">
        <v>10926</v>
      </c>
      <c r="O1142" t="s">
        <v>10927</v>
      </c>
      <c r="P1142" t="s">
        <v>10928</v>
      </c>
      <c r="Q1142" t="s">
        <v>10929</v>
      </c>
    </row>
    <row r="1143" spans="1:17" x14ac:dyDescent="0.4">
      <c r="A1143" t="s">
        <v>10930</v>
      </c>
      <c r="B1143" t="s">
        <v>10931</v>
      </c>
      <c r="C1143" t="s">
        <v>13079</v>
      </c>
      <c r="D1143" s="5">
        <v>3179</v>
      </c>
      <c r="E1143" s="5">
        <v>6999</v>
      </c>
      <c r="F1143" s="5" t="str">
        <f t="shared" si="17"/>
        <v>&gt;500</v>
      </c>
      <c r="G1143">
        <v>0.55000000000000004</v>
      </c>
      <c r="H1143">
        <v>4</v>
      </c>
      <c r="I1143" s="4">
        <v>743</v>
      </c>
      <c r="J1143" t="s">
        <v>10932</v>
      </c>
      <c r="K1143" t="s">
        <v>10933</v>
      </c>
      <c r="L1143" t="s">
        <v>10934</v>
      </c>
      <c r="M1143" t="s">
        <v>10935</v>
      </c>
      <c r="N1143" t="s">
        <v>10936</v>
      </c>
      <c r="O1143" t="s">
        <v>10937</v>
      </c>
      <c r="P1143" t="s">
        <v>10938</v>
      </c>
      <c r="Q1143" t="s">
        <v>10939</v>
      </c>
    </row>
    <row r="1144" spans="1:17" x14ac:dyDescent="0.4">
      <c r="A1144" t="s">
        <v>10940</v>
      </c>
      <c r="B1144" t="s">
        <v>10941</v>
      </c>
      <c r="C1144" t="s">
        <v>13079</v>
      </c>
      <c r="D1144" s="5">
        <v>1049</v>
      </c>
      <c r="E1144" s="5">
        <v>2499</v>
      </c>
      <c r="F1144" s="5" t="str">
        <f t="shared" si="17"/>
        <v>&gt;500</v>
      </c>
      <c r="G1144">
        <v>0.57999999999999996</v>
      </c>
      <c r="H1144">
        <v>3.6</v>
      </c>
      <c r="I1144" s="4">
        <v>328</v>
      </c>
      <c r="J1144" t="s">
        <v>10942</v>
      </c>
      <c r="K1144" t="s">
        <v>10943</v>
      </c>
      <c r="L1144" t="s">
        <v>10944</v>
      </c>
      <c r="M1144" t="s">
        <v>10945</v>
      </c>
      <c r="N1144" t="s">
        <v>10946</v>
      </c>
      <c r="O1144" t="s">
        <v>10947</v>
      </c>
      <c r="P1144" t="s">
        <v>10948</v>
      </c>
      <c r="Q1144" t="s">
        <v>10949</v>
      </c>
    </row>
    <row r="1145" spans="1:17" x14ac:dyDescent="0.4">
      <c r="A1145" t="s">
        <v>10950</v>
      </c>
      <c r="B1145" t="s">
        <v>10951</v>
      </c>
      <c r="C1145" t="s">
        <v>13079</v>
      </c>
      <c r="D1145" s="5">
        <v>3599</v>
      </c>
      <c r="E1145" s="5">
        <v>7290</v>
      </c>
      <c r="F1145" s="5" t="str">
        <f t="shared" si="17"/>
        <v>&gt;500</v>
      </c>
      <c r="G1145">
        <v>0.51</v>
      </c>
      <c r="H1145">
        <v>3.9</v>
      </c>
      <c r="I1145" s="4">
        <v>942</v>
      </c>
      <c r="J1145" t="s">
        <v>10952</v>
      </c>
      <c r="K1145" t="s">
        <v>10953</v>
      </c>
      <c r="L1145" t="s">
        <v>10954</v>
      </c>
      <c r="M1145" t="s">
        <v>10955</v>
      </c>
      <c r="N1145" t="s">
        <v>10956</v>
      </c>
      <c r="O1145" t="s">
        <v>10957</v>
      </c>
      <c r="P1145" t="s">
        <v>10958</v>
      </c>
      <c r="Q1145" t="s">
        <v>10959</v>
      </c>
    </row>
    <row r="1146" spans="1:17" x14ac:dyDescent="0.4">
      <c r="A1146" t="s">
        <v>10960</v>
      </c>
      <c r="B1146" t="s">
        <v>10961</v>
      </c>
      <c r="C1146" t="s">
        <v>13079</v>
      </c>
      <c r="D1146" s="5">
        <v>4799</v>
      </c>
      <c r="E1146" s="5">
        <v>5795</v>
      </c>
      <c r="F1146" s="5" t="str">
        <f t="shared" si="17"/>
        <v>&gt;500</v>
      </c>
      <c r="G1146">
        <v>0.17</v>
      </c>
      <c r="H1146">
        <v>3.9</v>
      </c>
      <c r="I1146" s="4">
        <v>3815</v>
      </c>
      <c r="J1146" t="s">
        <v>10963</v>
      </c>
      <c r="K1146" t="s">
        <v>10964</v>
      </c>
      <c r="L1146" t="s">
        <v>10965</v>
      </c>
      <c r="M1146" t="s">
        <v>10966</v>
      </c>
      <c r="N1146" t="s">
        <v>10967</v>
      </c>
      <c r="O1146" t="s">
        <v>10968</v>
      </c>
      <c r="P1146" t="s">
        <v>10969</v>
      </c>
      <c r="Q1146" t="s">
        <v>10970</v>
      </c>
    </row>
    <row r="1147" spans="1:17" x14ac:dyDescent="0.4">
      <c r="A1147" t="s">
        <v>10971</v>
      </c>
      <c r="B1147" t="s">
        <v>10972</v>
      </c>
      <c r="C1147" t="s">
        <v>13079</v>
      </c>
      <c r="D1147" s="5">
        <v>1699</v>
      </c>
      <c r="E1147" s="5">
        <v>3398</v>
      </c>
      <c r="F1147" s="5" t="str">
        <f t="shared" si="17"/>
        <v>&gt;500</v>
      </c>
      <c r="G1147">
        <v>0.5</v>
      </c>
      <c r="H1147">
        <v>3.8</v>
      </c>
      <c r="I1147" s="4">
        <v>7988</v>
      </c>
      <c r="J1147" t="s">
        <v>10973</v>
      </c>
      <c r="K1147" t="s">
        <v>10974</v>
      </c>
      <c r="L1147" t="s">
        <v>10975</v>
      </c>
      <c r="M1147" t="s">
        <v>10976</v>
      </c>
      <c r="N1147" t="s">
        <v>10977</v>
      </c>
      <c r="O1147" t="s">
        <v>10978</v>
      </c>
      <c r="P1147" t="s">
        <v>10979</v>
      </c>
      <c r="Q1147" t="s">
        <v>10980</v>
      </c>
    </row>
    <row r="1148" spans="1:17" x14ac:dyDescent="0.4">
      <c r="A1148" t="s">
        <v>10981</v>
      </c>
      <c r="B1148" t="s">
        <v>10982</v>
      </c>
      <c r="C1148" t="s">
        <v>13079</v>
      </c>
      <c r="D1148" s="5">
        <v>664</v>
      </c>
      <c r="E1148" s="5">
        <v>1490</v>
      </c>
      <c r="F1148" s="5" t="str">
        <f t="shared" si="17"/>
        <v>&gt;500</v>
      </c>
      <c r="G1148">
        <v>0.55000000000000004</v>
      </c>
      <c r="H1148">
        <v>4.0999999999999996</v>
      </c>
      <c r="I1148" s="4">
        <v>925</v>
      </c>
      <c r="J1148" t="s">
        <v>10983</v>
      </c>
      <c r="K1148" t="s">
        <v>10984</v>
      </c>
      <c r="L1148" t="s">
        <v>10985</v>
      </c>
      <c r="M1148" t="s">
        <v>10986</v>
      </c>
      <c r="N1148" t="s">
        <v>10987</v>
      </c>
      <c r="O1148" t="s">
        <v>10988</v>
      </c>
      <c r="P1148" t="s">
        <v>10989</v>
      </c>
      <c r="Q1148" t="s">
        <v>10990</v>
      </c>
    </row>
    <row r="1149" spans="1:17" x14ac:dyDescent="0.4">
      <c r="A1149" t="s">
        <v>10991</v>
      </c>
      <c r="B1149" t="s">
        <v>10992</v>
      </c>
      <c r="C1149" t="s">
        <v>13079</v>
      </c>
      <c r="D1149" s="5">
        <v>948</v>
      </c>
      <c r="E1149" s="5">
        <v>1620</v>
      </c>
      <c r="F1149" s="5" t="str">
        <f t="shared" si="17"/>
        <v>&gt;500</v>
      </c>
      <c r="G1149">
        <v>0.41</v>
      </c>
      <c r="H1149">
        <v>4.0999999999999996</v>
      </c>
      <c r="I1149" s="4">
        <v>4370</v>
      </c>
      <c r="J1149" t="s">
        <v>10994</v>
      </c>
      <c r="K1149" t="s">
        <v>10995</v>
      </c>
      <c r="L1149" t="s">
        <v>10996</v>
      </c>
      <c r="M1149" t="s">
        <v>10997</v>
      </c>
      <c r="N1149" t="s">
        <v>10998</v>
      </c>
      <c r="O1149" t="s">
        <v>10999</v>
      </c>
      <c r="P1149" t="s">
        <v>11000</v>
      </c>
      <c r="Q1149" t="s">
        <v>11001</v>
      </c>
    </row>
    <row r="1150" spans="1:17" x14ac:dyDescent="0.4">
      <c r="A1150" t="s">
        <v>11002</v>
      </c>
      <c r="B1150" t="s">
        <v>11003</v>
      </c>
      <c r="C1150" t="s">
        <v>13079</v>
      </c>
      <c r="D1150" s="5">
        <v>850</v>
      </c>
      <c r="E1150" s="5">
        <v>1000</v>
      </c>
      <c r="F1150" s="5" t="str">
        <f t="shared" si="17"/>
        <v>&gt;500</v>
      </c>
      <c r="G1150">
        <v>0.15</v>
      </c>
      <c r="H1150">
        <v>4.0999999999999996</v>
      </c>
      <c r="I1150" s="4">
        <v>7619</v>
      </c>
      <c r="J1150" t="s">
        <v>11004</v>
      </c>
      <c r="K1150" t="s">
        <v>11005</v>
      </c>
      <c r="L1150" t="s">
        <v>11006</v>
      </c>
      <c r="M1150" t="s">
        <v>11007</v>
      </c>
      <c r="N1150" t="s">
        <v>11008</v>
      </c>
      <c r="O1150" t="s">
        <v>11009</v>
      </c>
      <c r="P1150" t="s">
        <v>11010</v>
      </c>
      <c r="Q1150" t="s">
        <v>11011</v>
      </c>
    </row>
    <row r="1151" spans="1:17" x14ac:dyDescent="0.4">
      <c r="A1151" t="s">
        <v>11012</v>
      </c>
      <c r="B1151" t="s">
        <v>11013</v>
      </c>
      <c r="C1151" t="s">
        <v>13079</v>
      </c>
      <c r="D1151" s="5">
        <v>600</v>
      </c>
      <c r="E1151" s="5">
        <v>640</v>
      </c>
      <c r="F1151" s="5" t="str">
        <f t="shared" si="17"/>
        <v>&gt;500</v>
      </c>
      <c r="G1151">
        <v>0.06</v>
      </c>
      <c r="H1151">
        <v>3.8</v>
      </c>
      <c r="I1151" s="4">
        <v>2593</v>
      </c>
      <c r="J1151" t="s">
        <v>11014</v>
      </c>
      <c r="K1151" t="s">
        <v>11015</v>
      </c>
      <c r="L1151" t="s">
        <v>11016</v>
      </c>
      <c r="M1151" t="s">
        <v>11017</v>
      </c>
      <c r="N1151" t="s">
        <v>11018</v>
      </c>
      <c r="O1151" t="s">
        <v>11019</v>
      </c>
      <c r="P1151" t="s">
        <v>11020</v>
      </c>
      <c r="Q1151" t="s">
        <v>11021</v>
      </c>
    </row>
    <row r="1152" spans="1:17" x14ac:dyDescent="0.4">
      <c r="A1152" t="s">
        <v>11022</v>
      </c>
      <c r="B1152" t="s">
        <v>11023</v>
      </c>
      <c r="C1152" t="s">
        <v>13079</v>
      </c>
      <c r="D1152" s="5">
        <v>3711</v>
      </c>
      <c r="E1152" s="5">
        <v>4495</v>
      </c>
      <c r="F1152" s="5" t="str">
        <f t="shared" si="17"/>
        <v>&gt;500</v>
      </c>
      <c r="G1152">
        <v>0.17</v>
      </c>
      <c r="H1152">
        <v>4.3</v>
      </c>
      <c r="I1152" s="4">
        <v>356</v>
      </c>
      <c r="J1152" t="s">
        <v>11024</v>
      </c>
      <c r="K1152" t="s">
        <v>11025</v>
      </c>
      <c r="L1152" t="s">
        <v>11026</v>
      </c>
      <c r="M1152" t="s">
        <v>11027</v>
      </c>
      <c r="N1152" t="s">
        <v>11028</v>
      </c>
      <c r="O1152" t="s">
        <v>11029</v>
      </c>
      <c r="P1152" t="s">
        <v>11030</v>
      </c>
      <c r="Q1152" t="s">
        <v>11031</v>
      </c>
    </row>
    <row r="1153" spans="1:17" x14ac:dyDescent="0.4">
      <c r="A1153" t="s">
        <v>11032</v>
      </c>
      <c r="B1153" t="s">
        <v>11033</v>
      </c>
      <c r="C1153" t="s">
        <v>13079</v>
      </c>
      <c r="D1153" s="5">
        <v>799</v>
      </c>
      <c r="E1153" s="5">
        <v>2999</v>
      </c>
      <c r="F1153" s="5" t="str">
        <f t="shared" si="17"/>
        <v>&gt;500</v>
      </c>
      <c r="G1153">
        <v>0.73</v>
      </c>
      <c r="H1153">
        <v>4.5</v>
      </c>
      <c r="I1153" s="4">
        <v>63</v>
      </c>
      <c r="J1153" t="s">
        <v>11034</v>
      </c>
      <c r="K1153" t="s">
        <v>11035</v>
      </c>
      <c r="L1153" t="s">
        <v>11036</v>
      </c>
      <c r="M1153" t="s">
        <v>11037</v>
      </c>
      <c r="N1153" t="s">
        <v>11038</v>
      </c>
      <c r="O1153" t="s">
        <v>11039</v>
      </c>
      <c r="P1153" t="s">
        <v>11040</v>
      </c>
      <c r="Q1153" t="s">
        <v>11041</v>
      </c>
    </row>
    <row r="1154" spans="1:17" x14ac:dyDescent="0.4">
      <c r="A1154" t="s">
        <v>11042</v>
      </c>
      <c r="B1154" t="s">
        <v>11043</v>
      </c>
      <c r="C1154" t="s">
        <v>13079</v>
      </c>
      <c r="D1154" s="5">
        <v>980</v>
      </c>
      <c r="E1154" s="5">
        <v>980</v>
      </c>
      <c r="F1154" s="5" t="str">
        <f t="shared" si="17"/>
        <v>&gt;500</v>
      </c>
      <c r="G1154">
        <v>0</v>
      </c>
      <c r="H1154">
        <v>4.2</v>
      </c>
      <c r="I1154" s="4">
        <v>4740</v>
      </c>
      <c r="J1154" t="s">
        <v>11044</v>
      </c>
      <c r="K1154" t="s">
        <v>11045</v>
      </c>
      <c r="L1154" t="s">
        <v>11046</v>
      </c>
      <c r="M1154" t="s">
        <v>11047</v>
      </c>
      <c r="N1154" t="s">
        <v>11048</v>
      </c>
      <c r="O1154" t="s">
        <v>11049</v>
      </c>
      <c r="P1154" t="s">
        <v>11050</v>
      </c>
      <c r="Q1154" t="s">
        <v>11051</v>
      </c>
    </row>
    <row r="1155" spans="1:17" x14ac:dyDescent="0.4">
      <c r="A1155" t="s">
        <v>11052</v>
      </c>
      <c r="B1155" t="s">
        <v>11053</v>
      </c>
      <c r="C1155" t="s">
        <v>13079</v>
      </c>
      <c r="D1155" s="5">
        <v>351</v>
      </c>
      <c r="E1155" s="5">
        <v>899</v>
      </c>
      <c r="F1155" s="5" t="str">
        <f t="shared" ref="F1155:F1218" si="18">IF(E1155&lt; 200, "&lt;200",IF(E1155&lt;500,"200 - 500",IF(E1155&gt;=500,"&gt;500")))</f>
        <v>&gt;500</v>
      </c>
      <c r="G1155">
        <v>0.61</v>
      </c>
      <c r="H1155">
        <v>3.9</v>
      </c>
      <c r="I1155" s="4">
        <v>296</v>
      </c>
      <c r="J1155" t="s">
        <v>11054</v>
      </c>
      <c r="K1155" t="s">
        <v>11055</v>
      </c>
      <c r="L1155" t="s">
        <v>11056</v>
      </c>
      <c r="M1155" t="s">
        <v>11057</v>
      </c>
      <c r="N1155" t="s">
        <v>11058</v>
      </c>
      <c r="O1155" t="s">
        <v>11059</v>
      </c>
      <c r="P1155" t="s">
        <v>11060</v>
      </c>
      <c r="Q1155" t="s">
        <v>11061</v>
      </c>
    </row>
    <row r="1156" spans="1:17" x14ac:dyDescent="0.4">
      <c r="A1156" t="s">
        <v>11062</v>
      </c>
      <c r="B1156" t="s">
        <v>11063</v>
      </c>
      <c r="C1156" t="s">
        <v>13079</v>
      </c>
      <c r="D1156" s="5">
        <v>229</v>
      </c>
      <c r="E1156" s="5">
        <v>499</v>
      </c>
      <c r="F1156" s="5" t="str">
        <f t="shared" si="18"/>
        <v>200 - 500</v>
      </c>
      <c r="G1156">
        <v>0.54</v>
      </c>
      <c r="H1156">
        <v>3.5</v>
      </c>
      <c r="I1156" s="4">
        <v>185</v>
      </c>
      <c r="J1156" t="s">
        <v>11065</v>
      </c>
      <c r="K1156" t="s">
        <v>11066</v>
      </c>
      <c r="L1156" t="s">
        <v>11067</v>
      </c>
      <c r="M1156" t="s">
        <v>11068</v>
      </c>
      <c r="N1156" t="s">
        <v>11069</v>
      </c>
      <c r="O1156" t="s">
        <v>11070</v>
      </c>
      <c r="P1156" t="s">
        <v>11071</v>
      </c>
      <c r="Q1156" t="s">
        <v>11072</v>
      </c>
    </row>
    <row r="1157" spans="1:17" x14ac:dyDescent="0.4">
      <c r="A1157" t="s">
        <v>11073</v>
      </c>
      <c r="B1157" t="s">
        <v>11074</v>
      </c>
      <c r="C1157" t="s">
        <v>13079</v>
      </c>
      <c r="D1157" s="5">
        <v>3349</v>
      </c>
      <c r="E1157" s="5">
        <v>3995</v>
      </c>
      <c r="F1157" s="5" t="str">
        <f t="shared" si="18"/>
        <v>&gt;500</v>
      </c>
      <c r="G1157">
        <v>0.16</v>
      </c>
      <c r="H1157">
        <v>4.3</v>
      </c>
      <c r="I1157" s="4">
        <v>1954</v>
      </c>
      <c r="J1157" t="s">
        <v>11075</v>
      </c>
      <c r="K1157" t="s">
        <v>11076</v>
      </c>
      <c r="L1157" t="s">
        <v>11077</v>
      </c>
      <c r="M1157" t="s">
        <v>11078</v>
      </c>
      <c r="N1157" t="s">
        <v>11079</v>
      </c>
      <c r="O1157" t="s">
        <v>11080</v>
      </c>
      <c r="P1157" t="s">
        <v>11081</v>
      </c>
      <c r="Q1157" t="s">
        <v>11082</v>
      </c>
    </row>
    <row r="1158" spans="1:17" x14ac:dyDescent="0.4">
      <c r="A1158" t="s">
        <v>11083</v>
      </c>
      <c r="B1158" t="s">
        <v>11084</v>
      </c>
      <c r="C1158" t="s">
        <v>13079</v>
      </c>
      <c r="D1158" s="5">
        <v>5499</v>
      </c>
      <c r="E1158" s="5">
        <v>11500</v>
      </c>
      <c r="F1158" s="5" t="str">
        <f t="shared" si="18"/>
        <v>&gt;500</v>
      </c>
      <c r="G1158">
        <v>0.52</v>
      </c>
      <c r="H1158">
        <v>3.9</v>
      </c>
      <c r="I1158" s="4">
        <v>959</v>
      </c>
      <c r="J1158" t="s">
        <v>11085</v>
      </c>
      <c r="K1158" t="s">
        <v>11086</v>
      </c>
      <c r="L1158" t="s">
        <v>11087</v>
      </c>
      <c r="M1158" t="s">
        <v>11088</v>
      </c>
      <c r="N1158" t="s">
        <v>11089</v>
      </c>
      <c r="O1158" t="s">
        <v>11090</v>
      </c>
      <c r="P1158" t="s">
        <v>11091</v>
      </c>
      <c r="Q1158" t="s">
        <v>11092</v>
      </c>
    </row>
    <row r="1159" spans="1:17" x14ac:dyDescent="0.4">
      <c r="A1159" t="s">
        <v>11093</v>
      </c>
      <c r="B1159" t="s">
        <v>11094</v>
      </c>
      <c r="C1159" t="s">
        <v>13079</v>
      </c>
      <c r="D1159" s="5">
        <v>299</v>
      </c>
      <c r="E1159" s="5">
        <v>499</v>
      </c>
      <c r="F1159" s="5" t="str">
        <f t="shared" si="18"/>
        <v>200 - 500</v>
      </c>
      <c r="G1159">
        <v>0.4</v>
      </c>
      <c r="H1159">
        <v>3.9</v>
      </c>
      <c r="I1159" s="4">
        <v>1015</v>
      </c>
      <c r="J1159" t="s">
        <v>11095</v>
      </c>
      <c r="K1159" t="s">
        <v>11096</v>
      </c>
      <c r="L1159" t="s">
        <v>11097</v>
      </c>
      <c r="M1159" t="s">
        <v>11098</v>
      </c>
      <c r="N1159" t="s">
        <v>11099</v>
      </c>
      <c r="O1159" t="s">
        <v>11100</v>
      </c>
      <c r="P1159" t="s">
        <v>11101</v>
      </c>
      <c r="Q1159" t="s">
        <v>11102</v>
      </c>
    </row>
    <row r="1160" spans="1:17" x14ac:dyDescent="0.4">
      <c r="A1160" t="s">
        <v>11103</v>
      </c>
      <c r="B1160" t="s">
        <v>11104</v>
      </c>
      <c r="C1160" t="s">
        <v>13079</v>
      </c>
      <c r="D1160" s="5">
        <v>2249</v>
      </c>
      <c r="E1160" s="5">
        <v>3550</v>
      </c>
      <c r="F1160" s="5" t="str">
        <f t="shared" si="18"/>
        <v>&gt;500</v>
      </c>
      <c r="G1160">
        <v>0.37</v>
      </c>
      <c r="H1160">
        <v>4</v>
      </c>
      <c r="I1160" s="4">
        <v>3973</v>
      </c>
      <c r="J1160" t="s">
        <v>11106</v>
      </c>
      <c r="K1160" t="s">
        <v>11107</v>
      </c>
      <c r="L1160" t="s">
        <v>11108</v>
      </c>
      <c r="M1160" t="s">
        <v>11109</v>
      </c>
      <c r="N1160" t="s">
        <v>11110</v>
      </c>
      <c r="O1160" t="s">
        <v>11111</v>
      </c>
      <c r="P1160" t="s">
        <v>11112</v>
      </c>
      <c r="Q1160" t="s">
        <v>11113</v>
      </c>
    </row>
    <row r="1161" spans="1:17" x14ac:dyDescent="0.4">
      <c r="A1161" t="s">
        <v>11114</v>
      </c>
      <c r="B1161" t="s">
        <v>11115</v>
      </c>
      <c r="C1161" t="s">
        <v>13079</v>
      </c>
      <c r="D1161" s="5">
        <v>699</v>
      </c>
      <c r="E1161" s="5">
        <v>1599</v>
      </c>
      <c r="F1161" s="5" t="str">
        <f t="shared" si="18"/>
        <v>&gt;500</v>
      </c>
      <c r="G1161">
        <v>0.56000000000000005</v>
      </c>
      <c r="H1161">
        <v>4.7</v>
      </c>
      <c r="I1161" s="4">
        <v>2300</v>
      </c>
      <c r="J1161" t="s">
        <v>11116</v>
      </c>
      <c r="K1161" t="s">
        <v>11117</v>
      </c>
      <c r="L1161" t="s">
        <v>11118</v>
      </c>
      <c r="M1161" t="s">
        <v>11119</v>
      </c>
      <c r="N1161" t="s">
        <v>11120</v>
      </c>
      <c r="O1161" t="s">
        <v>11121</v>
      </c>
      <c r="P1161" t="s">
        <v>11122</v>
      </c>
      <c r="Q1161" t="s">
        <v>11123</v>
      </c>
    </row>
    <row r="1162" spans="1:17" x14ac:dyDescent="0.4">
      <c r="A1162" t="s">
        <v>11124</v>
      </c>
      <c r="B1162" t="s">
        <v>11125</v>
      </c>
      <c r="C1162" t="s">
        <v>13079</v>
      </c>
      <c r="D1162" s="5">
        <v>1235</v>
      </c>
      <c r="E1162" s="5">
        <v>1499</v>
      </c>
      <c r="F1162" s="5" t="str">
        <f t="shared" si="18"/>
        <v>&gt;500</v>
      </c>
      <c r="G1162">
        <v>0.18</v>
      </c>
      <c r="H1162">
        <v>4.0999999999999996</v>
      </c>
      <c r="I1162" s="4">
        <v>203</v>
      </c>
      <c r="J1162" t="s">
        <v>11126</v>
      </c>
      <c r="K1162" t="s">
        <v>11127</v>
      </c>
      <c r="L1162" t="s">
        <v>11128</v>
      </c>
      <c r="M1162" t="s">
        <v>11129</v>
      </c>
      <c r="N1162" t="s">
        <v>11130</v>
      </c>
      <c r="O1162" t="s">
        <v>11131</v>
      </c>
      <c r="P1162" t="s">
        <v>11132</v>
      </c>
      <c r="Q1162" t="s">
        <v>11133</v>
      </c>
    </row>
    <row r="1163" spans="1:17" x14ac:dyDescent="0.4">
      <c r="A1163" t="s">
        <v>11134</v>
      </c>
      <c r="B1163" t="s">
        <v>11135</v>
      </c>
      <c r="C1163" t="s">
        <v>13079</v>
      </c>
      <c r="D1163" s="5">
        <v>1349</v>
      </c>
      <c r="E1163" s="5">
        <v>2999</v>
      </c>
      <c r="F1163" s="5" t="str">
        <f t="shared" si="18"/>
        <v>&gt;500</v>
      </c>
      <c r="G1163">
        <v>0.55000000000000004</v>
      </c>
      <c r="H1163">
        <v>3.8</v>
      </c>
      <c r="I1163" s="4">
        <v>441</v>
      </c>
      <c r="J1163" t="s">
        <v>11136</v>
      </c>
      <c r="K1163" t="s">
        <v>11137</v>
      </c>
      <c r="L1163" t="s">
        <v>11138</v>
      </c>
      <c r="M1163" t="s">
        <v>11139</v>
      </c>
      <c r="N1163" t="s">
        <v>11140</v>
      </c>
      <c r="O1163" t="s">
        <v>11141</v>
      </c>
      <c r="P1163" t="s">
        <v>11142</v>
      </c>
      <c r="Q1163" t="s">
        <v>11143</v>
      </c>
    </row>
    <row r="1164" spans="1:17" x14ac:dyDescent="0.4">
      <c r="A1164" t="s">
        <v>11144</v>
      </c>
      <c r="B1164" t="s">
        <v>11145</v>
      </c>
      <c r="C1164" t="s">
        <v>13079</v>
      </c>
      <c r="D1164" s="5">
        <v>6800</v>
      </c>
      <c r="E1164" s="5">
        <v>11500</v>
      </c>
      <c r="F1164" s="5" t="str">
        <f t="shared" si="18"/>
        <v>&gt;500</v>
      </c>
      <c r="G1164">
        <v>0.41</v>
      </c>
      <c r="H1164">
        <v>4.0999999999999996</v>
      </c>
      <c r="I1164" s="4">
        <v>10308</v>
      </c>
      <c r="J1164" t="s">
        <v>11146</v>
      </c>
      <c r="K1164" t="s">
        <v>11147</v>
      </c>
      <c r="L1164" t="s">
        <v>11148</v>
      </c>
      <c r="M1164" t="s">
        <v>11149</v>
      </c>
      <c r="N1164" t="s">
        <v>11150</v>
      </c>
      <c r="O1164" t="s">
        <v>11151</v>
      </c>
      <c r="P1164" t="s">
        <v>11152</v>
      </c>
      <c r="Q1164" t="s">
        <v>11153</v>
      </c>
    </row>
    <row r="1165" spans="1:17" x14ac:dyDescent="0.4">
      <c r="A1165" t="s">
        <v>11165</v>
      </c>
      <c r="B1165" t="s">
        <v>11166</v>
      </c>
      <c r="C1165" t="s">
        <v>13079</v>
      </c>
      <c r="D1165" s="5">
        <v>1699</v>
      </c>
      <c r="E1165" s="5">
        <v>1975</v>
      </c>
      <c r="F1165" s="5" t="str">
        <f t="shared" si="18"/>
        <v>&gt;500</v>
      </c>
      <c r="G1165">
        <v>0.14000000000000001</v>
      </c>
      <c r="H1165">
        <v>4.0999999999999996</v>
      </c>
      <c r="I1165" s="4">
        <v>4716</v>
      </c>
      <c r="J1165" t="s">
        <v>11167</v>
      </c>
      <c r="K1165" t="s">
        <v>11168</v>
      </c>
      <c r="L1165" t="s">
        <v>11169</v>
      </c>
      <c r="M1165" t="s">
        <v>11170</v>
      </c>
      <c r="N1165" t="s">
        <v>11171</v>
      </c>
      <c r="O1165" t="s">
        <v>11172</v>
      </c>
      <c r="P1165" t="s">
        <v>11173</v>
      </c>
      <c r="Q1165" t="s">
        <v>11174</v>
      </c>
    </row>
    <row r="1166" spans="1:17" x14ac:dyDescent="0.4">
      <c r="A1166" t="s">
        <v>11175</v>
      </c>
      <c r="B1166" t="s">
        <v>11176</v>
      </c>
      <c r="C1166" t="s">
        <v>13079</v>
      </c>
      <c r="D1166" s="5">
        <v>1069</v>
      </c>
      <c r="E1166" s="5">
        <v>1699</v>
      </c>
      <c r="F1166" s="5" t="str">
        <f t="shared" si="18"/>
        <v>&gt;500</v>
      </c>
      <c r="G1166">
        <v>0.37</v>
      </c>
      <c r="H1166">
        <v>3.9</v>
      </c>
      <c r="I1166" s="4">
        <v>313</v>
      </c>
      <c r="J1166" t="s">
        <v>11177</v>
      </c>
      <c r="K1166" t="s">
        <v>11178</v>
      </c>
      <c r="L1166" t="s">
        <v>11179</v>
      </c>
      <c r="M1166" t="s">
        <v>11180</v>
      </c>
      <c r="N1166" t="s">
        <v>11181</v>
      </c>
      <c r="O1166" t="s">
        <v>11182</v>
      </c>
      <c r="P1166" t="s">
        <v>11183</v>
      </c>
      <c r="Q1166" t="s">
        <v>11184</v>
      </c>
    </row>
    <row r="1167" spans="1:17" x14ac:dyDescent="0.4">
      <c r="A1167" t="s">
        <v>11185</v>
      </c>
      <c r="B1167" t="s">
        <v>11186</v>
      </c>
      <c r="C1167" t="s">
        <v>13079</v>
      </c>
      <c r="D1167" s="5">
        <v>1349</v>
      </c>
      <c r="E1167" s="5">
        <v>2495</v>
      </c>
      <c r="F1167" s="5" t="str">
        <f t="shared" si="18"/>
        <v>&gt;500</v>
      </c>
      <c r="G1167">
        <v>0.46</v>
      </c>
      <c r="H1167">
        <v>3.8</v>
      </c>
      <c r="I1167" s="4">
        <v>166</v>
      </c>
      <c r="J1167" t="s">
        <v>11187</v>
      </c>
      <c r="K1167" t="s">
        <v>11188</v>
      </c>
      <c r="L1167" t="s">
        <v>11189</v>
      </c>
      <c r="M1167" t="s">
        <v>11190</v>
      </c>
      <c r="N1167" t="s">
        <v>11191</v>
      </c>
      <c r="O1167" t="s">
        <v>11192</v>
      </c>
      <c r="P1167" t="s">
        <v>11193</v>
      </c>
      <c r="Q1167" t="s">
        <v>11194</v>
      </c>
    </row>
    <row r="1168" spans="1:17" x14ac:dyDescent="0.4">
      <c r="A1168" t="s">
        <v>11195</v>
      </c>
      <c r="B1168" t="s">
        <v>11196</v>
      </c>
      <c r="C1168" t="s">
        <v>13079</v>
      </c>
      <c r="D1168" s="5">
        <v>1499</v>
      </c>
      <c r="E1168" s="5">
        <v>3500</v>
      </c>
      <c r="F1168" s="5" t="str">
        <f t="shared" si="18"/>
        <v>&gt;500</v>
      </c>
      <c r="G1168">
        <v>0.56999999999999995</v>
      </c>
      <c r="H1168">
        <v>4.0999999999999996</v>
      </c>
      <c r="I1168" s="4">
        <v>303</v>
      </c>
      <c r="J1168" t="s">
        <v>11197</v>
      </c>
      <c r="K1168" t="s">
        <v>11198</v>
      </c>
      <c r="L1168" t="s">
        <v>11199</v>
      </c>
      <c r="M1168" t="s">
        <v>11200</v>
      </c>
      <c r="N1168" t="s">
        <v>11201</v>
      </c>
      <c r="O1168" t="s">
        <v>11202</v>
      </c>
      <c r="P1168" t="s">
        <v>11203</v>
      </c>
      <c r="Q1168" t="s">
        <v>11204</v>
      </c>
    </row>
    <row r="1169" spans="1:17" x14ac:dyDescent="0.4">
      <c r="A1169" t="s">
        <v>11205</v>
      </c>
      <c r="B1169" t="s">
        <v>11206</v>
      </c>
      <c r="C1169" t="s">
        <v>13079</v>
      </c>
      <c r="D1169" s="5">
        <v>2092</v>
      </c>
      <c r="E1169" s="5">
        <v>4600</v>
      </c>
      <c r="F1169" s="5" t="str">
        <f t="shared" si="18"/>
        <v>&gt;500</v>
      </c>
      <c r="G1169">
        <v>0.55000000000000004</v>
      </c>
      <c r="H1169">
        <v>4.3</v>
      </c>
      <c r="I1169" s="4">
        <v>562</v>
      </c>
      <c r="J1169" t="s">
        <v>11207</v>
      </c>
      <c r="K1169" t="s">
        <v>11208</v>
      </c>
      <c r="L1169" t="s">
        <v>11209</v>
      </c>
      <c r="M1169" t="s">
        <v>11210</v>
      </c>
      <c r="N1169" t="s">
        <v>11211</v>
      </c>
      <c r="O1169" t="s">
        <v>11212</v>
      </c>
      <c r="P1169" t="s">
        <v>11213</v>
      </c>
      <c r="Q1169" t="s">
        <v>11214</v>
      </c>
    </row>
    <row r="1170" spans="1:17" x14ac:dyDescent="0.4">
      <c r="A1170" t="s">
        <v>11215</v>
      </c>
      <c r="B1170" t="s">
        <v>11216</v>
      </c>
      <c r="C1170" t="s">
        <v>13079</v>
      </c>
      <c r="D1170" s="5">
        <v>3859</v>
      </c>
      <c r="E1170" s="5">
        <v>10295</v>
      </c>
      <c r="F1170" s="5" t="str">
        <f t="shared" si="18"/>
        <v>&gt;500</v>
      </c>
      <c r="G1170">
        <v>0.63</v>
      </c>
      <c r="H1170">
        <v>3.9</v>
      </c>
      <c r="I1170" s="4">
        <v>8095</v>
      </c>
      <c r="J1170" t="s">
        <v>11217</v>
      </c>
      <c r="K1170" t="s">
        <v>11218</v>
      </c>
      <c r="L1170" t="s">
        <v>11219</v>
      </c>
      <c r="M1170" t="s">
        <v>11220</v>
      </c>
      <c r="N1170" t="s">
        <v>11221</v>
      </c>
      <c r="O1170" t="s">
        <v>11222</v>
      </c>
      <c r="P1170" t="s">
        <v>11223</v>
      </c>
      <c r="Q1170" t="s">
        <v>11224</v>
      </c>
    </row>
    <row r="1171" spans="1:17" x14ac:dyDescent="0.4">
      <c r="A1171" t="s">
        <v>11225</v>
      </c>
      <c r="B1171" t="s">
        <v>11226</v>
      </c>
      <c r="C1171" t="s">
        <v>13079</v>
      </c>
      <c r="D1171" s="5">
        <v>499</v>
      </c>
      <c r="E1171" s="5">
        <v>2199</v>
      </c>
      <c r="F1171" s="5" t="str">
        <f t="shared" si="18"/>
        <v>&gt;500</v>
      </c>
      <c r="G1171">
        <v>0.77</v>
      </c>
      <c r="H1171">
        <v>2.8</v>
      </c>
      <c r="I1171" s="4">
        <v>109</v>
      </c>
      <c r="J1171" t="s">
        <v>11227</v>
      </c>
      <c r="K1171" t="s">
        <v>11228</v>
      </c>
      <c r="L1171" t="s">
        <v>11229</v>
      </c>
      <c r="M1171" t="s">
        <v>11230</v>
      </c>
      <c r="N1171" t="s">
        <v>11231</v>
      </c>
      <c r="O1171" t="s">
        <v>11232</v>
      </c>
      <c r="P1171" t="s">
        <v>11233</v>
      </c>
      <c r="Q1171" t="s">
        <v>11234</v>
      </c>
    </row>
    <row r="1172" spans="1:17" x14ac:dyDescent="0.4">
      <c r="A1172" t="s">
        <v>11235</v>
      </c>
      <c r="B1172" t="s">
        <v>11236</v>
      </c>
      <c r="C1172" t="s">
        <v>13079</v>
      </c>
      <c r="D1172" s="5">
        <v>1804</v>
      </c>
      <c r="E1172" s="5">
        <v>2380</v>
      </c>
      <c r="F1172" s="5" t="str">
        <f t="shared" si="18"/>
        <v>&gt;500</v>
      </c>
      <c r="G1172">
        <v>0.24</v>
      </c>
      <c r="H1172">
        <v>4</v>
      </c>
      <c r="I1172" s="4">
        <v>15382</v>
      </c>
      <c r="J1172" t="s">
        <v>11237</v>
      </c>
      <c r="K1172" t="s">
        <v>11238</v>
      </c>
      <c r="L1172" t="s">
        <v>11239</v>
      </c>
      <c r="M1172" t="s">
        <v>11240</v>
      </c>
      <c r="N1172" t="s">
        <v>11241</v>
      </c>
      <c r="O1172" t="s">
        <v>11242</v>
      </c>
      <c r="P1172" t="s">
        <v>11243</v>
      </c>
      <c r="Q1172" t="s">
        <v>11244</v>
      </c>
    </row>
    <row r="1173" spans="1:17" x14ac:dyDescent="0.4">
      <c r="A1173" t="s">
        <v>11245</v>
      </c>
      <c r="B1173" t="s">
        <v>11246</v>
      </c>
      <c r="C1173" t="s">
        <v>13079</v>
      </c>
      <c r="D1173" s="5">
        <v>6525</v>
      </c>
      <c r="E1173" s="5">
        <v>8820</v>
      </c>
      <c r="F1173" s="5" t="str">
        <f t="shared" si="18"/>
        <v>&gt;500</v>
      </c>
      <c r="G1173">
        <v>0.26</v>
      </c>
      <c r="H1173">
        <v>4.5</v>
      </c>
      <c r="I1173" s="4">
        <v>5137</v>
      </c>
      <c r="J1173" t="s">
        <v>11247</v>
      </c>
      <c r="K1173" t="s">
        <v>11248</v>
      </c>
      <c r="L1173" t="s">
        <v>11249</v>
      </c>
      <c r="M1173" t="s">
        <v>11250</v>
      </c>
      <c r="N1173" t="s">
        <v>11251</v>
      </c>
      <c r="O1173" t="s">
        <v>11252</v>
      </c>
      <c r="P1173" t="s">
        <v>11253</v>
      </c>
      <c r="Q1173" t="s">
        <v>11254</v>
      </c>
    </row>
    <row r="1174" spans="1:17" x14ac:dyDescent="0.4">
      <c r="A1174" t="s">
        <v>11255</v>
      </c>
      <c r="B1174" t="s">
        <v>11256</v>
      </c>
      <c r="C1174" t="s">
        <v>13079</v>
      </c>
      <c r="D1174" s="5">
        <v>4999</v>
      </c>
      <c r="E1174" s="5">
        <v>24999</v>
      </c>
      <c r="F1174" s="5" t="str">
        <f t="shared" si="18"/>
        <v>&gt;500</v>
      </c>
      <c r="G1174">
        <v>0.8</v>
      </c>
      <c r="H1174">
        <v>4.5999999999999996</v>
      </c>
      <c r="I1174" s="4">
        <v>124</v>
      </c>
      <c r="J1174" t="s">
        <v>11257</v>
      </c>
      <c r="K1174" t="s">
        <v>11258</v>
      </c>
      <c r="L1174" t="s">
        <v>11259</v>
      </c>
      <c r="M1174" t="s">
        <v>11260</v>
      </c>
      <c r="N1174" t="s">
        <v>11261</v>
      </c>
      <c r="O1174" t="s">
        <v>11262</v>
      </c>
      <c r="P1174" t="s">
        <v>11263</v>
      </c>
      <c r="Q1174" t="s">
        <v>11264</v>
      </c>
    </row>
    <row r="1175" spans="1:17" x14ac:dyDescent="0.4">
      <c r="A1175" t="s">
        <v>11265</v>
      </c>
      <c r="B1175" t="s">
        <v>11266</v>
      </c>
      <c r="C1175" t="s">
        <v>13079</v>
      </c>
      <c r="D1175" s="5">
        <v>1189</v>
      </c>
      <c r="E1175" s="5">
        <v>2400</v>
      </c>
      <c r="F1175" s="5" t="str">
        <f t="shared" si="18"/>
        <v>&gt;500</v>
      </c>
      <c r="G1175">
        <v>0.5</v>
      </c>
      <c r="H1175">
        <v>4.0999999999999996</v>
      </c>
      <c r="I1175" s="4">
        <v>618</v>
      </c>
      <c r="J1175" t="s">
        <v>11267</v>
      </c>
      <c r="K1175" t="s">
        <v>11268</v>
      </c>
      <c r="L1175" t="s">
        <v>11269</v>
      </c>
      <c r="M1175" t="s">
        <v>11270</v>
      </c>
      <c r="N1175" t="s">
        <v>11271</v>
      </c>
      <c r="O1175" t="s">
        <v>11272</v>
      </c>
      <c r="P1175" t="s">
        <v>11273</v>
      </c>
      <c r="Q1175" t="s">
        <v>11274</v>
      </c>
    </row>
    <row r="1176" spans="1:17" x14ac:dyDescent="0.4">
      <c r="A1176" t="s">
        <v>11275</v>
      </c>
      <c r="B1176" t="s">
        <v>11276</v>
      </c>
      <c r="C1176" t="s">
        <v>13079</v>
      </c>
      <c r="D1176" s="5">
        <v>2590</v>
      </c>
      <c r="E1176" s="5">
        <v>4200</v>
      </c>
      <c r="F1176" s="5" t="str">
        <f t="shared" si="18"/>
        <v>&gt;500</v>
      </c>
      <c r="G1176">
        <v>0.38</v>
      </c>
      <c r="H1176">
        <v>4.0999999999999996</v>
      </c>
      <c r="I1176" s="4">
        <v>63</v>
      </c>
      <c r="J1176" t="s">
        <v>11277</v>
      </c>
      <c r="K1176" t="s">
        <v>11278</v>
      </c>
      <c r="L1176" t="s">
        <v>11279</v>
      </c>
      <c r="M1176" t="s">
        <v>11280</v>
      </c>
      <c r="N1176" t="s">
        <v>11281</v>
      </c>
      <c r="O1176" t="s">
        <v>11282</v>
      </c>
      <c r="P1176" t="s">
        <v>11283</v>
      </c>
      <c r="Q1176" t="s">
        <v>11284</v>
      </c>
    </row>
    <row r="1177" spans="1:17" x14ac:dyDescent="0.4">
      <c r="A1177" t="s">
        <v>11285</v>
      </c>
      <c r="B1177" t="s">
        <v>11286</v>
      </c>
      <c r="C1177" t="s">
        <v>13079</v>
      </c>
      <c r="D1177" s="5">
        <v>899</v>
      </c>
      <c r="E1177" s="5">
        <v>1599</v>
      </c>
      <c r="F1177" s="5" t="str">
        <f t="shared" si="18"/>
        <v>&gt;500</v>
      </c>
      <c r="G1177">
        <v>0.44</v>
      </c>
      <c r="H1177">
        <v>3.4</v>
      </c>
      <c r="I1177" s="4">
        <v>15</v>
      </c>
      <c r="J1177" t="s">
        <v>11287</v>
      </c>
      <c r="K1177" t="s">
        <v>11288</v>
      </c>
      <c r="L1177" t="s">
        <v>11289</v>
      </c>
      <c r="M1177" t="s">
        <v>11290</v>
      </c>
      <c r="N1177" t="s">
        <v>11291</v>
      </c>
      <c r="O1177" t="s">
        <v>11292</v>
      </c>
      <c r="P1177" t="s">
        <v>11293</v>
      </c>
      <c r="Q1177" t="s">
        <v>11294</v>
      </c>
    </row>
    <row r="1178" spans="1:17" x14ac:dyDescent="0.4">
      <c r="A1178" t="s">
        <v>11295</v>
      </c>
      <c r="B1178" t="s">
        <v>11296</v>
      </c>
      <c r="C1178" t="s">
        <v>13079</v>
      </c>
      <c r="D1178" s="5">
        <v>998</v>
      </c>
      <c r="E1178" s="5">
        <v>2999</v>
      </c>
      <c r="F1178" s="5" t="str">
        <f t="shared" si="18"/>
        <v>&gt;500</v>
      </c>
      <c r="G1178">
        <v>0.67</v>
      </c>
      <c r="H1178">
        <v>4.5999999999999996</v>
      </c>
      <c r="I1178" s="4">
        <v>9</v>
      </c>
      <c r="J1178" t="s">
        <v>11297</v>
      </c>
      <c r="K1178" t="s">
        <v>11298</v>
      </c>
      <c r="L1178" t="s">
        <v>11299</v>
      </c>
      <c r="M1178" t="s">
        <v>11300</v>
      </c>
      <c r="N1178" t="s">
        <v>11301</v>
      </c>
      <c r="O1178" t="s">
        <v>11302</v>
      </c>
      <c r="P1178" t="s">
        <v>11303</v>
      </c>
      <c r="Q1178" t="s">
        <v>11304</v>
      </c>
    </row>
    <row r="1179" spans="1:17" x14ac:dyDescent="0.4">
      <c r="A1179" t="s">
        <v>11305</v>
      </c>
      <c r="B1179" t="s">
        <v>11306</v>
      </c>
      <c r="C1179" t="s">
        <v>13079</v>
      </c>
      <c r="D1179" s="5">
        <v>998.06</v>
      </c>
      <c r="E1179" s="5">
        <v>1282</v>
      </c>
      <c r="F1179" s="5" t="str">
        <f t="shared" si="18"/>
        <v>&gt;500</v>
      </c>
      <c r="G1179">
        <v>0.22</v>
      </c>
      <c r="H1179">
        <v>4.2</v>
      </c>
      <c r="I1179" s="4">
        <v>7274</v>
      </c>
      <c r="J1179" t="s">
        <v>11307</v>
      </c>
      <c r="K1179" t="s">
        <v>11308</v>
      </c>
      <c r="L1179" t="s">
        <v>11309</v>
      </c>
      <c r="M1179" t="s">
        <v>11310</v>
      </c>
      <c r="N1179" t="s">
        <v>11311</v>
      </c>
      <c r="O1179" t="s">
        <v>11312</v>
      </c>
      <c r="P1179" t="s">
        <v>11313</v>
      </c>
      <c r="Q1179" t="s">
        <v>11314</v>
      </c>
    </row>
    <row r="1180" spans="1:17" x14ac:dyDescent="0.4">
      <c r="A1180" t="s">
        <v>11315</v>
      </c>
      <c r="B1180" t="s">
        <v>11316</v>
      </c>
      <c r="C1180" t="s">
        <v>13079</v>
      </c>
      <c r="D1180" s="5">
        <v>1099</v>
      </c>
      <c r="E1180" s="5">
        <v>1990</v>
      </c>
      <c r="F1180" s="5" t="str">
        <f t="shared" si="18"/>
        <v>&gt;500</v>
      </c>
      <c r="G1180">
        <v>0.45</v>
      </c>
      <c r="H1180">
        <v>3.9</v>
      </c>
      <c r="I1180" s="4">
        <v>5911</v>
      </c>
      <c r="J1180" t="s">
        <v>11317</v>
      </c>
      <c r="K1180" t="s">
        <v>11318</v>
      </c>
      <c r="L1180" t="s">
        <v>11319</v>
      </c>
      <c r="M1180" t="s">
        <v>11320</v>
      </c>
      <c r="N1180" t="s">
        <v>11321</v>
      </c>
      <c r="O1180" t="s">
        <v>11322</v>
      </c>
      <c r="P1180" t="s">
        <v>11323</v>
      </c>
      <c r="Q1180" t="s">
        <v>11324</v>
      </c>
    </row>
    <row r="1181" spans="1:17" x14ac:dyDescent="0.4">
      <c r="A1181" t="s">
        <v>11325</v>
      </c>
      <c r="B1181" t="s">
        <v>11326</v>
      </c>
      <c r="C1181" t="s">
        <v>13079</v>
      </c>
      <c r="D1181" s="5">
        <v>5999</v>
      </c>
      <c r="E1181" s="5">
        <v>9999</v>
      </c>
      <c r="F1181" s="5" t="str">
        <f t="shared" si="18"/>
        <v>&gt;500</v>
      </c>
      <c r="G1181">
        <v>0.4</v>
      </c>
      <c r="H1181">
        <v>4.2</v>
      </c>
      <c r="I1181" s="4">
        <v>170</v>
      </c>
      <c r="J1181" t="s">
        <v>11327</v>
      </c>
      <c r="K1181" t="s">
        <v>11328</v>
      </c>
      <c r="L1181" t="s">
        <v>11329</v>
      </c>
      <c r="M1181" t="s">
        <v>11330</v>
      </c>
      <c r="N1181" t="s">
        <v>11331</v>
      </c>
      <c r="O1181" t="s">
        <v>11332</v>
      </c>
      <c r="P1181" t="s">
        <v>11333</v>
      </c>
      <c r="Q1181" t="s">
        <v>11334</v>
      </c>
    </row>
    <row r="1182" spans="1:17" x14ac:dyDescent="0.4">
      <c r="A1182" t="s">
        <v>11335</v>
      </c>
      <c r="B1182" t="s">
        <v>11336</v>
      </c>
      <c r="C1182" t="s">
        <v>13079</v>
      </c>
      <c r="D1182" s="5">
        <v>8886</v>
      </c>
      <c r="E1182" s="5">
        <v>11850</v>
      </c>
      <c r="F1182" s="5" t="str">
        <f t="shared" si="18"/>
        <v>&gt;500</v>
      </c>
      <c r="G1182">
        <v>0.25</v>
      </c>
      <c r="H1182">
        <v>4.2</v>
      </c>
      <c r="I1182" s="4">
        <v>3065</v>
      </c>
      <c r="J1182" t="s">
        <v>11337</v>
      </c>
      <c r="K1182" t="s">
        <v>11338</v>
      </c>
      <c r="L1182" t="s">
        <v>11339</v>
      </c>
      <c r="M1182" t="s">
        <v>11340</v>
      </c>
      <c r="N1182" t="s">
        <v>11341</v>
      </c>
      <c r="O1182" t="s">
        <v>11342</v>
      </c>
      <c r="P1182" t="s">
        <v>11343</v>
      </c>
      <c r="Q1182" t="s">
        <v>11344</v>
      </c>
    </row>
    <row r="1183" spans="1:17" x14ac:dyDescent="0.4">
      <c r="A1183" t="s">
        <v>11345</v>
      </c>
      <c r="B1183" t="s">
        <v>11346</v>
      </c>
      <c r="C1183" t="s">
        <v>13079</v>
      </c>
      <c r="D1183" s="5">
        <v>475</v>
      </c>
      <c r="E1183" s="5">
        <v>999</v>
      </c>
      <c r="F1183" s="5" t="str">
        <f t="shared" si="18"/>
        <v>&gt;500</v>
      </c>
      <c r="G1183">
        <v>0.52</v>
      </c>
      <c r="H1183">
        <v>4.0999999999999996</v>
      </c>
      <c r="I1183" s="4">
        <v>1021</v>
      </c>
      <c r="J1183" t="s">
        <v>11347</v>
      </c>
      <c r="K1183" t="s">
        <v>11348</v>
      </c>
      <c r="L1183" t="s">
        <v>11349</v>
      </c>
      <c r="M1183" t="s">
        <v>11350</v>
      </c>
      <c r="N1183" t="s">
        <v>11351</v>
      </c>
      <c r="O1183" t="s">
        <v>11352</v>
      </c>
      <c r="P1183" t="s">
        <v>11353</v>
      </c>
      <c r="Q1183" t="s">
        <v>11354</v>
      </c>
    </row>
    <row r="1184" spans="1:17" x14ac:dyDescent="0.4">
      <c r="A1184" t="s">
        <v>11355</v>
      </c>
      <c r="B1184" t="s">
        <v>11356</v>
      </c>
      <c r="C1184" t="s">
        <v>13079</v>
      </c>
      <c r="D1184" s="5">
        <v>4995</v>
      </c>
      <c r="E1184" s="5">
        <v>20049</v>
      </c>
      <c r="F1184" s="5" t="str">
        <f t="shared" si="18"/>
        <v>&gt;500</v>
      </c>
      <c r="G1184">
        <v>0.75</v>
      </c>
      <c r="H1184">
        <v>4.8</v>
      </c>
      <c r="I1184" s="4">
        <v>3964</v>
      </c>
      <c r="J1184" t="s">
        <v>11357</v>
      </c>
      <c r="K1184" t="s">
        <v>11358</v>
      </c>
      <c r="L1184" t="s">
        <v>11359</v>
      </c>
      <c r="M1184" t="s">
        <v>11360</v>
      </c>
      <c r="N1184" t="s">
        <v>11361</v>
      </c>
      <c r="O1184" t="s">
        <v>11362</v>
      </c>
      <c r="P1184" t="s">
        <v>11363</v>
      </c>
      <c r="Q1184" t="s">
        <v>11364</v>
      </c>
    </row>
    <row r="1185" spans="1:17" x14ac:dyDescent="0.4">
      <c r="A1185" t="s">
        <v>11365</v>
      </c>
      <c r="B1185" t="s">
        <v>11366</v>
      </c>
      <c r="C1185" t="s">
        <v>13079</v>
      </c>
      <c r="D1185" s="5">
        <v>13999</v>
      </c>
      <c r="E1185" s="5">
        <v>24850</v>
      </c>
      <c r="F1185" s="5" t="str">
        <f t="shared" si="18"/>
        <v>&gt;500</v>
      </c>
      <c r="G1185">
        <v>0.44</v>
      </c>
      <c r="H1185">
        <v>4.4000000000000004</v>
      </c>
      <c r="I1185" s="4">
        <v>8948</v>
      </c>
      <c r="J1185" t="s">
        <v>11367</v>
      </c>
      <c r="K1185" t="s">
        <v>11368</v>
      </c>
      <c r="L1185" t="s">
        <v>11369</v>
      </c>
      <c r="M1185" t="s">
        <v>11370</v>
      </c>
      <c r="N1185" t="s">
        <v>11371</v>
      </c>
      <c r="O1185" t="s">
        <v>11372</v>
      </c>
      <c r="P1185" t="s">
        <v>11373</v>
      </c>
      <c r="Q1185" t="s">
        <v>11374</v>
      </c>
    </row>
    <row r="1186" spans="1:17" x14ac:dyDescent="0.4">
      <c r="A1186" t="s">
        <v>11375</v>
      </c>
      <c r="B1186" t="s">
        <v>11376</v>
      </c>
      <c r="C1186" t="s">
        <v>13079</v>
      </c>
      <c r="D1186" s="5">
        <v>8499</v>
      </c>
      <c r="E1186" s="5">
        <v>16490</v>
      </c>
      <c r="F1186" s="5" t="str">
        <f t="shared" si="18"/>
        <v>&gt;500</v>
      </c>
      <c r="G1186">
        <v>0.48</v>
      </c>
      <c r="H1186">
        <v>4.3</v>
      </c>
      <c r="I1186" s="4">
        <v>97</v>
      </c>
      <c r="J1186" t="s">
        <v>11377</v>
      </c>
      <c r="K1186" t="s">
        <v>11378</v>
      </c>
      <c r="L1186" t="s">
        <v>11379</v>
      </c>
      <c r="M1186" t="s">
        <v>11380</v>
      </c>
      <c r="N1186" t="s">
        <v>11381</v>
      </c>
      <c r="O1186" t="s">
        <v>11382</v>
      </c>
      <c r="P1186" t="s">
        <v>11383</v>
      </c>
      <c r="Q1186" t="s">
        <v>11384</v>
      </c>
    </row>
    <row r="1187" spans="1:17" x14ac:dyDescent="0.4">
      <c r="A1187" t="s">
        <v>11385</v>
      </c>
      <c r="B1187" t="s">
        <v>11386</v>
      </c>
      <c r="C1187" t="s">
        <v>13079</v>
      </c>
      <c r="D1187" s="5">
        <v>949</v>
      </c>
      <c r="E1187" s="5">
        <v>975</v>
      </c>
      <c r="F1187" s="5" t="str">
        <f t="shared" si="18"/>
        <v>&gt;500</v>
      </c>
      <c r="G1187">
        <v>0.03</v>
      </c>
      <c r="H1187">
        <v>4.3</v>
      </c>
      <c r="I1187" s="4">
        <v>7223</v>
      </c>
      <c r="J1187" t="s">
        <v>11387</v>
      </c>
      <c r="K1187" t="s">
        <v>11388</v>
      </c>
      <c r="L1187" t="s">
        <v>11389</v>
      </c>
      <c r="M1187" t="s">
        <v>11390</v>
      </c>
      <c r="N1187" t="s">
        <v>11391</v>
      </c>
      <c r="O1187" t="s">
        <v>11392</v>
      </c>
      <c r="P1187" t="s">
        <v>11393</v>
      </c>
      <c r="Q1187" t="s">
        <v>11394</v>
      </c>
    </row>
    <row r="1188" spans="1:17" x14ac:dyDescent="0.4">
      <c r="A1188" t="s">
        <v>11395</v>
      </c>
      <c r="B1188" t="s">
        <v>11396</v>
      </c>
      <c r="C1188" t="s">
        <v>13079</v>
      </c>
      <c r="D1188" s="5">
        <v>395</v>
      </c>
      <c r="E1188" s="5">
        <v>499</v>
      </c>
      <c r="F1188" s="5" t="str">
        <f t="shared" si="18"/>
        <v>200 - 500</v>
      </c>
      <c r="G1188">
        <v>0.21</v>
      </c>
      <c r="H1188">
        <v>4</v>
      </c>
      <c r="I1188" s="4">
        <v>330</v>
      </c>
      <c r="J1188" t="s">
        <v>11397</v>
      </c>
      <c r="K1188" t="s">
        <v>11398</v>
      </c>
      <c r="L1188" t="s">
        <v>11399</v>
      </c>
      <c r="M1188" t="s">
        <v>11400</v>
      </c>
      <c r="N1188" t="s">
        <v>11401</v>
      </c>
      <c r="O1188" t="s">
        <v>11402</v>
      </c>
      <c r="P1188" t="s">
        <v>11403</v>
      </c>
      <c r="Q1188" t="s">
        <v>11404</v>
      </c>
    </row>
    <row r="1189" spans="1:17" x14ac:dyDescent="0.4">
      <c r="A1189" t="s">
        <v>11405</v>
      </c>
      <c r="B1189" t="s">
        <v>11406</v>
      </c>
      <c r="C1189" t="s">
        <v>13079</v>
      </c>
      <c r="D1189" s="5">
        <v>635</v>
      </c>
      <c r="E1189" s="5">
        <v>635</v>
      </c>
      <c r="F1189" s="5" t="str">
        <f t="shared" si="18"/>
        <v>&gt;500</v>
      </c>
      <c r="G1189">
        <v>0</v>
      </c>
      <c r="H1189">
        <v>4.3</v>
      </c>
      <c r="I1189" s="4">
        <v>4570</v>
      </c>
      <c r="J1189" t="s">
        <v>11408</v>
      </c>
      <c r="K1189" t="s">
        <v>11409</v>
      </c>
      <c r="L1189" t="s">
        <v>11410</v>
      </c>
      <c r="M1189" t="s">
        <v>11411</v>
      </c>
      <c r="N1189" t="s">
        <v>11412</v>
      </c>
      <c r="O1189" t="s">
        <v>11413</v>
      </c>
      <c r="P1189" t="s">
        <v>11414</v>
      </c>
      <c r="Q1189" t="s">
        <v>11415</v>
      </c>
    </row>
    <row r="1190" spans="1:17" x14ac:dyDescent="0.4">
      <c r="A1190" t="s">
        <v>11416</v>
      </c>
      <c r="B1190" t="s">
        <v>11417</v>
      </c>
      <c r="C1190" t="s">
        <v>13079</v>
      </c>
      <c r="D1190" s="5">
        <v>717</v>
      </c>
      <c r="E1190" s="5">
        <v>1390</v>
      </c>
      <c r="F1190" s="5" t="str">
        <f t="shared" si="18"/>
        <v>&gt;500</v>
      </c>
      <c r="G1190">
        <v>0.48</v>
      </c>
      <c r="H1190">
        <v>4</v>
      </c>
      <c r="I1190" s="4">
        <v>4867</v>
      </c>
      <c r="J1190" t="s">
        <v>11418</v>
      </c>
      <c r="K1190" t="s">
        <v>11419</v>
      </c>
      <c r="L1190" t="s">
        <v>11420</v>
      </c>
      <c r="M1190" t="s">
        <v>11421</v>
      </c>
      <c r="N1190" t="s">
        <v>11422</v>
      </c>
      <c r="O1190" t="s">
        <v>11423</v>
      </c>
      <c r="P1190" t="s">
        <v>11424</v>
      </c>
      <c r="Q1190" t="s">
        <v>11425</v>
      </c>
    </row>
    <row r="1191" spans="1:17" x14ac:dyDescent="0.4">
      <c r="A1191" t="s">
        <v>11426</v>
      </c>
      <c r="B1191" t="s">
        <v>11427</v>
      </c>
      <c r="C1191" t="s">
        <v>13079</v>
      </c>
      <c r="D1191" s="5">
        <v>27900</v>
      </c>
      <c r="E1191" s="5">
        <v>59900</v>
      </c>
      <c r="F1191" s="5" t="str">
        <f t="shared" si="18"/>
        <v>&gt;500</v>
      </c>
      <c r="G1191">
        <v>0.53</v>
      </c>
      <c r="H1191">
        <v>4.4000000000000004</v>
      </c>
      <c r="I1191" s="4">
        <v>5298</v>
      </c>
      <c r="J1191" t="s">
        <v>11429</v>
      </c>
      <c r="K1191" t="s">
        <v>11430</v>
      </c>
      <c r="L1191" t="s">
        <v>11431</v>
      </c>
      <c r="M1191" t="s">
        <v>11432</v>
      </c>
      <c r="N1191" t="s">
        <v>11433</v>
      </c>
      <c r="O1191" t="s">
        <v>11434</v>
      </c>
      <c r="P1191" t="s">
        <v>11435</v>
      </c>
      <c r="Q1191" t="s">
        <v>11436</v>
      </c>
    </row>
    <row r="1192" spans="1:17" x14ac:dyDescent="0.4">
      <c r="A1192" t="s">
        <v>11437</v>
      </c>
      <c r="B1192" t="s">
        <v>11438</v>
      </c>
      <c r="C1192" t="s">
        <v>13079</v>
      </c>
      <c r="D1192" s="5">
        <v>649</v>
      </c>
      <c r="E1192" s="5">
        <v>670</v>
      </c>
      <c r="F1192" s="5" t="str">
        <f t="shared" si="18"/>
        <v>&gt;500</v>
      </c>
      <c r="G1192">
        <v>0.03</v>
      </c>
      <c r="H1192">
        <v>4.0999999999999996</v>
      </c>
      <c r="I1192" s="4">
        <v>7786</v>
      </c>
      <c r="J1192" t="s">
        <v>11439</v>
      </c>
      <c r="K1192" t="s">
        <v>11440</v>
      </c>
      <c r="L1192" t="s">
        <v>11441</v>
      </c>
      <c r="M1192" t="s">
        <v>11442</v>
      </c>
      <c r="N1192" t="s">
        <v>11443</v>
      </c>
      <c r="O1192" t="s">
        <v>11444</v>
      </c>
      <c r="P1192" t="s">
        <v>11445</v>
      </c>
      <c r="Q1192" t="s">
        <v>11446</v>
      </c>
    </row>
    <row r="1193" spans="1:17" x14ac:dyDescent="0.4">
      <c r="A1193" t="s">
        <v>11447</v>
      </c>
      <c r="B1193" t="s">
        <v>11448</v>
      </c>
      <c r="C1193" t="s">
        <v>13079</v>
      </c>
      <c r="D1193" s="5">
        <v>193</v>
      </c>
      <c r="E1193" s="5">
        <v>399</v>
      </c>
      <c r="F1193" s="5" t="str">
        <f t="shared" si="18"/>
        <v>200 - 500</v>
      </c>
      <c r="G1193">
        <v>0.52</v>
      </c>
      <c r="H1193">
        <v>3.6</v>
      </c>
      <c r="I1193" s="4">
        <v>37</v>
      </c>
      <c r="J1193" t="s">
        <v>11449</v>
      </c>
      <c r="K1193" t="s">
        <v>11450</v>
      </c>
      <c r="L1193" t="s">
        <v>11451</v>
      </c>
      <c r="M1193" t="s">
        <v>11452</v>
      </c>
      <c r="N1193" t="s">
        <v>11453</v>
      </c>
      <c r="O1193" t="s">
        <v>11454</v>
      </c>
      <c r="P1193" t="s">
        <v>11455</v>
      </c>
      <c r="Q1193" t="s">
        <v>11456</v>
      </c>
    </row>
    <row r="1194" spans="1:17" x14ac:dyDescent="0.4">
      <c r="A1194" t="s">
        <v>11457</v>
      </c>
      <c r="B1194" t="s">
        <v>11458</v>
      </c>
      <c r="C1194" t="s">
        <v>13079</v>
      </c>
      <c r="D1194" s="5">
        <v>1299</v>
      </c>
      <c r="E1194" s="5">
        <v>2495</v>
      </c>
      <c r="F1194" s="5" t="str">
        <f t="shared" si="18"/>
        <v>&gt;500</v>
      </c>
      <c r="G1194">
        <v>0.48</v>
      </c>
      <c r="H1194">
        <v>2</v>
      </c>
      <c r="I1194" s="4">
        <v>2</v>
      </c>
      <c r="J1194" t="s">
        <v>11459</v>
      </c>
      <c r="K1194" t="s">
        <v>11460</v>
      </c>
      <c r="L1194" t="s">
        <v>11461</v>
      </c>
      <c r="M1194" t="s">
        <v>11462</v>
      </c>
      <c r="N1194" t="s">
        <v>11463</v>
      </c>
      <c r="O1194" t="s">
        <v>11464</v>
      </c>
      <c r="P1194" t="s">
        <v>11465</v>
      </c>
      <c r="Q1194" t="s">
        <v>11466</v>
      </c>
    </row>
    <row r="1195" spans="1:17" x14ac:dyDescent="0.4">
      <c r="A1195" t="s">
        <v>11467</v>
      </c>
      <c r="B1195" t="s">
        <v>11468</v>
      </c>
      <c r="C1195" t="s">
        <v>13079</v>
      </c>
      <c r="D1195" s="5">
        <v>2449</v>
      </c>
      <c r="E1195" s="5">
        <v>3390</v>
      </c>
      <c r="F1195" s="5" t="str">
        <f t="shared" si="18"/>
        <v>&gt;500</v>
      </c>
      <c r="G1195">
        <v>0.28000000000000003</v>
      </c>
      <c r="H1195">
        <v>4</v>
      </c>
      <c r="I1195" s="4">
        <v>5206</v>
      </c>
      <c r="J1195" t="s">
        <v>11469</v>
      </c>
      <c r="K1195" t="s">
        <v>11470</v>
      </c>
      <c r="L1195" t="s">
        <v>11471</v>
      </c>
      <c r="M1195" t="s">
        <v>11472</v>
      </c>
      <c r="N1195" t="s">
        <v>11473</v>
      </c>
      <c r="O1195" t="s">
        <v>11474</v>
      </c>
      <c r="P1195" t="s">
        <v>11475</v>
      </c>
      <c r="Q1195" t="s">
        <v>11476</v>
      </c>
    </row>
    <row r="1196" spans="1:17" x14ac:dyDescent="0.4">
      <c r="A1196" t="s">
        <v>11477</v>
      </c>
      <c r="B1196" t="s">
        <v>11478</v>
      </c>
      <c r="C1196" t="s">
        <v>13079</v>
      </c>
      <c r="D1196" s="5">
        <v>1049</v>
      </c>
      <c r="E1196" s="5">
        <v>2499</v>
      </c>
      <c r="F1196" s="5" t="str">
        <f t="shared" si="18"/>
        <v>&gt;500</v>
      </c>
      <c r="G1196">
        <v>0.57999999999999996</v>
      </c>
      <c r="H1196">
        <v>3.7</v>
      </c>
      <c r="I1196" s="4">
        <v>638</v>
      </c>
      <c r="J1196" t="s">
        <v>10942</v>
      </c>
      <c r="K1196" t="s">
        <v>11479</v>
      </c>
      <c r="L1196" t="s">
        <v>11480</v>
      </c>
      <c r="M1196" t="s">
        <v>11481</v>
      </c>
      <c r="N1196" t="s">
        <v>11482</v>
      </c>
      <c r="O1196" t="s">
        <v>11483</v>
      </c>
      <c r="P1196" t="s">
        <v>11484</v>
      </c>
      <c r="Q1196" t="s">
        <v>11485</v>
      </c>
    </row>
    <row r="1197" spans="1:17" x14ac:dyDescent="0.4">
      <c r="A1197" t="s">
        <v>11486</v>
      </c>
      <c r="B1197" t="s">
        <v>11487</v>
      </c>
      <c r="C1197" t="s">
        <v>13079</v>
      </c>
      <c r="D1197" s="5">
        <v>2399</v>
      </c>
      <c r="E1197" s="5">
        <v>4200</v>
      </c>
      <c r="F1197" s="5" t="str">
        <f t="shared" si="18"/>
        <v>&gt;500</v>
      </c>
      <c r="G1197">
        <v>0.43</v>
      </c>
      <c r="H1197">
        <v>3.8</v>
      </c>
      <c r="I1197" s="4">
        <v>397</v>
      </c>
      <c r="J1197" t="s">
        <v>11488</v>
      </c>
      <c r="K1197" t="s">
        <v>11489</v>
      </c>
      <c r="L1197" t="s">
        <v>11490</v>
      </c>
      <c r="M1197" t="s">
        <v>11491</v>
      </c>
      <c r="N1197" t="s">
        <v>11492</v>
      </c>
      <c r="O1197" t="s">
        <v>11493</v>
      </c>
      <c r="P1197" t="s">
        <v>11494</v>
      </c>
      <c r="Q1197" t="s">
        <v>11495</v>
      </c>
    </row>
    <row r="1198" spans="1:17" x14ac:dyDescent="0.4">
      <c r="A1198" t="s">
        <v>11496</v>
      </c>
      <c r="B1198" t="s">
        <v>11497</v>
      </c>
      <c r="C1198" t="s">
        <v>13079</v>
      </c>
      <c r="D1198" s="5">
        <v>2286</v>
      </c>
      <c r="E1198" s="5">
        <v>4495</v>
      </c>
      <c r="F1198" s="5" t="str">
        <f t="shared" si="18"/>
        <v>&gt;500</v>
      </c>
      <c r="G1198">
        <v>0.49</v>
      </c>
      <c r="H1198">
        <v>3.9</v>
      </c>
      <c r="I1198" s="4">
        <v>326</v>
      </c>
      <c r="J1198" t="s">
        <v>11498</v>
      </c>
      <c r="K1198" t="s">
        <v>11499</v>
      </c>
      <c r="L1198" t="s">
        <v>11500</v>
      </c>
      <c r="M1198" t="s">
        <v>11501</v>
      </c>
      <c r="N1198" t="s">
        <v>11502</v>
      </c>
      <c r="O1198" t="s">
        <v>11503</v>
      </c>
      <c r="P1198" t="s">
        <v>11504</v>
      </c>
      <c r="Q1198" t="s">
        <v>11505</v>
      </c>
    </row>
    <row r="1199" spans="1:17" x14ac:dyDescent="0.4">
      <c r="A1199" t="s">
        <v>11506</v>
      </c>
      <c r="B1199" t="s">
        <v>11507</v>
      </c>
      <c r="C1199" t="s">
        <v>13079</v>
      </c>
      <c r="D1199" s="5">
        <v>499</v>
      </c>
      <c r="E1199" s="5">
        <v>2199</v>
      </c>
      <c r="F1199" s="5" t="str">
        <f t="shared" si="18"/>
        <v>&gt;500</v>
      </c>
      <c r="G1199">
        <v>0.77</v>
      </c>
      <c r="H1199">
        <v>3.1</v>
      </c>
      <c r="I1199" s="4">
        <v>3527</v>
      </c>
      <c r="J1199" t="s">
        <v>11508</v>
      </c>
      <c r="K1199" t="s">
        <v>11509</v>
      </c>
      <c r="L1199" t="s">
        <v>11510</v>
      </c>
      <c r="M1199" t="s">
        <v>11511</v>
      </c>
      <c r="N1199" t="s">
        <v>11512</v>
      </c>
      <c r="O1199" t="s">
        <v>11513</v>
      </c>
      <c r="P1199" t="s">
        <v>11514</v>
      </c>
      <c r="Q1199" t="s">
        <v>11515</v>
      </c>
    </row>
    <row r="1200" spans="1:17" x14ac:dyDescent="0.4">
      <c r="A1200" t="s">
        <v>11516</v>
      </c>
      <c r="B1200" t="s">
        <v>11517</v>
      </c>
      <c r="C1200" t="s">
        <v>13079</v>
      </c>
      <c r="D1200" s="5">
        <v>429</v>
      </c>
      <c r="E1200" s="5">
        <v>999</v>
      </c>
      <c r="F1200" s="5" t="str">
        <f t="shared" si="18"/>
        <v>&gt;500</v>
      </c>
      <c r="G1200">
        <v>0.56999999999999995</v>
      </c>
      <c r="H1200">
        <v>3</v>
      </c>
      <c r="I1200" s="4">
        <v>617</v>
      </c>
      <c r="J1200" t="s">
        <v>11518</v>
      </c>
      <c r="K1200" t="s">
        <v>11519</v>
      </c>
      <c r="L1200" t="s">
        <v>11520</v>
      </c>
      <c r="M1200" t="s">
        <v>11521</v>
      </c>
      <c r="N1200" t="s">
        <v>11522</v>
      </c>
      <c r="O1200" t="s">
        <v>11523</v>
      </c>
      <c r="P1200" t="s">
        <v>11524</v>
      </c>
      <c r="Q1200" t="s">
        <v>11525</v>
      </c>
    </row>
    <row r="1201" spans="1:17" x14ac:dyDescent="0.4">
      <c r="A1201" t="s">
        <v>11526</v>
      </c>
      <c r="B1201" t="s">
        <v>11527</v>
      </c>
      <c r="C1201" t="s">
        <v>13079</v>
      </c>
      <c r="D1201" s="5">
        <v>299</v>
      </c>
      <c r="E1201" s="5">
        <v>595</v>
      </c>
      <c r="F1201" s="5" t="str">
        <f t="shared" si="18"/>
        <v>&gt;500</v>
      </c>
      <c r="G1201">
        <v>0.5</v>
      </c>
      <c r="H1201">
        <v>4</v>
      </c>
      <c r="I1201" s="4">
        <v>314</v>
      </c>
      <c r="J1201" t="s">
        <v>11528</v>
      </c>
      <c r="K1201" t="s">
        <v>11529</v>
      </c>
      <c r="L1201" t="s">
        <v>11530</v>
      </c>
      <c r="M1201" t="s">
        <v>11531</v>
      </c>
      <c r="N1201" t="s">
        <v>11532</v>
      </c>
      <c r="O1201" t="s">
        <v>11533</v>
      </c>
      <c r="P1201" t="s">
        <v>11534</v>
      </c>
      <c r="Q1201" t="s">
        <v>11535</v>
      </c>
    </row>
    <row r="1202" spans="1:17" x14ac:dyDescent="0.4">
      <c r="A1202" t="s">
        <v>11536</v>
      </c>
      <c r="B1202" t="s">
        <v>11537</v>
      </c>
      <c r="C1202" t="s">
        <v>13079</v>
      </c>
      <c r="D1202" s="5">
        <v>5395</v>
      </c>
      <c r="E1202" s="5">
        <v>19990</v>
      </c>
      <c r="F1202" s="5" t="str">
        <f t="shared" si="18"/>
        <v>&gt;500</v>
      </c>
      <c r="G1202">
        <v>0.73</v>
      </c>
      <c r="H1202">
        <v>4.4000000000000004</v>
      </c>
      <c r="I1202" s="4">
        <v>535</v>
      </c>
      <c r="J1202" t="s">
        <v>11538</v>
      </c>
      <c r="K1202" t="s">
        <v>11539</v>
      </c>
      <c r="L1202" t="s">
        <v>11540</v>
      </c>
      <c r="M1202" t="s">
        <v>11541</v>
      </c>
      <c r="N1202" t="s">
        <v>11542</v>
      </c>
      <c r="O1202" t="s">
        <v>11543</v>
      </c>
      <c r="P1202" t="s">
        <v>11544</v>
      </c>
      <c r="Q1202" t="s">
        <v>11545</v>
      </c>
    </row>
    <row r="1203" spans="1:17" x14ac:dyDescent="0.4">
      <c r="A1203" t="s">
        <v>11546</v>
      </c>
      <c r="B1203" t="s">
        <v>11547</v>
      </c>
      <c r="C1203" t="s">
        <v>13079</v>
      </c>
      <c r="D1203" s="5">
        <v>559</v>
      </c>
      <c r="E1203" s="5">
        <v>1010</v>
      </c>
      <c r="F1203" s="5" t="str">
        <f t="shared" si="18"/>
        <v>&gt;500</v>
      </c>
      <c r="G1203">
        <v>0.45</v>
      </c>
      <c r="H1203">
        <v>4.0999999999999996</v>
      </c>
      <c r="I1203" s="4">
        <v>17325</v>
      </c>
      <c r="J1203" t="s">
        <v>11548</v>
      </c>
      <c r="K1203" t="s">
        <v>11549</v>
      </c>
      <c r="L1203" t="s">
        <v>11550</v>
      </c>
      <c r="M1203" t="s">
        <v>11551</v>
      </c>
      <c r="N1203" t="s">
        <v>11552</v>
      </c>
      <c r="O1203" t="s">
        <v>11553</v>
      </c>
      <c r="P1203" t="s">
        <v>11554</v>
      </c>
      <c r="Q1203" t="s">
        <v>11555</v>
      </c>
    </row>
    <row r="1204" spans="1:17" x14ac:dyDescent="0.4">
      <c r="A1204" t="s">
        <v>11556</v>
      </c>
      <c r="B1204" t="s">
        <v>11557</v>
      </c>
      <c r="C1204" t="s">
        <v>13079</v>
      </c>
      <c r="D1204" s="5">
        <v>660</v>
      </c>
      <c r="E1204" s="5">
        <v>1100</v>
      </c>
      <c r="F1204" s="5" t="str">
        <f t="shared" si="18"/>
        <v>&gt;500</v>
      </c>
      <c r="G1204">
        <v>0.4</v>
      </c>
      <c r="H1204">
        <v>3.6</v>
      </c>
      <c r="I1204" s="4">
        <v>91</v>
      </c>
      <c r="J1204" t="s">
        <v>11558</v>
      </c>
      <c r="K1204" t="s">
        <v>11559</v>
      </c>
      <c r="L1204" t="s">
        <v>11560</v>
      </c>
      <c r="M1204" t="s">
        <v>11561</v>
      </c>
      <c r="N1204" t="s">
        <v>11562</v>
      </c>
      <c r="O1204" t="s">
        <v>11563</v>
      </c>
      <c r="P1204" t="s">
        <v>11564</v>
      </c>
      <c r="Q1204" t="s">
        <v>11565</v>
      </c>
    </row>
    <row r="1205" spans="1:17" x14ac:dyDescent="0.4">
      <c r="A1205" t="s">
        <v>11566</v>
      </c>
      <c r="B1205" t="s">
        <v>11567</v>
      </c>
      <c r="C1205" t="s">
        <v>13079</v>
      </c>
      <c r="D1205" s="5">
        <v>419</v>
      </c>
      <c r="E1205" s="5">
        <v>999</v>
      </c>
      <c r="F1205" s="5" t="str">
        <f t="shared" si="18"/>
        <v>&gt;500</v>
      </c>
      <c r="G1205">
        <v>0.57999999999999996</v>
      </c>
      <c r="H1205">
        <v>4.4000000000000004</v>
      </c>
      <c r="I1205" s="4">
        <v>227</v>
      </c>
      <c r="J1205" t="s">
        <v>11568</v>
      </c>
      <c r="K1205" t="s">
        <v>11569</v>
      </c>
      <c r="L1205" t="s">
        <v>11570</v>
      </c>
      <c r="M1205" t="s">
        <v>11571</v>
      </c>
      <c r="N1205" t="s">
        <v>11572</v>
      </c>
      <c r="O1205" t="s">
        <v>11573</v>
      </c>
      <c r="P1205" t="s">
        <v>11574</v>
      </c>
      <c r="Q1205" t="s">
        <v>11575</v>
      </c>
    </row>
    <row r="1206" spans="1:17" x14ac:dyDescent="0.4">
      <c r="A1206" t="s">
        <v>11576</v>
      </c>
      <c r="B1206" t="s">
        <v>11577</v>
      </c>
      <c r="C1206" t="s">
        <v>13079</v>
      </c>
      <c r="D1206" s="5">
        <v>7349</v>
      </c>
      <c r="E1206" s="5">
        <v>10900</v>
      </c>
      <c r="F1206" s="5" t="str">
        <f t="shared" si="18"/>
        <v>&gt;500</v>
      </c>
      <c r="G1206">
        <v>0.33</v>
      </c>
      <c r="H1206">
        <v>4.2</v>
      </c>
      <c r="I1206" s="4">
        <v>11957</v>
      </c>
      <c r="J1206" t="s">
        <v>11578</v>
      </c>
      <c r="K1206" t="s">
        <v>11579</v>
      </c>
      <c r="L1206" t="s">
        <v>11580</v>
      </c>
      <c r="M1206" t="s">
        <v>11581</v>
      </c>
      <c r="N1206" t="s">
        <v>11582</v>
      </c>
      <c r="O1206" t="s">
        <v>11583</v>
      </c>
      <c r="P1206" t="s">
        <v>11584</v>
      </c>
      <c r="Q1206" t="s">
        <v>11585</v>
      </c>
    </row>
    <row r="1207" spans="1:17" x14ac:dyDescent="0.4">
      <c r="A1207" t="s">
        <v>11586</v>
      </c>
      <c r="B1207" t="s">
        <v>11587</v>
      </c>
      <c r="C1207" t="s">
        <v>13079</v>
      </c>
      <c r="D1207" s="5">
        <v>2899</v>
      </c>
      <c r="E1207" s="5">
        <v>4005</v>
      </c>
      <c r="F1207" s="5" t="str">
        <f t="shared" si="18"/>
        <v>&gt;500</v>
      </c>
      <c r="G1207">
        <v>0.28000000000000003</v>
      </c>
      <c r="H1207">
        <v>4.3</v>
      </c>
      <c r="I1207" s="4">
        <v>7140</v>
      </c>
      <c r="J1207" t="s">
        <v>11588</v>
      </c>
      <c r="K1207" t="s">
        <v>11589</v>
      </c>
      <c r="L1207" t="s">
        <v>11590</v>
      </c>
      <c r="M1207" t="s">
        <v>11591</v>
      </c>
      <c r="N1207" t="s">
        <v>11592</v>
      </c>
      <c r="O1207" t="s">
        <v>11593</v>
      </c>
      <c r="P1207" t="s">
        <v>11594</v>
      </c>
      <c r="Q1207" t="s">
        <v>11595</v>
      </c>
    </row>
    <row r="1208" spans="1:17" x14ac:dyDescent="0.4">
      <c r="A1208" t="s">
        <v>11596</v>
      </c>
      <c r="B1208" t="s">
        <v>11597</v>
      </c>
      <c r="C1208" t="s">
        <v>13079</v>
      </c>
      <c r="D1208" s="5">
        <v>1799</v>
      </c>
      <c r="E1208" s="5">
        <v>3295</v>
      </c>
      <c r="F1208" s="5" t="str">
        <f t="shared" si="18"/>
        <v>&gt;500</v>
      </c>
      <c r="G1208">
        <v>0.45</v>
      </c>
      <c r="H1208">
        <v>3.8</v>
      </c>
      <c r="I1208" s="4">
        <v>687</v>
      </c>
      <c r="J1208" t="s">
        <v>11598</v>
      </c>
      <c r="K1208" t="s">
        <v>11599</v>
      </c>
      <c r="L1208" t="s">
        <v>11600</v>
      </c>
      <c r="M1208" t="s">
        <v>11601</v>
      </c>
      <c r="N1208" t="s">
        <v>11602</v>
      </c>
      <c r="O1208" t="s">
        <v>11603</v>
      </c>
      <c r="P1208" t="s">
        <v>11604</v>
      </c>
      <c r="Q1208" t="s">
        <v>11605</v>
      </c>
    </row>
    <row r="1209" spans="1:17" x14ac:dyDescent="0.4">
      <c r="A1209" t="s">
        <v>11606</v>
      </c>
      <c r="B1209" t="s">
        <v>11607</v>
      </c>
      <c r="C1209" t="s">
        <v>13079</v>
      </c>
      <c r="D1209" s="5">
        <v>1474</v>
      </c>
      <c r="E1209" s="5">
        <v>4650</v>
      </c>
      <c r="F1209" s="5" t="str">
        <f t="shared" si="18"/>
        <v>&gt;500</v>
      </c>
      <c r="G1209">
        <v>0.68</v>
      </c>
      <c r="H1209">
        <v>4.0999999999999996</v>
      </c>
      <c r="I1209" s="4">
        <v>1045</v>
      </c>
      <c r="J1209" t="s">
        <v>11608</v>
      </c>
      <c r="K1209" t="s">
        <v>11609</v>
      </c>
      <c r="L1209" t="s">
        <v>11610</v>
      </c>
      <c r="M1209" t="s">
        <v>11611</v>
      </c>
      <c r="N1209" t="s">
        <v>11612</v>
      </c>
      <c r="O1209" t="s">
        <v>11613</v>
      </c>
      <c r="P1209" t="s">
        <v>11614</v>
      </c>
      <c r="Q1209" t="s">
        <v>11615</v>
      </c>
    </row>
    <row r="1210" spans="1:17" x14ac:dyDescent="0.4">
      <c r="A1210" t="s">
        <v>11616</v>
      </c>
      <c r="B1210" t="s">
        <v>11617</v>
      </c>
      <c r="C1210" t="s">
        <v>13079</v>
      </c>
      <c r="D1210" s="5">
        <v>15999</v>
      </c>
      <c r="E1210" s="5">
        <v>24500</v>
      </c>
      <c r="F1210" s="5" t="str">
        <f t="shared" si="18"/>
        <v>&gt;500</v>
      </c>
      <c r="G1210">
        <v>0.35</v>
      </c>
      <c r="H1210">
        <v>4</v>
      </c>
      <c r="I1210" s="4">
        <v>11206</v>
      </c>
      <c r="J1210" t="s">
        <v>11618</v>
      </c>
      <c r="K1210" t="s">
        <v>11619</v>
      </c>
      <c r="L1210" t="s">
        <v>11620</v>
      </c>
      <c r="M1210" t="s">
        <v>11621</v>
      </c>
      <c r="N1210" t="s">
        <v>11622</v>
      </c>
      <c r="O1210" t="s">
        <v>11623</v>
      </c>
      <c r="P1210" t="s">
        <v>11624</v>
      </c>
      <c r="Q1210" t="s">
        <v>11625</v>
      </c>
    </row>
    <row r="1211" spans="1:17" x14ac:dyDescent="0.4">
      <c r="A1211" t="s">
        <v>11626</v>
      </c>
      <c r="B1211" t="s">
        <v>11627</v>
      </c>
      <c r="C1211" t="s">
        <v>13079</v>
      </c>
      <c r="D1211" s="5">
        <v>3645</v>
      </c>
      <c r="E1211" s="5">
        <v>6070</v>
      </c>
      <c r="F1211" s="5" t="str">
        <f t="shared" si="18"/>
        <v>&gt;500</v>
      </c>
      <c r="G1211">
        <v>0.4</v>
      </c>
      <c r="H1211">
        <v>4.2</v>
      </c>
      <c r="I1211" s="4">
        <v>561</v>
      </c>
      <c r="J1211" t="s">
        <v>11628</v>
      </c>
      <c r="K1211" t="s">
        <v>11629</v>
      </c>
      <c r="L1211" t="s">
        <v>11630</v>
      </c>
      <c r="M1211" t="s">
        <v>11631</v>
      </c>
      <c r="N1211" t="s">
        <v>11632</v>
      </c>
      <c r="O1211" t="s">
        <v>11633</v>
      </c>
      <c r="P1211" t="s">
        <v>11634</v>
      </c>
      <c r="Q1211" t="s">
        <v>11635</v>
      </c>
    </row>
    <row r="1212" spans="1:17" x14ac:dyDescent="0.4">
      <c r="A1212" t="s">
        <v>11636</v>
      </c>
      <c r="B1212" t="s">
        <v>11637</v>
      </c>
      <c r="C1212" t="s">
        <v>13079</v>
      </c>
      <c r="D1212" s="5">
        <v>375</v>
      </c>
      <c r="E1212" s="5">
        <v>999</v>
      </c>
      <c r="F1212" s="5" t="str">
        <f t="shared" si="18"/>
        <v>&gt;500</v>
      </c>
      <c r="G1212">
        <v>0.62</v>
      </c>
      <c r="H1212">
        <v>3.6</v>
      </c>
      <c r="I1212" s="4">
        <v>1988</v>
      </c>
      <c r="J1212" t="s">
        <v>11638</v>
      </c>
      <c r="K1212" t="s">
        <v>11639</v>
      </c>
      <c r="L1212" t="s">
        <v>11640</v>
      </c>
      <c r="M1212" t="s">
        <v>11641</v>
      </c>
      <c r="N1212" t="s">
        <v>11642</v>
      </c>
      <c r="O1212" t="s">
        <v>11643</v>
      </c>
      <c r="P1212" t="s">
        <v>11644</v>
      </c>
      <c r="Q1212" t="s">
        <v>11645</v>
      </c>
    </row>
    <row r="1213" spans="1:17" x14ac:dyDescent="0.4">
      <c r="A1213" t="s">
        <v>11646</v>
      </c>
      <c r="B1213" t="s">
        <v>11647</v>
      </c>
      <c r="C1213" t="s">
        <v>13079</v>
      </c>
      <c r="D1213" s="5">
        <v>2976</v>
      </c>
      <c r="E1213" s="5">
        <v>3945</v>
      </c>
      <c r="F1213" s="5" t="str">
        <f t="shared" si="18"/>
        <v>&gt;500</v>
      </c>
      <c r="G1213">
        <v>0.25</v>
      </c>
      <c r="H1213">
        <v>4.2</v>
      </c>
      <c r="I1213" s="4">
        <v>3740</v>
      </c>
      <c r="J1213" t="s">
        <v>11648</v>
      </c>
      <c r="K1213" t="s">
        <v>11649</v>
      </c>
      <c r="L1213" t="s">
        <v>11650</v>
      </c>
      <c r="M1213" t="s">
        <v>11651</v>
      </c>
      <c r="N1213" t="s">
        <v>11652</v>
      </c>
      <c r="O1213" t="s">
        <v>11653</v>
      </c>
      <c r="P1213" t="s">
        <v>11654</v>
      </c>
      <c r="Q1213" t="s">
        <v>11655</v>
      </c>
    </row>
    <row r="1214" spans="1:17" x14ac:dyDescent="0.4">
      <c r="A1214" t="s">
        <v>11656</v>
      </c>
      <c r="B1214" t="s">
        <v>11657</v>
      </c>
      <c r="C1214" t="s">
        <v>13079</v>
      </c>
      <c r="D1214" s="5">
        <v>1099</v>
      </c>
      <c r="E1214" s="5">
        <v>1499</v>
      </c>
      <c r="F1214" s="5" t="str">
        <f t="shared" si="18"/>
        <v>&gt;500</v>
      </c>
      <c r="G1214">
        <v>0.27</v>
      </c>
      <c r="H1214">
        <v>4.0999999999999996</v>
      </c>
      <c r="I1214" s="4">
        <v>4401</v>
      </c>
      <c r="J1214" t="s">
        <v>11658</v>
      </c>
      <c r="K1214" t="s">
        <v>11659</v>
      </c>
      <c r="L1214" t="s">
        <v>11660</v>
      </c>
      <c r="M1214" t="s">
        <v>11661</v>
      </c>
      <c r="N1214" t="s">
        <v>11662</v>
      </c>
      <c r="O1214" t="s">
        <v>11663</v>
      </c>
      <c r="P1214" t="s">
        <v>11664</v>
      </c>
      <c r="Q1214" t="s">
        <v>11665</v>
      </c>
    </row>
    <row r="1215" spans="1:17" x14ac:dyDescent="0.4">
      <c r="A1215" t="s">
        <v>11666</v>
      </c>
      <c r="B1215" t="s">
        <v>11667</v>
      </c>
      <c r="C1215" t="s">
        <v>13079</v>
      </c>
      <c r="D1215" s="5">
        <v>2575</v>
      </c>
      <c r="E1215" s="5">
        <v>6700</v>
      </c>
      <c r="F1215" s="5" t="str">
        <f t="shared" si="18"/>
        <v>&gt;500</v>
      </c>
      <c r="G1215">
        <v>0.62</v>
      </c>
      <c r="H1215">
        <v>4.2</v>
      </c>
      <c r="I1215" s="4">
        <v>611</v>
      </c>
      <c r="J1215" t="s">
        <v>11668</v>
      </c>
      <c r="K1215" t="s">
        <v>11669</v>
      </c>
      <c r="L1215" t="s">
        <v>11670</v>
      </c>
      <c r="M1215" t="s">
        <v>11671</v>
      </c>
      <c r="N1215" t="s">
        <v>11672</v>
      </c>
      <c r="O1215" t="s">
        <v>11673</v>
      </c>
      <c r="P1215" t="s">
        <v>11674</v>
      </c>
      <c r="Q1215" t="s">
        <v>11675</v>
      </c>
    </row>
    <row r="1216" spans="1:17" x14ac:dyDescent="0.4">
      <c r="A1216" t="s">
        <v>11676</v>
      </c>
      <c r="B1216" t="s">
        <v>11677</v>
      </c>
      <c r="C1216" t="s">
        <v>13079</v>
      </c>
      <c r="D1216" s="5">
        <v>1649</v>
      </c>
      <c r="E1216" s="5">
        <v>2800</v>
      </c>
      <c r="F1216" s="5" t="str">
        <f t="shared" si="18"/>
        <v>&gt;500</v>
      </c>
      <c r="G1216">
        <v>0.41</v>
      </c>
      <c r="H1216">
        <v>3.9</v>
      </c>
      <c r="I1216" s="4">
        <v>2162</v>
      </c>
      <c r="J1216" t="s">
        <v>11678</v>
      </c>
      <c r="K1216" t="s">
        <v>11679</v>
      </c>
      <c r="L1216" t="s">
        <v>11680</v>
      </c>
      <c r="M1216" t="s">
        <v>11681</v>
      </c>
      <c r="N1216" t="s">
        <v>11682</v>
      </c>
      <c r="O1216" t="s">
        <v>11683</v>
      </c>
      <c r="P1216" t="s">
        <v>11684</v>
      </c>
      <c r="Q1216" t="s">
        <v>11685</v>
      </c>
    </row>
    <row r="1217" spans="1:17" x14ac:dyDescent="0.4">
      <c r="A1217" t="s">
        <v>11686</v>
      </c>
      <c r="B1217" t="s">
        <v>11687</v>
      </c>
      <c r="C1217" t="s">
        <v>13079</v>
      </c>
      <c r="D1217" s="5">
        <v>799</v>
      </c>
      <c r="E1217" s="5">
        <v>1699</v>
      </c>
      <c r="F1217" s="5" t="str">
        <f t="shared" si="18"/>
        <v>&gt;500</v>
      </c>
      <c r="G1217">
        <v>0.53</v>
      </c>
      <c r="H1217">
        <v>4</v>
      </c>
      <c r="I1217" s="4">
        <v>97</v>
      </c>
      <c r="J1217" t="s">
        <v>11688</v>
      </c>
      <c r="K1217" t="s">
        <v>11689</v>
      </c>
      <c r="L1217" t="s">
        <v>11690</v>
      </c>
      <c r="M1217" t="s">
        <v>11691</v>
      </c>
      <c r="N1217" t="s">
        <v>11692</v>
      </c>
      <c r="O1217" t="s">
        <v>11693</v>
      </c>
      <c r="P1217" t="s">
        <v>11694</v>
      </c>
      <c r="Q1217" t="s">
        <v>11695</v>
      </c>
    </row>
    <row r="1218" spans="1:17" x14ac:dyDescent="0.4">
      <c r="A1218" t="s">
        <v>11696</v>
      </c>
      <c r="B1218" t="s">
        <v>11697</v>
      </c>
      <c r="C1218" t="s">
        <v>13079</v>
      </c>
      <c r="D1218" s="5">
        <v>765</v>
      </c>
      <c r="E1218" s="5">
        <v>970</v>
      </c>
      <c r="F1218" s="5" t="str">
        <f t="shared" si="18"/>
        <v>&gt;500</v>
      </c>
      <c r="G1218">
        <v>0.21</v>
      </c>
      <c r="H1218">
        <v>4.2</v>
      </c>
      <c r="I1218" s="4">
        <v>6055</v>
      </c>
      <c r="J1218" t="s">
        <v>11698</v>
      </c>
      <c r="K1218" t="s">
        <v>11699</v>
      </c>
      <c r="L1218" t="s">
        <v>11700</v>
      </c>
      <c r="M1218" t="s">
        <v>11701</v>
      </c>
      <c r="N1218" t="s">
        <v>11702</v>
      </c>
      <c r="O1218" t="s">
        <v>11703</v>
      </c>
      <c r="P1218" t="s">
        <v>11704</v>
      </c>
      <c r="Q1218" t="s">
        <v>11705</v>
      </c>
    </row>
    <row r="1219" spans="1:17" x14ac:dyDescent="0.4">
      <c r="A1219" t="s">
        <v>11706</v>
      </c>
      <c r="B1219" t="s">
        <v>11707</v>
      </c>
      <c r="C1219" t="s">
        <v>13079</v>
      </c>
      <c r="D1219" s="5">
        <v>999</v>
      </c>
      <c r="E1219" s="5">
        <v>1500</v>
      </c>
      <c r="F1219" s="5" t="str">
        <f t="shared" ref="F1219:F1282" si="19">IF(E1219&lt; 200, "&lt;200",IF(E1219&lt;500,"200 - 500",IF(E1219&gt;=500,"&gt;500")))</f>
        <v>&gt;500</v>
      </c>
      <c r="G1219">
        <v>0.33</v>
      </c>
      <c r="H1219">
        <v>4.2</v>
      </c>
      <c r="I1219" s="4">
        <v>386</v>
      </c>
      <c r="J1219" t="s">
        <v>11708</v>
      </c>
      <c r="K1219" t="s">
        <v>11709</v>
      </c>
      <c r="L1219" t="s">
        <v>11710</v>
      </c>
      <c r="M1219" t="s">
        <v>11711</v>
      </c>
      <c r="N1219" t="s">
        <v>11712</v>
      </c>
      <c r="O1219" t="s">
        <v>11713</v>
      </c>
      <c r="P1219" t="s">
        <v>11714</v>
      </c>
      <c r="Q1219" t="s">
        <v>11715</v>
      </c>
    </row>
    <row r="1220" spans="1:17" x14ac:dyDescent="0.4">
      <c r="A1220" t="s">
        <v>11716</v>
      </c>
      <c r="B1220" t="s">
        <v>11717</v>
      </c>
      <c r="C1220" t="s">
        <v>13079</v>
      </c>
      <c r="D1220" s="5">
        <v>587</v>
      </c>
      <c r="E1220" s="5">
        <v>1295</v>
      </c>
      <c r="F1220" s="5" t="str">
        <f t="shared" si="19"/>
        <v>&gt;500</v>
      </c>
      <c r="G1220">
        <v>0.55000000000000004</v>
      </c>
      <c r="H1220">
        <v>4.0999999999999996</v>
      </c>
      <c r="I1220" s="4">
        <v>557</v>
      </c>
      <c r="J1220" t="s">
        <v>11719</v>
      </c>
      <c r="K1220" t="s">
        <v>11720</v>
      </c>
      <c r="L1220" t="s">
        <v>11721</v>
      </c>
      <c r="M1220" t="s">
        <v>11722</v>
      </c>
      <c r="N1220" t="s">
        <v>11723</v>
      </c>
      <c r="O1220" t="s">
        <v>11724</v>
      </c>
      <c r="P1220" t="s">
        <v>11725</v>
      </c>
      <c r="Q1220" t="s">
        <v>11726</v>
      </c>
    </row>
    <row r="1221" spans="1:17" x14ac:dyDescent="0.4">
      <c r="A1221" t="s">
        <v>11727</v>
      </c>
      <c r="B1221" t="s">
        <v>11728</v>
      </c>
      <c r="C1221" t="s">
        <v>13079</v>
      </c>
      <c r="D1221" s="5">
        <v>12609</v>
      </c>
      <c r="E1221" s="5">
        <v>23999</v>
      </c>
      <c r="F1221" s="5" t="str">
        <f t="shared" si="19"/>
        <v>&gt;500</v>
      </c>
      <c r="G1221">
        <v>0.47</v>
      </c>
      <c r="H1221">
        <v>4.4000000000000004</v>
      </c>
      <c r="I1221" s="4">
        <v>2288</v>
      </c>
      <c r="J1221" t="s">
        <v>11730</v>
      </c>
      <c r="K1221" t="s">
        <v>11731</v>
      </c>
      <c r="L1221" t="s">
        <v>11732</v>
      </c>
      <c r="M1221" t="s">
        <v>11733</v>
      </c>
      <c r="N1221" t="s">
        <v>11734</v>
      </c>
      <c r="O1221" t="s">
        <v>11735</v>
      </c>
      <c r="P1221" t="s">
        <v>11736</v>
      </c>
      <c r="Q1221" t="s">
        <v>11737</v>
      </c>
    </row>
    <row r="1222" spans="1:17" x14ac:dyDescent="0.4">
      <c r="A1222" t="s">
        <v>11738</v>
      </c>
      <c r="B1222" t="s">
        <v>11739</v>
      </c>
      <c r="C1222" t="s">
        <v>13079</v>
      </c>
      <c r="D1222" s="5">
        <v>699</v>
      </c>
      <c r="E1222" s="5">
        <v>850</v>
      </c>
      <c r="F1222" s="5" t="str">
        <f t="shared" si="19"/>
        <v>&gt;500</v>
      </c>
      <c r="G1222">
        <v>0.18</v>
      </c>
      <c r="H1222">
        <v>4.0999999999999996</v>
      </c>
      <c r="I1222" s="4">
        <v>1106</v>
      </c>
      <c r="J1222" t="s">
        <v>11740</v>
      </c>
      <c r="K1222" t="s">
        <v>11741</v>
      </c>
      <c r="L1222" t="s">
        <v>11742</v>
      </c>
      <c r="M1222" t="s">
        <v>11743</v>
      </c>
      <c r="N1222" t="s">
        <v>13071</v>
      </c>
      <c r="O1222" t="s">
        <v>13072</v>
      </c>
      <c r="P1222" t="s">
        <v>11744</v>
      </c>
      <c r="Q1222" t="s">
        <v>11745</v>
      </c>
    </row>
    <row r="1223" spans="1:17" x14ac:dyDescent="0.4">
      <c r="A1223" t="s">
        <v>11746</v>
      </c>
      <c r="B1223" t="s">
        <v>11747</v>
      </c>
      <c r="C1223" t="s">
        <v>13079</v>
      </c>
      <c r="D1223" s="5">
        <v>3799</v>
      </c>
      <c r="E1223" s="5">
        <v>6000</v>
      </c>
      <c r="F1223" s="5" t="str">
        <f t="shared" si="19"/>
        <v>&gt;500</v>
      </c>
      <c r="G1223">
        <v>0.37</v>
      </c>
      <c r="H1223">
        <v>4.2</v>
      </c>
      <c r="I1223" s="4">
        <v>11935</v>
      </c>
      <c r="J1223" t="s">
        <v>11748</v>
      </c>
      <c r="K1223" t="s">
        <v>11749</v>
      </c>
      <c r="L1223" t="s">
        <v>11750</v>
      </c>
      <c r="M1223" t="s">
        <v>11751</v>
      </c>
      <c r="N1223" t="s">
        <v>11752</v>
      </c>
      <c r="O1223" t="s">
        <v>11753</v>
      </c>
      <c r="P1223" t="s">
        <v>11754</v>
      </c>
      <c r="Q1223" t="s">
        <v>11755</v>
      </c>
    </row>
    <row r="1224" spans="1:17" x14ac:dyDescent="0.4">
      <c r="A1224" t="s">
        <v>11756</v>
      </c>
      <c r="B1224" t="s">
        <v>11757</v>
      </c>
      <c r="C1224" t="s">
        <v>13079</v>
      </c>
      <c r="D1224" s="5">
        <v>640</v>
      </c>
      <c r="E1224" s="5">
        <v>1020</v>
      </c>
      <c r="F1224" s="5" t="str">
        <f t="shared" si="19"/>
        <v>&gt;500</v>
      </c>
      <c r="G1224">
        <v>0.37</v>
      </c>
      <c r="H1224">
        <v>4.0999999999999996</v>
      </c>
      <c r="I1224" s="4">
        <v>5059</v>
      </c>
      <c r="J1224" t="s">
        <v>11758</v>
      </c>
      <c r="K1224" t="s">
        <v>11759</v>
      </c>
      <c r="L1224" t="s">
        <v>11760</v>
      </c>
      <c r="M1224" t="s">
        <v>11761</v>
      </c>
      <c r="N1224" t="s">
        <v>11762</v>
      </c>
      <c r="O1224" t="s">
        <v>11763</v>
      </c>
      <c r="P1224" t="s">
        <v>11764</v>
      </c>
      <c r="Q1224" t="s">
        <v>11765</v>
      </c>
    </row>
    <row r="1225" spans="1:17" x14ac:dyDescent="0.4">
      <c r="A1225" t="s">
        <v>11766</v>
      </c>
      <c r="B1225" t="s">
        <v>11767</v>
      </c>
      <c r="C1225" t="s">
        <v>13079</v>
      </c>
      <c r="D1225" s="5">
        <v>979</v>
      </c>
      <c r="E1225" s="5">
        <v>1999</v>
      </c>
      <c r="F1225" s="5" t="str">
        <f t="shared" si="19"/>
        <v>&gt;500</v>
      </c>
      <c r="G1225">
        <v>0.51</v>
      </c>
      <c r="H1225">
        <v>3.9</v>
      </c>
      <c r="I1225" s="4">
        <v>157</v>
      </c>
      <c r="J1225" t="s">
        <v>11768</v>
      </c>
      <c r="K1225" t="s">
        <v>11769</v>
      </c>
      <c r="L1225" t="s">
        <v>11770</v>
      </c>
      <c r="M1225" t="s">
        <v>11771</v>
      </c>
      <c r="N1225" t="s">
        <v>11772</v>
      </c>
      <c r="O1225" t="s">
        <v>11773</v>
      </c>
      <c r="P1225" t="s">
        <v>11774</v>
      </c>
      <c r="Q1225" t="s">
        <v>11775</v>
      </c>
    </row>
    <row r="1226" spans="1:17" x14ac:dyDescent="0.4">
      <c r="A1226" t="s">
        <v>11776</v>
      </c>
      <c r="B1226" t="s">
        <v>11777</v>
      </c>
      <c r="C1226" t="s">
        <v>13079</v>
      </c>
      <c r="D1226" s="5">
        <v>5365</v>
      </c>
      <c r="E1226" s="5">
        <v>7445</v>
      </c>
      <c r="F1226" s="5" t="str">
        <f t="shared" si="19"/>
        <v>&gt;500</v>
      </c>
      <c r="G1226">
        <v>0.28000000000000003</v>
      </c>
      <c r="H1226">
        <v>3.9</v>
      </c>
      <c r="I1226" s="4">
        <v>3584</v>
      </c>
      <c r="J1226" t="s">
        <v>11778</v>
      </c>
      <c r="K1226" t="s">
        <v>11779</v>
      </c>
      <c r="L1226" t="s">
        <v>11780</v>
      </c>
      <c r="M1226" t="s">
        <v>11781</v>
      </c>
      <c r="N1226" t="s">
        <v>11782</v>
      </c>
      <c r="O1226" t="s">
        <v>11783</v>
      </c>
      <c r="P1226" t="s">
        <v>11784</v>
      </c>
      <c r="Q1226" t="s">
        <v>11785</v>
      </c>
    </row>
    <row r="1227" spans="1:17" x14ac:dyDescent="0.4">
      <c r="A1227" t="s">
        <v>11786</v>
      </c>
      <c r="B1227" t="s">
        <v>11787</v>
      </c>
      <c r="C1227" t="s">
        <v>13079</v>
      </c>
      <c r="D1227" s="5">
        <v>3199</v>
      </c>
      <c r="E1227" s="5">
        <v>3500</v>
      </c>
      <c r="F1227" s="5" t="str">
        <f t="shared" si="19"/>
        <v>&gt;500</v>
      </c>
      <c r="G1227">
        <v>0.09</v>
      </c>
      <c r="H1227">
        <v>4.2</v>
      </c>
      <c r="I1227" s="4">
        <v>1899</v>
      </c>
      <c r="J1227" t="s">
        <v>11788</v>
      </c>
      <c r="K1227" t="s">
        <v>11789</v>
      </c>
      <c r="L1227" t="s">
        <v>11790</v>
      </c>
      <c r="M1227" t="s">
        <v>11791</v>
      </c>
      <c r="N1227" t="s">
        <v>11792</v>
      </c>
      <c r="O1227" t="s">
        <v>11793</v>
      </c>
      <c r="P1227" t="s">
        <v>11794</v>
      </c>
      <c r="Q1227" t="s">
        <v>11795</v>
      </c>
    </row>
    <row r="1228" spans="1:17" x14ac:dyDescent="0.4">
      <c r="A1228" t="s">
        <v>11796</v>
      </c>
      <c r="B1228" t="s">
        <v>11797</v>
      </c>
      <c r="C1228" t="s">
        <v>13079</v>
      </c>
      <c r="D1228" s="5">
        <v>979</v>
      </c>
      <c r="E1228" s="5">
        <v>1395</v>
      </c>
      <c r="F1228" s="5" t="str">
        <f t="shared" si="19"/>
        <v>&gt;500</v>
      </c>
      <c r="G1228">
        <v>0.3</v>
      </c>
      <c r="H1228">
        <v>4.2</v>
      </c>
      <c r="I1228" s="4">
        <v>15252</v>
      </c>
      <c r="J1228" t="s">
        <v>11798</v>
      </c>
      <c r="K1228" t="s">
        <v>11799</v>
      </c>
      <c r="L1228" t="s">
        <v>11800</v>
      </c>
      <c r="M1228" t="s">
        <v>11801</v>
      </c>
      <c r="N1228" t="s">
        <v>11802</v>
      </c>
      <c r="O1228" t="s">
        <v>11803</v>
      </c>
      <c r="P1228" t="s">
        <v>11804</v>
      </c>
      <c r="Q1228" t="s">
        <v>11805</v>
      </c>
    </row>
    <row r="1229" spans="1:17" x14ac:dyDescent="0.4">
      <c r="A1229" t="s">
        <v>11806</v>
      </c>
      <c r="B1229" t="s">
        <v>11807</v>
      </c>
      <c r="C1229" t="s">
        <v>13079</v>
      </c>
      <c r="D1229" s="5">
        <v>929</v>
      </c>
      <c r="E1229" s="5">
        <v>2199</v>
      </c>
      <c r="F1229" s="5" t="str">
        <f t="shared" si="19"/>
        <v>&gt;500</v>
      </c>
      <c r="G1229">
        <v>0.57999999999999996</v>
      </c>
      <c r="H1229">
        <v>3.7</v>
      </c>
      <c r="I1229" s="4">
        <v>4</v>
      </c>
      <c r="J1229" t="s">
        <v>11808</v>
      </c>
      <c r="K1229" t="s">
        <v>11809</v>
      </c>
      <c r="L1229" t="s">
        <v>11810</v>
      </c>
      <c r="M1229" t="s">
        <v>11811</v>
      </c>
      <c r="N1229" t="s">
        <v>11812</v>
      </c>
      <c r="O1229" t="s">
        <v>11813</v>
      </c>
      <c r="P1229" t="s">
        <v>11814</v>
      </c>
      <c r="Q1229" t="s">
        <v>11815</v>
      </c>
    </row>
    <row r="1230" spans="1:17" x14ac:dyDescent="0.4">
      <c r="A1230" t="s">
        <v>11816</v>
      </c>
      <c r="B1230" t="s">
        <v>11817</v>
      </c>
      <c r="C1230" t="s">
        <v>13079</v>
      </c>
      <c r="D1230" s="5">
        <v>3710</v>
      </c>
      <c r="E1230" s="5">
        <v>4330</v>
      </c>
      <c r="F1230" s="5" t="str">
        <f t="shared" si="19"/>
        <v>&gt;500</v>
      </c>
      <c r="G1230">
        <v>0.14000000000000001</v>
      </c>
      <c r="H1230">
        <v>3.7</v>
      </c>
      <c r="I1230" s="4">
        <v>1662</v>
      </c>
      <c r="J1230" t="s">
        <v>11818</v>
      </c>
      <c r="K1230" t="s">
        <v>11819</v>
      </c>
      <c r="L1230" t="s">
        <v>11820</v>
      </c>
      <c r="M1230" t="s">
        <v>11821</v>
      </c>
      <c r="N1230" t="s">
        <v>11822</v>
      </c>
      <c r="O1230" t="s">
        <v>11823</v>
      </c>
      <c r="P1230" t="s">
        <v>11824</v>
      </c>
      <c r="Q1230" t="s">
        <v>11825</v>
      </c>
    </row>
    <row r="1231" spans="1:17" x14ac:dyDescent="0.4">
      <c r="A1231" t="s">
        <v>11826</v>
      </c>
      <c r="B1231" t="s">
        <v>11827</v>
      </c>
      <c r="C1231" t="s">
        <v>13079</v>
      </c>
      <c r="D1231" s="5">
        <v>2033</v>
      </c>
      <c r="E1231" s="5">
        <v>4295</v>
      </c>
      <c r="F1231" s="5" t="str">
        <f t="shared" si="19"/>
        <v>&gt;500</v>
      </c>
      <c r="G1231">
        <v>0.53</v>
      </c>
      <c r="H1231">
        <v>3.4</v>
      </c>
      <c r="I1231" s="4">
        <v>422</v>
      </c>
      <c r="J1231" t="s">
        <v>11828</v>
      </c>
      <c r="K1231" t="s">
        <v>11829</v>
      </c>
      <c r="L1231" t="s">
        <v>11830</v>
      </c>
      <c r="M1231" t="s">
        <v>11831</v>
      </c>
      <c r="N1231" t="s">
        <v>11832</v>
      </c>
      <c r="O1231" t="s">
        <v>11833</v>
      </c>
      <c r="P1231" t="s">
        <v>11834</v>
      </c>
      <c r="Q1231" t="s">
        <v>11835</v>
      </c>
    </row>
    <row r="1232" spans="1:17" x14ac:dyDescent="0.4">
      <c r="A1232" t="s">
        <v>11836</v>
      </c>
      <c r="B1232" t="s">
        <v>11837</v>
      </c>
      <c r="C1232" t="s">
        <v>13079</v>
      </c>
      <c r="D1232" s="5">
        <v>9495</v>
      </c>
      <c r="E1232" s="5">
        <v>18990</v>
      </c>
      <c r="F1232" s="5" t="str">
        <f t="shared" si="19"/>
        <v>&gt;500</v>
      </c>
      <c r="G1232">
        <v>0.5</v>
      </c>
      <c r="H1232">
        <v>4.2</v>
      </c>
      <c r="I1232" s="4">
        <v>79</v>
      </c>
      <c r="J1232" t="s">
        <v>11838</v>
      </c>
      <c r="K1232" t="s">
        <v>11839</v>
      </c>
      <c r="L1232" t="s">
        <v>11840</v>
      </c>
      <c r="M1232" t="s">
        <v>11841</v>
      </c>
      <c r="N1232" t="s">
        <v>11842</v>
      </c>
      <c r="O1232" t="s">
        <v>11843</v>
      </c>
      <c r="P1232" t="s">
        <v>11844</v>
      </c>
      <c r="Q1232" t="s">
        <v>11845</v>
      </c>
    </row>
    <row r="1233" spans="1:17" x14ac:dyDescent="0.4">
      <c r="A1233" t="s">
        <v>11846</v>
      </c>
      <c r="B1233" t="s">
        <v>11847</v>
      </c>
      <c r="C1233" t="s">
        <v>13079</v>
      </c>
      <c r="D1233" s="5">
        <v>7799</v>
      </c>
      <c r="E1233" s="5">
        <v>12500</v>
      </c>
      <c r="F1233" s="5" t="str">
        <f t="shared" si="19"/>
        <v>&gt;500</v>
      </c>
      <c r="G1233">
        <v>0.38</v>
      </c>
      <c r="H1233">
        <v>4</v>
      </c>
      <c r="I1233" s="4">
        <v>5160</v>
      </c>
      <c r="J1233" t="s">
        <v>11848</v>
      </c>
      <c r="K1233" t="s">
        <v>11849</v>
      </c>
      <c r="L1233" t="s">
        <v>11850</v>
      </c>
      <c r="M1233" t="s">
        <v>11851</v>
      </c>
      <c r="N1233" t="s">
        <v>11852</v>
      </c>
      <c r="O1233" t="s">
        <v>11853</v>
      </c>
      <c r="P1233" t="s">
        <v>11854</v>
      </c>
      <c r="Q1233" t="s">
        <v>11855</v>
      </c>
    </row>
    <row r="1234" spans="1:17" x14ac:dyDescent="0.4">
      <c r="A1234" t="s">
        <v>11856</v>
      </c>
      <c r="B1234" t="s">
        <v>11857</v>
      </c>
      <c r="C1234" t="s">
        <v>13079</v>
      </c>
      <c r="D1234" s="5">
        <v>949</v>
      </c>
      <c r="E1234" s="5">
        <v>2385</v>
      </c>
      <c r="F1234" s="5" t="str">
        <f t="shared" si="19"/>
        <v>&gt;500</v>
      </c>
      <c r="G1234">
        <v>0.6</v>
      </c>
      <c r="H1234">
        <v>4.0999999999999996</v>
      </c>
      <c r="I1234" s="4">
        <v>2311</v>
      </c>
      <c r="J1234" t="s">
        <v>11858</v>
      </c>
      <c r="K1234" t="s">
        <v>11859</v>
      </c>
      <c r="L1234" t="s">
        <v>11860</v>
      </c>
      <c r="M1234" t="s">
        <v>11861</v>
      </c>
      <c r="N1234" t="s">
        <v>11862</v>
      </c>
      <c r="O1234" t="s">
        <v>11863</v>
      </c>
      <c r="P1234" t="s">
        <v>11864</v>
      </c>
      <c r="Q1234" t="s">
        <v>11865</v>
      </c>
    </row>
    <row r="1235" spans="1:17" x14ac:dyDescent="0.4">
      <c r="A1235" t="s">
        <v>11866</v>
      </c>
      <c r="B1235" t="s">
        <v>11867</v>
      </c>
      <c r="C1235" t="s">
        <v>13079</v>
      </c>
      <c r="D1235" s="5">
        <v>2790</v>
      </c>
      <c r="E1235" s="5">
        <v>4890</v>
      </c>
      <c r="F1235" s="5" t="str">
        <f t="shared" si="19"/>
        <v>&gt;500</v>
      </c>
      <c r="G1235">
        <v>0.43</v>
      </c>
      <c r="H1235">
        <v>3.9</v>
      </c>
      <c r="I1235" s="4">
        <v>588</v>
      </c>
      <c r="J1235" t="s">
        <v>11868</v>
      </c>
      <c r="K1235" t="s">
        <v>11869</v>
      </c>
      <c r="L1235" t="s">
        <v>11870</v>
      </c>
      <c r="M1235" t="s">
        <v>11871</v>
      </c>
      <c r="N1235" t="s">
        <v>11872</v>
      </c>
      <c r="O1235" t="s">
        <v>11873</v>
      </c>
      <c r="P1235" t="s">
        <v>11874</v>
      </c>
      <c r="Q1235" t="s">
        <v>11875</v>
      </c>
    </row>
    <row r="1236" spans="1:17" x14ac:dyDescent="0.4">
      <c r="A1236" t="s">
        <v>11876</v>
      </c>
      <c r="B1236" t="s">
        <v>11877</v>
      </c>
      <c r="C1236" t="s">
        <v>13079</v>
      </c>
      <c r="D1236" s="5">
        <v>645</v>
      </c>
      <c r="E1236" s="5">
        <v>1100</v>
      </c>
      <c r="F1236" s="5" t="str">
        <f t="shared" si="19"/>
        <v>&gt;500</v>
      </c>
      <c r="G1236">
        <v>0.41</v>
      </c>
      <c r="H1236">
        <v>4</v>
      </c>
      <c r="I1236" s="4">
        <v>3271</v>
      </c>
      <c r="J1236" t="s">
        <v>11878</v>
      </c>
      <c r="K1236" t="s">
        <v>11879</v>
      </c>
      <c r="L1236" t="s">
        <v>11880</v>
      </c>
      <c r="M1236" t="s">
        <v>11881</v>
      </c>
      <c r="N1236" t="s">
        <v>11882</v>
      </c>
      <c r="O1236" t="s">
        <v>11883</v>
      </c>
      <c r="P1236" t="s">
        <v>11884</v>
      </c>
      <c r="Q1236" t="s">
        <v>11885</v>
      </c>
    </row>
    <row r="1237" spans="1:17" x14ac:dyDescent="0.4">
      <c r="A1237" t="s">
        <v>11886</v>
      </c>
      <c r="B1237" t="s">
        <v>11887</v>
      </c>
      <c r="C1237" t="s">
        <v>13079</v>
      </c>
      <c r="D1237" s="5">
        <v>2237.81</v>
      </c>
      <c r="E1237" s="5">
        <v>3899</v>
      </c>
      <c r="F1237" s="5" t="str">
        <f t="shared" si="19"/>
        <v>&gt;500</v>
      </c>
      <c r="G1237">
        <v>0.43</v>
      </c>
      <c r="H1237">
        <v>3.9</v>
      </c>
      <c r="I1237" s="4">
        <v>11004</v>
      </c>
      <c r="J1237" t="s">
        <v>11888</v>
      </c>
      <c r="K1237" t="s">
        <v>11889</v>
      </c>
      <c r="L1237" t="s">
        <v>11890</v>
      </c>
      <c r="M1237" t="s">
        <v>11891</v>
      </c>
      <c r="N1237" t="s">
        <v>11892</v>
      </c>
      <c r="O1237" t="s">
        <v>11893</v>
      </c>
      <c r="P1237" t="s">
        <v>11894</v>
      </c>
      <c r="Q1237" t="s">
        <v>11895</v>
      </c>
    </row>
    <row r="1238" spans="1:17" x14ac:dyDescent="0.4">
      <c r="A1238" t="s">
        <v>11896</v>
      </c>
      <c r="B1238" t="s">
        <v>11897</v>
      </c>
      <c r="C1238" t="s">
        <v>13079</v>
      </c>
      <c r="D1238" s="5">
        <v>8699</v>
      </c>
      <c r="E1238" s="5">
        <v>16899</v>
      </c>
      <c r="F1238" s="5" t="str">
        <f t="shared" si="19"/>
        <v>&gt;500</v>
      </c>
      <c r="G1238">
        <v>0.49</v>
      </c>
      <c r="H1238">
        <v>4.2</v>
      </c>
      <c r="I1238" s="4">
        <v>3195</v>
      </c>
      <c r="J1238" t="s">
        <v>11898</v>
      </c>
      <c r="K1238" t="s">
        <v>11899</v>
      </c>
      <c r="L1238" t="s">
        <v>11900</v>
      </c>
      <c r="M1238" t="s">
        <v>11901</v>
      </c>
      <c r="N1238" t="s">
        <v>11902</v>
      </c>
      <c r="O1238" t="s">
        <v>11903</v>
      </c>
      <c r="P1238" t="s">
        <v>11904</v>
      </c>
      <c r="Q1238" t="s">
        <v>11905</v>
      </c>
    </row>
    <row r="1239" spans="1:17" x14ac:dyDescent="0.4">
      <c r="A1239" t="s">
        <v>11906</v>
      </c>
      <c r="B1239" t="s">
        <v>11907</v>
      </c>
      <c r="C1239" t="s">
        <v>13079</v>
      </c>
      <c r="D1239" s="5">
        <v>42990</v>
      </c>
      <c r="E1239" s="5">
        <v>75990</v>
      </c>
      <c r="F1239" s="5" t="str">
        <f t="shared" si="19"/>
        <v>&gt;500</v>
      </c>
      <c r="G1239">
        <v>0.43</v>
      </c>
      <c r="H1239">
        <v>4.3</v>
      </c>
      <c r="I1239" s="4">
        <v>3231</v>
      </c>
      <c r="J1239" t="s">
        <v>11909</v>
      </c>
      <c r="K1239" t="s">
        <v>11910</v>
      </c>
      <c r="L1239" t="s">
        <v>11911</v>
      </c>
      <c r="M1239" t="s">
        <v>11912</v>
      </c>
      <c r="N1239" t="s">
        <v>11913</v>
      </c>
      <c r="O1239" t="s">
        <v>11914</v>
      </c>
      <c r="P1239" t="s">
        <v>11915</v>
      </c>
      <c r="Q1239" t="s">
        <v>11916</v>
      </c>
    </row>
    <row r="1240" spans="1:17" x14ac:dyDescent="0.4">
      <c r="A1240" t="s">
        <v>11917</v>
      </c>
      <c r="B1240" t="s">
        <v>11918</v>
      </c>
      <c r="C1240" t="s">
        <v>13079</v>
      </c>
      <c r="D1240" s="5">
        <v>825</v>
      </c>
      <c r="E1240" s="5">
        <v>825</v>
      </c>
      <c r="F1240" s="5" t="str">
        <f t="shared" si="19"/>
        <v>&gt;500</v>
      </c>
      <c r="G1240">
        <v>0</v>
      </c>
      <c r="H1240">
        <v>4</v>
      </c>
      <c r="I1240" s="4">
        <v>3246</v>
      </c>
      <c r="J1240" t="s">
        <v>11919</v>
      </c>
      <c r="K1240" t="s">
        <v>11920</v>
      </c>
      <c r="L1240" t="s">
        <v>11921</v>
      </c>
      <c r="M1240" t="s">
        <v>11922</v>
      </c>
      <c r="N1240" t="s">
        <v>11923</v>
      </c>
      <c r="O1240" t="s">
        <v>11924</v>
      </c>
      <c r="P1240" t="s">
        <v>11925</v>
      </c>
      <c r="Q1240" t="s">
        <v>11926</v>
      </c>
    </row>
    <row r="1241" spans="1:17" x14ac:dyDescent="0.4">
      <c r="A1241" t="s">
        <v>11927</v>
      </c>
      <c r="B1241" t="s">
        <v>11928</v>
      </c>
      <c r="C1241" t="s">
        <v>13079</v>
      </c>
      <c r="D1241" s="5">
        <v>161</v>
      </c>
      <c r="E1241" s="5">
        <v>300</v>
      </c>
      <c r="F1241" s="5" t="str">
        <f t="shared" si="19"/>
        <v>200 - 500</v>
      </c>
      <c r="G1241">
        <v>0.46</v>
      </c>
      <c r="H1241">
        <v>2.6</v>
      </c>
      <c r="I1241" s="4">
        <v>24</v>
      </c>
      <c r="J1241" t="s">
        <v>11929</v>
      </c>
      <c r="K1241" t="s">
        <v>11930</v>
      </c>
      <c r="L1241" t="s">
        <v>11931</v>
      </c>
      <c r="M1241" t="s">
        <v>11932</v>
      </c>
      <c r="N1241" t="s">
        <v>11933</v>
      </c>
      <c r="O1241" t="s">
        <v>11934</v>
      </c>
      <c r="P1241" t="s">
        <v>11935</v>
      </c>
      <c r="Q1241" t="s">
        <v>11936</v>
      </c>
    </row>
    <row r="1242" spans="1:17" x14ac:dyDescent="0.4">
      <c r="A1242" t="s">
        <v>11937</v>
      </c>
      <c r="B1242" t="s">
        <v>11938</v>
      </c>
      <c r="C1242" t="s">
        <v>13079</v>
      </c>
      <c r="D1242" s="5">
        <v>697</v>
      </c>
      <c r="E1242" s="5">
        <v>1499</v>
      </c>
      <c r="F1242" s="5" t="str">
        <f t="shared" si="19"/>
        <v>&gt;500</v>
      </c>
      <c r="G1242">
        <v>0.54</v>
      </c>
      <c r="H1242">
        <v>3.8</v>
      </c>
      <c r="I1242" s="4">
        <v>144</v>
      </c>
      <c r="J1242" t="s">
        <v>11939</v>
      </c>
      <c r="K1242" t="s">
        <v>11940</v>
      </c>
      <c r="L1242" t="s">
        <v>11941</v>
      </c>
      <c r="M1242" t="s">
        <v>11942</v>
      </c>
      <c r="N1242" t="s">
        <v>11943</v>
      </c>
      <c r="O1242" t="s">
        <v>11944</v>
      </c>
      <c r="P1242" t="s">
        <v>11945</v>
      </c>
      <c r="Q1242" t="s">
        <v>11946</v>
      </c>
    </row>
    <row r="1243" spans="1:17" x14ac:dyDescent="0.4">
      <c r="A1243" t="s">
        <v>11947</v>
      </c>
      <c r="B1243" t="s">
        <v>11948</v>
      </c>
      <c r="C1243" t="s">
        <v>13079</v>
      </c>
      <c r="D1243" s="5">
        <v>688</v>
      </c>
      <c r="E1243" s="5">
        <v>747</v>
      </c>
      <c r="F1243" s="5" t="str">
        <f t="shared" si="19"/>
        <v>&gt;500</v>
      </c>
      <c r="G1243">
        <v>0.08</v>
      </c>
      <c r="H1243">
        <v>4.5</v>
      </c>
      <c r="I1243" s="4">
        <v>2280</v>
      </c>
      <c r="J1243" t="s">
        <v>11950</v>
      </c>
      <c r="K1243" t="s">
        <v>11951</v>
      </c>
      <c r="L1243" t="s">
        <v>11952</v>
      </c>
      <c r="M1243" t="s">
        <v>11953</v>
      </c>
      <c r="N1243" t="s">
        <v>11954</v>
      </c>
      <c r="O1243" t="s">
        <v>11955</v>
      </c>
      <c r="P1243" t="s">
        <v>11956</v>
      </c>
      <c r="Q1243" t="s">
        <v>11957</v>
      </c>
    </row>
    <row r="1244" spans="1:17" x14ac:dyDescent="0.4">
      <c r="A1244" t="s">
        <v>11958</v>
      </c>
      <c r="B1244" t="s">
        <v>11959</v>
      </c>
      <c r="C1244" t="s">
        <v>13079</v>
      </c>
      <c r="D1244" s="5">
        <v>2199</v>
      </c>
      <c r="E1244" s="5">
        <v>3999</v>
      </c>
      <c r="F1244" s="5" t="str">
        <f t="shared" si="19"/>
        <v>&gt;500</v>
      </c>
      <c r="G1244">
        <v>0.45</v>
      </c>
      <c r="H1244">
        <v>3.5</v>
      </c>
      <c r="I1244" s="4">
        <v>340</v>
      </c>
      <c r="J1244" t="s">
        <v>11960</v>
      </c>
      <c r="K1244" t="s">
        <v>11961</v>
      </c>
      <c r="L1244" t="s">
        <v>11962</v>
      </c>
      <c r="M1244" t="s">
        <v>11963</v>
      </c>
      <c r="N1244" t="s">
        <v>11964</v>
      </c>
      <c r="O1244" t="s">
        <v>11965</v>
      </c>
      <c r="P1244" t="s">
        <v>11966</v>
      </c>
      <c r="Q1244" t="s">
        <v>11967</v>
      </c>
    </row>
    <row r="1245" spans="1:17" x14ac:dyDescent="0.4">
      <c r="A1245" t="s">
        <v>11968</v>
      </c>
      <c r="B1245" t="s">
        <v>11969</v>
      </c>
      <c r="C1245" t="s">
        <v>13079</v>
      </c>
      <c r="D1245" s="5">
        <v>6850</v>
      </c>
      <c r="E1245" s="5">
        <v>11990</v>
      </c>
      <c r="F1245" s="5" t="str">
        <f t="shared" si="19"/>
        <v>&gt;500</v>
      </c>
      <c r="G1245">
        <v>0.43</v>
      </c>
      <c r="H1245">
        <v>3.9</v>
      </c>
      <c r="I1245" s="4">
        <v>144</v>
      </c>
      <c r="J1245" t="s">
        <v>11970</v>
      </c>
      <c r="K1245" t="s">
        <v>11971</v>
      </c>
      <c r="L1245" t="s">
        <v>11972</v>
      </c>
      <c r="M1245" t="s">
        <v>11973</v>
      </c>
      <c r="N1245" t="s">
        <v>11974</v>
      </c>
      <c r="O1245" t="s">
        <v>11975</v>
      </c>
      <c r="P1245" t="s">
        <v>11976</v>
      </c>
      <c r="Q1245" t="s">
        <v>11977</v>
      </c>
    </row>
    <row r="1246" spans="1:17" x14ac:dyDescent="0.4">
      <c r="A1246" t="s">
        <v>11978</v>
      </c>
      <c r="B1246" t="s">
        <v>11979</v>
      </c>
      <c r="C1246" t="s">
        <v>13079</v>
      </c>
      <c r="D1246" s="5">
        <v>2699</v>
      </c>
      <c r="E1246" s="5">
        <v>3799</v>
      </c>
      <c r="F1246" s="5" t="str">
        <f t="shared" si="19"/>
        <v>&gt;500</v>
      </c>
      <c r="G1246">
        <v>0.28999999999999998</v>
      </c>
      <c r="H1246">
        <v>4</v>
      </c>
      <c r="I1246" s="4">
        <v>727</v>
      </c>
      <c r="J1246" t="s">
        <v>11980</v>
      </c>
      <c r="K1246" t="s">
        <v>11981</v>
      </c>
      <c r="L1246" t="s">
        <v>11982</v>
      </c>
      <c r="M1246" t="s">
        <v>11983</v>
      </c>
      <c r="N1246" t="s">
        <v>11984</v>
      </c>
      <c r="O1246" t="s">
        <v>11985</v>
      </c>
      <c r="P1246" t="s">
        <v>11986</v>
      </c>
      <c r="Q1246" t="s">
        <v>11987</v>
      </c>
    </row>
    <row r="1247" spans="1:17" x14ac:dyDescent="0.4">
      <c r="A1247" t="s">
        <v>11988</v>
      </c>
      <c r="B1247" t="s">
        <v>11989</v>
      </c>
      <c r="C1247" t="s">
        <v>13079</v>
      </c>
      <c r="D1247" s="5">
        <v>899</v>
      </c>
      <c r="E1247" s="5">
        <v>1999</v>
      </c>
      <c r="F1247" s="5" t="str">
        <f t="shared" si="19"/>
        <v>&gt;500</v>
      </c>
      <c r="G1247">
        <v>0.55000000000000004</v>
      </c>
      <c r="H1247">
        <v>4</v>
      </c>
      <c r="I1247" s="4">
        <v>832</v>
      </c>
      <c r="J1247" t="s">
        <v>11991</v>
      </c>
      <c r="K1247" t="s">
        <v>11992</v>
      </c>
      <c r="L1247" t="s">
        <v>11993</v>
      </c>
      <c r="M1247" t="s">
        <v>11994</v>
      </c>
      <c r="N1247" t="s">
        <v>11995</v>
      </c>
      <c r="O1247" t="s">
        <v>11996</v>
      </c>
      <c r="P1247" t="s">
        <v>11997</v>
      </c>
      <c r="Q1247" t="s">
        <v>11998</v>
      </c>
    </row>
    <row r="1248" spans="1:17" x14ac:dyDescent="0.4">
      <c r="A1248" t="s">
        <v>11999</v>
      </c>
      <c r="B1248" t="s">
        <v>12000</v>
      </c>
      <c r="C1248" t="s">
        <v>13079</v>
      </c>
      <c r="D1248" s="5">
        <v>1090</v>
      </c>
      <c r="E1248" s="5">
        <v>2999</v>
      </c>
      <c r="F1248" s="5" t="str">
        <f t="shared" si="19"/>
        <v>&gt;500</v>
      </c>
      <c r="G1248">
        <v>0.64</v>
      </c>
      <c r="H1248">
        <v>3.5</v>
      </c>
      <c r="I1248" s="4">
        <v>57</v>
      </c>
      <c r="J1248" t="s">
        <v>12001</v>
      </c>
      <c r="K1248" t="s">
        <v>12002</v>
      </c>
      <c r="L1248" t="s">
        <v>12003</v>
      </c>
      <c r="M1248" t="s">
        <v>12004</v>
      </c>
      <c r="N1248" t="s">
        <v>12005</v>
      </c>
      <c r="O1248" t="s">
        <v>12006</v>
      </c>
      <c r="P1248" t="s">
        <v>12007</v>
      </c>
      <c r="Q1248" t="s">
        <v>12008</v>
      </c>
    </row>
    <row r="1249" spans="1:17" x14ac:dyDescent="0.4">
      <c r="A1249" t="s">
        <v>12009</v>
      </c>
      <c r="B1249" t="s">
        <v>12010</v>
      </c>
      <c r="C1249" t="s">
        <v>13079</v>
      </c>
      <c r="D1249" s="5">
        <v>295</v>
      </c>
      <c r="E1249" s="5">
        <v>599</v>
      </c>
      <c r="F1249" s="5" t="str">
        <f t="shared" si="19"/>
        <v>&gt;500</v>
      </c>
      <c r="G1249">
        <v>0.51</v>
      </c>
      <c r="H1249">
        <v>4</v>
      </c>
      <c r="I1249" s="4">
        <v>1644</v>
      </c>
      <c r="J1249" t="s">
        <v>12011</v>
      </c>
      <c r="K1249" t="s">
        <v>12012</v>
      </c>
      <c r="L1249" t="s">
        <v>12013</v>
      </c>
      <c r="M1249" t="s">
        <v>12014</v>
      </c>
      <c r="N1249" t="s">
        <v>12015</v>
      </c>
      <c r="O1249" t="s">
        <v>12016</v>
      </c>
      <c r="P1249" t="s">
        <v>12017</v>
      </c>
      <c r="Q1249" t="s">
        <v>12018</v>
      </c>
    </row>
    <row r="1250" spans="1:17" x14ac:dyDescent="0.4">
      <c r="A1250" t="s">
        <v>12019</v>
      </c>
      <c r="B1250" t="s">
        <v>12020</v>
      </c>
      <c r="C1250" t="s">
        <v>13079</v>
      </c>
      <c r="D1250" s="5">
        <v>479</v>
      </c>
      <c r="E1250" s="5">
        <v>1999</v>
      </c>
      <c r="F1250" s="5" t="str">
        <f t="shared" si="19"/>
        <v>&gt;500</v>
      </c>
      <c r="G1250">
        <v>0.76</v>
      </c>
      <c r="H1250">
        <v>3.4</v>
      </c>
      <c r="I1250" s="4">
        <v>1066</v>
      </c>
      <c r="J1250" t="s">
        <v>12021</v>
      </c>
      <c r="K1250" t="s">
        <v>12022</v>
      </c>
      <c r="L1250" t="s">
        <v>12023</v>
      </c>
      <c r="M1250" t="s">
        <v>12024</v>
      </c>
      <c r="N1250" t="s">
        <v>12025</v>
      </c>
      <c r="O1250" t="s">
        <v>12026</v>
      </c>
      <c r="P1250" t="s">
        <v>12027</v>
      </c>
      <c r="Q1250" t="s">
        <v>12028</v>
      </c>
    </row>
    <row r="1251" spans="1:17" x14ac:dyDescent="0.4">
      <c r="A1251" t="s">
        <v>12029</v>
      </c>
      <c r="B1251" t="s">
        <v>12030</v>
      </c>
      <c r="C1251" t="s">
        <v>13079</v>
      </c>
      <c r="D1251" s="5">
        <v>2949</v>
      </c>
      <c r="E1251" s="5">
        <v>4849</v>
      </c>
      <c r="F1251" s="5" t="str">
        <f t="shared" si="19"/>
        <v>&gt;500</v>
      </c>
      <c r="G1251">
        <v>0.39</v>
      </c>
      <c r="H1251">
        <v>4.2</v>
      </c>
      <c r="I1251" s="4">
        <v>7968</v>
      </c>
      <c r="J1251" t="s">
        <v>12031</v>
      </c>
      <c r="K1251" t="s">
        <v>12032</v>
      </c>
      <c r="L1251" t="s">
        <v>12033</v>
      </c>
      <c r="M1251" t="s">
        <v>12034</v>
      </c>
      <c r="N1251" t="s">
        <v>12035</v>
      </c>
      <c r="O1251" t="s">
        <v>12036</v>
      </c>
      <c r="P1251" t="s">
        <v>12037</v>
      </c>
      <c r="Q1251" t="s">
        <v>12038</v>
      </c>
    </row>
    <row r="1252" spans="1:17" x14ac:dyDescent="0.4">
      <c r="A1252" t="s">
        <v>12039</v>
      </c>
      <c r="B1252" t="s">
        <v>12040</v>
      </c>
      <c r="C1252" t="s">
        <v>13079</v>
      </c>
      <c r="D1252" s="5">
        <v>335</v>
      </c>
      <c r="E1252" s="5">
        <v>510</v>
      </c>
      <c r="F1252" s="5" t="str">
        <f t="shared" si="19"/>
        <v>&gt;500</v>
      </c>
      <c r="G1252">
        <v>0.34</v>
      </c>
      <c r="H1252">
        <v>3.8</v>
      </c>
      <c r="I1252" s="4">
        <v>3195</v>
      </c>
      <c r="J1252" t="s">
        <v>12041</v>
      </c>
      <c r="K1252" t="s">
        <v>12042</v>
      </c>
      <c r="L1252" t="s">
        <v>12043</v>
      </c>
      <c r="M1252" t="s">
        <v>12044</v>
      </c>
      <c r="N1252" t="s">
        <v>12045</v>
      </c>
      <c r="O1252" t="s">
        <v>12046</v>
      </c>
      <c r="P1252" t="s">
        <v>12047</v>
      </c>
      <c r="Q1252" t="s">
        <v>12048</v>
      </c>
    </row>
    <row r="1253" spans="1:17" x14ac:dyDescent="0.4">
      <c r="A1253" t="s">
        <v>12049</v>
      </c>
      <c r="B1253" t="s">
        <v>12050</v>
      </c>
      <c r="C1253" t="s">
        <v>13079</v>
      </c>
      <c r="D1253" s="5">
        <v>293</v>
      </c>
      <c r="E1253" s="5">
        <v>499</v>
      </c>
      <c r="F1253" s="5" t="str">
        <f t="shared" si="19"/>
        <v>200 - 500</v>
      </c>
      <c r="G1253">
        <v>0.41</v>
      </c>
      <c r="H1253">
        <v>4.0999999999999996</v>
      </c>
      <c r="I1253" s="4">
        <v>1456</v>
      </c>
      <c r="J1253" t="s">
        <v>12051</v>
      </c>
      <c r="K1253" t="s">
        <v>12052</v>
      </c>
      <c r="L1253" t="s">
        <v>12053</v>
      </c>
      <c r="M1253" t="s">
        <v>12054</v>
      </c>
      <c r="N1253" t="s">
        <v>12055</v>
      </c>
      <c r="O1253" t="s">
        <v>12056</v>
      </c>
      <c r="P1253" t="s">
        <v>12057</v>
      </c>
      <c r="Q1253" t="s">
        <v>12058</v>
      </c>
    </row>
    <row r="1254" spans="1:17" x14ac:dyDescent="0.4">
      <c r="A1254" t="s">
        <v>12059</v>
      </c>
      <c r="B1254" t="s">
        <v>12060</v>
      </c>
      <c r="C1254" t="s">
        <v>13079</v>
      </c>
      <c r="D1254" s="5">
        <v>599</v>
      </c>
      <c r="E1254" s="5">
        <v>1299</v>
      </c>
      <c r="F1254" s="5" t="str">
        <f t="shared" si="19"/>
        <v>&gt;500</v>
      </c>
      <c r="G1254">
        <v>0.54</v>
      </c>
      <c r="H1254">
        <v>4.2</v>
      </c>
      <c r="I1254" s="4">
        <v>590</v>
      </c>
      <c r="J1254" t="s">
        <v>12062</v>
      </c>
      <c r="K1254" t="s">
        <v>12063</v>
      </c>
      <c r="L1254" t="s">
        <v>12064</v>
      </c>
      <c r="M1254" t="s">
        <v>12065</v>
      </c>
      <c r="N1254" t="s">
        <v>12066</v>
      </c>
      <c r="O1254" t="s">
        <v>12067</v>
      </c>
      <c r="P1254" t="s">
        <v>12068</v>
      </c>
      <c r="Q1254" t="s">
        <v>12069</v>
      </c>
    </row>
    <row r="1255" spans="1:17" x14ac:dyDescent="0.4">
      <c r="A1255" t="s">
        <v>12070</v>
      </c>
      <c r="B1255" t="s">
        <v>12071</v>
      </c>
      <c r="C1255" t="s">
        <v>13079</v>
      </c>
      <c r="D1255" s="5">
        <v>499</v>
      </c>
      <c r="E1255" s="5">
        <v>999</v>
      </c>
      <c r="F1255" s="5" t="str">
        <f t="shared" si="19"/>
        <v>&gt;500</v>
      </c>
      <c r="G1255">
        <v>0.5</v>
      </c>
      <c r="H1255">
        <v>4.3</v>
      </c>
      <c r="I1255" s="4">
        <v>1436</v>
      </c>
      <c r="J1255" t="s">
        <v>12072</v>
      </c>
      <c r="K1255" t="s">
        <v>12073</v>
      </c>
      <c r="L1255" t="s">
        <v>12074</v>
      </c>
      <c r="M1255" t="s">
        <v>12075</v>
      </c>
      <c r="N1255" t="s">
        <v>12076</v>
      </c>
      <c r="O1255" t="s">
        <v>12077</v>
      </c>
      <c r="P1255" t="s">
        <v>12078</v>
      </c>
      <c r="Q1255" t="s">
        <v>12079</v>
      </c>
    </row>
    <row r="1256" spans="1:17" x14ac:dyDescent="0.4">
      <c r="A1256" t="s">
        <v>12080</v>
      </c>
      <c r="B1256" t="s">
        <v>12081</v>
      </c>
      <c r="C1256" t="s">
        <v>13079</v>
      </c>
      <c r="D1256" s="5">
        <v>849</v>
      </c>
      <c r="E1256" s="5">
        <v>1190</v>
      </c>
      <c r="F1256" s="5" t="str">
        <f t="shared" si="19"/>
        <v>&gt;500</v>
      </c>
      <c r="G1256">
        <v>0.28999999999999998</v>
      </c>
      <c r="H1256">
        <v>4.2</v>
      </c>
      <c r="I1256" s="4">
        <v>4184</v>
      </c>
      <c r="J1256" t="s">
        <v>12082</v>
      </c>
      <c r="K1256" t="s">
        <v>12083</v>
      </c>
      <c r="L1256" t="s">
        <v>12084</v>
      </c>
      <c r="M1256" t="s">
        <v>12085</v>
      </c>
      <c r="N1256" t="s">
        <v>12086</v>
      </c>
      <c r="O1256" t="s">
        <v>12087</v>
      </c>
      <c r="P1256" t="s">
        <v>12088</v>
      </c>
      <c r="Q1256" t="s">
        <v>12089</v>
      </c>
    </row>
    <row r="1257" spans="1:17" x14ac:dyDescent="0.4">
      <c r="A1257" t="s">
        <v>12090</v>
      </c>
      <c r="B1257" t="s">
        <v>12091</v>
      </c>
      <c r="C1257" t="s">
        <v>13079</v>
      </c>
      <c r="D1257" s="5">
        <v>249</v>
      </c>
      <c r="E1257" s="5">
        <v>400</v>
      </c>
      <c r="F1257" s="5" t="str">
        <f t="shared" si="19"/>
        <v>200 - 500</v>
      </c>
      <c r="G1257">
        <v>0.38</v>
      </c>
      <c r="H1257">
        <v>4.0999999999999996</v>
      </c>
      <c r="I1257" s="4">
        <v>693</v>
      </c>
      <c r="J1257" t="s">
        <v>12092</v>
      </c>
      <c r="K1257" t="s">
        <v>12093</v>
      </c>
      <c r="L1257" t="s">
        <v>12094</v>
      </c>
      <c r="M1257" t="s">
        <v>12095</v>
      </c>
      <c r="N1257" t="s">
        <v>12096</v>
      </c>
      <c r="O1257" t="s">
        <v>12097</v>
      </c>
      <c r="P1257" t="s">
        <v>12098</v>
      </c>
      <c r="Q1257" t="s">
        <v>12099</v>
      </c>
    </row>
    <row r="1258" spans="1:17" x14ac:dyDescent="0.4">
      <c r="A1258" t="s">
        <v>12100</v>
      </c>
      <c r="B1258" t="s">
        <v>12101</v>
      </c>
      <c r="C1258" t="s">
        <v>13079</v>
      </c>
      <c r="D1258" s="5">
        <v>185</v>
      </c>
      <c r="E1258" s="5">
        <v>599</v>
      </c>
      <c r="F1258" s="5" t="str">
        <f t="shared" si="19"/>
        <v>&gt;500</v>
      </c>
      <c r="G1258">
        <v>0.69</v>
      </c>
      <c r="H1258">
        <v>3.9</v>
      </c>
      <c r="I1258" s="4">
        <v>1306</v>
      </c>
      <c r="J1258" t="s">
        <v>12102</v>
      </c>
      <c r="K1258" t="s">
        <v>12103</v>
      </c>
      <c r="L1258" t="s">
        <v>12104</v>
      </c>
      <c r="M1258" t="s">
        <v>12105</v>
      </c>
      <c r="N1258" t="s">
        <v>12106</v>
      </c>
      <c r="O1258" t="s">
        <v>12107</v>
      </c>
      <c r="P1258" t="s">
        <v>12108</v>
      </c>
      <c r="Q1258" t="s">
        <v>12109</v>
      </c>
    </row>
    <row r="1259" spans="1:17" x14ac:dyDescent="0.4">
      <c r="A1259" t="s">
        <v>12110</v>
      </c>
      <c r="B1259" t="s">
        <v>12111</v>
      </c>
      <c r="C1259" t="s">
        <v>13079</v>
      </c>
      <c r="D1259" s="5">
        <v>778</v>
      </c>
      <c r="E1259" s="5">
        <v>999</v>
      </c>
      <c r="F1259" s="5" t="str">
        <f t="shared" si="19"/>
        <v>&gt;500</v>
      </c>
      <c r="G1259">
        <v>0.22</v>
      </c>
      <c r="H1259">
        <v>3.3</v>
      </c>
      <c r="I1259" s="4">
        <v>8</v>
      </c>
      <c r="J1259" t="s">
        <v>12112</v>
      </c>
      <c r="K1259" t="s">
        <v>12113</v>
      </c>
      <c r="L1259" t="s">
        <v>12114</v>
      </c>
      <c r="M1259" t="s">
        <v>12115</v>
      </c>
      <c r="N1259" t="s">
        <v>12116</v>
      </c>
      <c r="O1259" t="s">
        <v>12117</v>
      </c>
      <c r="P1259" t="s">
        <v>12118</v>
      </c>
      <c r="Q1259" t="s">
        <v>12119</v>
      </c>
    </row>
    <row r="1260" spans="1:17" x14ac:dyDescent="0.4">
      <c r="A1260" t="s">
        <v>12120</v>
      </c>
      <c r="B1260" t="s">
        <v>12121</v>
      </c>
      <c r="C1260" t="s">
        <v>13079</v>
      </c>
      <c r="D1260" s="5">
        <v>279</v>
      </c>
      <c r="E1260" s="5">
        <v>699</v>
      </c>
      <c r="F1260" s="5" t="str">
        <f t="shared" si="19"/>
        <v>&gt;500</v>
      </c>
      <c r="G1260">
        <v>0.6</v>
      </c>
      <c r="H1260">
        <v>4.3</v>
      </c>
      <c r="I1260" s="4">
        <v>2326</v>
      </c>
      <c r="J1260" t="s">
        <v>12123</v>
      </c>
      <c r="K1260" t="s">
        <v>12124</v>
      </c>
      <c r="L1260" t="s">
        <v>12125</v>
      </c>
      <c r="M1260" t="s">
        <v>12126</v>
      </c>
      <c r="N1260" t="s">
        <v>12127</v>
      </c>
      <c r="O1260" t="s">
        <v>12128</v>
      </c>
      <c r="P1260" t="s">
        <v>12129</v>
      </c>
      <c r="Q1260" t="s">
        <v>12130</v>
      </c>
    </row>
    <row r="1261" spans="1:17" x14ac:dyDescent="0.4">
      <c r="A1261" t="s">
        <v>12131</v>
      </c>
      <c r="B1261" t="s">
        <v>12132</v>
      </c>
      <c r="C1261" t="s">
        <v>13079</v>
      </c>
      <c r="D1261" s="5">
        <v>215</v>
      </c>
      <c r="E1261" s="5">
        <v>1499</v>
      </c>
      <c r="F1261" s="5" t="str">
        <f t="shared" si="19"/>
        <v>&gt;500</v>
      </c>
      <c r="G1261">
        <v>0.86</v>
      </c>
      <c r="H1261">
        <v>3.9</v>
      </c>
      <c r="I1261" s="4">
        <v>1004</v>
      </c>
      <c r="J1261" t="s">
        <v>12133</v>
      </c>
      <c r="K1261" t="s">
        <v>12134</v>
      </c>
      <c r="L1261" t="s">
        <v>12135</v>
      </c>
      <c r="M1261" t="s">
        <v>12136</v>
      </c>
      <c r="N1261" t="s">
        <v>12137</v>
      </c>
      <c r="O1261" t="s">
        <v>12138</v>
      </c>
      <c r="P1261" t="s">
        <v>12139</v>
      </c>
      <c r="Q1261" t="s">
        <v>12140</v>
      </c>
    </row>
    <row r="1262" spans="1:17" x14ac:dyDescent="0.4">
      <c r="A1262" t="s">
        <v>12141</v>
      </c>
      <c r="B1262" t="s">
        <v>12142</v>
      </c>
      <c r="C1262" t="s">
        <v>13079</v>
      </c>
      <c r="D1262" s="5">
        <v>889</v>
      </c>
      <c r="E1262" s="5">
        <v>1295</v>
      </c>
      <c r="F1262" s="5" t="str">
        <f t="shared" si="19"/>
        <v>&gt;500</v>
      </c>
      <c r="G1262">
        <v>0.31</v>
      </c>
      <c r="H1262">
        <v>4.3</v>
      </c>
      <c r="I1262" s="4">
        <v>6400</v>
      </c>
      <c r="J1262" t="s">
        <v>12143</v>
      </c>
      <c r="K1262" t="s">
        <v>12144</v>
      </c>
      <c r="L1262" t="s">
        <v>12145</v>
      </c>
      <c r="M1262" t="s">
        <v>12146</v>
      </c>
      <c r="N1262" t="s">
        <v>12147</v>
      </c>
      <c r="O1262" t="s">
        <v>12148</v>
      </c>
      <c r="P1262" t="s">
        <v>12149</v>
      </c>
      <c r="Q1262" t="s">
        <v>12150</v>
      </c>
    </row>
    <row r="1263" spans="1:17" x14ac:dyDescent="0.4">
      <c r="A1263" t="s">
        <v>12151</v>
      </c>
      <c r="B1263" t="s">
        <v>12152</v>
      </c>
      <c r="C1263" t="s">
        <v>13079</v>
      </c>
      <c r="D1263" s="5">
        <v>1449</v>
      </c>
      <c r="E1263" s="5">
        <v>4999</v>
      </c>
      <c r="F1263" s="5" t="str">
        <f t="shared" si="19"/>
        <v>&gt;500</v>
      </c>
      <c r="G1263">
        <v>0.71</v>
      </c>
      <c r="H1263">
        <v>3.6</v>
      </c>
      <c r="I1263" s="4">
        <v>63</v>
      </c>
      <c r="J1263" t="s">
        <v>12153</v>
      </c>
      <c r="K1263" t="s">
        <v>12154</v>
      </c>
      <c r="L1263" t="s">
        <v>12155</v>
      </c>
      <c r="M1263" t="s">
        <v>12156</v>
      </c>
      <c r="N1263" t="s">
        <v>12157</v>
      </c>
      <c r="O1263" t="s">
        <v>12158</v>
      </c>
      <c r="P1263" t="s">
        <v>12159</v>
      </c>
      <c r="Q1263" t="s">
        <v>12160</v>
      </c>
    </row>
    <row r="1264" spans="1:17" x14ac:dyDescent="0.4">
      <c r="A1264" t="s">
        <v>12161</v>
      </c>
      <c r="B1264" t="s">
        <v>12162</v>
      </c>
      <c r="C1264" t="s">
        <v>13079</v>
      </c>
      <c r="D1264" s="5">
        <v>1190</v>
      </c>
      <c r="E1264" s="5">
        <v>2550</v>
      </c>
      <c r="F1264" s="5" t="str">
        <f t="shared" si="19"/>
        <v>&gt;500</v>
      </c>
      <c r="G1264">
        <v>0.53</v>
      </c>
      <c r="H1264">
        <v>3.8</v>
      </c>
      <c r="I1264" s="4">
        <v>1181</v>
      </c>
      <c r="J1264" t="s">
        <v>12163</v>
      </c>
      <c r="K1264" t="s">
        <v>12164</v>
      </c>
      <c r="L1264" t="s">
        <v>12165</v>
      </c>
      <c r="M1264" t="s">
        <v>12166</v>
      </c>
      <c r="N1264" t="s">
        <v>12167</v>
      </c>
      <c r="O1264" t="s">
        <v>12168</v>
      </c>
      <c r="P1264" t="s">
        <v>12169</v>
      </c>
      <c r="Q1264" t="s">
        <v>12170</v>
      </c>
    </row>
    <row r="1265" spans="1:17" x14ac:dyDescent="0.4">
      <c r="A1265" t="s">
        <v>12171</v>
      </c>
      <c r="B1265" t="s">
        <v>12172</v>
      </c>
      <c r="C1265" t="s">
        <v>13079</v>
      </c>
      <c r="D1265" s="5">
        <v>1799</v>
      </c>
      <c r="E1265" s="5">
        <v>1950</v>
      </c>
      <c r="F1265" s="5" t="str">
        <f t="shared" si="19"/>
        <v>&gt;500</v>
      </c>
      <c r="G1265">
        <v>0.08</v>
      </c>
      <c r="H1265">
        <v>3.9</v>
      </c>
      <c r="I1265" s="4">
        <v>1888</v>
      </c>
      <c r="J1265" t="s">
        <v>12173</v>
      </c>
      <c r="K1265" t="s">
        <v>12174</v>
      </c>
      <c r="L1265" t="s">
        <v>12175</v>
      </c>
      <c r="M1265" t="s">
        <v>12176</v>
      </c>
      <c r="N1265" t="s">
        <v>12177</v>
      </c>
      <c r="O1265" t="s">
        <v>12178</v>
      </c>
      <c r="P1265" t="s">
        <v>12179</v>
      </c>
      <c r="Q1265" t="s">
        <v>12180</v>
      </c>
    </row>
    <row r="1266" spans="1:17" x14ac:dyDescent="0.4">
      <c r="A1266" t="s">
        <v>12181</v>
      </c>
      <c r="B1266" t="s">
        <v>12182</v>
      </c>
      <c r="C1266" t="s">
        <v>13079</v>
      </c>
      <c r="D1266" s="5">
        <v>6120</v>
      </c>
      <c r="E1266" s="5">
        <v>8478</v>
      </c>
      <c r="F1266" s="5" t="str">
        <f t="shared" si="19"/>
        <v>&gt;500</v>
      </c>
      <c r="G1266">
        <v>0.28000000000000003</v>
      </c>
      <c r="H1266">
        <v>4.5999999999999996</v>
      </c>
      <c r="I1266" s="4">
        <v>6550</v>
      </c>
      <c r="J1266" t="s">
        <v>12183</v>
      </c>
      <c r="K1266" t="s">
        <v>12184</v>
      </c>
      <c r="L1266" t="s">
        <v>12185</v>
      </c>
      <c r="M1266" t="s">
        <v>12186</v>
      </c>
      <c r="N1266" t="s">
        <v>12187</v>
      </c>
      <c r="O1266" t="s">
        <v>12188</v>
      </c>
      <c r="P1266" t="s">
        <v>12189</v>
      </c>
      <c r="Q1266" t="s">
        <v>12190</v>
      </c>
    </row>
    <row r="1267" spans="1:17" x14ac:dyDescent="0.4">
      <c r="A1267" t="s">
        <v>12191</v>
      </c>
      <c r="B1267" t="s">
        <v>12192</v>
      </c>
      <c r="C1267" t="s">
        <v>13079</v>
      </c>
      <c r="D1267" s="5">
        <v>1799</v>
      </c>
      <c r="E1267" s="5">
        <v>3299</v>
      </c>
      <c r="F1267" s="5" t="str">
        <f t="shared" si="19"/>
        <v>&gt;500</v>
      </c>
      <c r="G1267">
        <v>0.45</v>
      </c>
      <c r="H1267">
        <v>3.8</v>
      </c>
      <c r="I1267" s="4">
        <v>1846</v>
      </c>
      <c r="J1267" t="s">
        <v>12193</v>
      </c>
      <c r="K1267" t="s">
        <v>12194</v>
      </c>
      <c r="L1267" t="s">
        <v>12195</v>
      </c>
      <c r="M1267" t="s">
        <v>12196</v>
      </c>
      <c r="N1267" t="s">
        <v>12197</v>
      </c>
      <c r="O1267" t="s">
        <v>12198</v>
      </c>
      <c r="P1267" t="s">
        <v>12199</v>
      </c>
      <c r="Q1267" t="s">
        <v>12200</v>
      </c>
    </row>
    <row r="1268" spans="1:17" x14ac:dyDescent="0.4">
      <c r="A1268" t="s">
        <v>12201</v>
      </c>
      <c r="B1268" t="s">
        <v>12202</v>
      </c>
      <c r="C1268" t="s">
        <v>13079</v>
      </c>
      <c r="D1268" s="5">
        <v>2199</v>
      </c>
      <c r="E1268" s="5">
        <v>3895</v>
      </c>
      <c r="F1268" s="5" t="str">
        <f t="shared" si="19"/>
        <v>&gt;500</v>
      </c>
      <c r="G1268">
        <v>0.44</v>
      </c>
      <c r="H1268">
        <v>3.9</v>
      </c>
      <c r="I1268" s="4">
        <v>1085</v>
      </c>
      <c r="J1268" t="s">
        <v>12203</v>
      </c>
      <c r="K1268" t="s">
        <v>12204</v>
      </c>
      <c r="L1268" t="s">
        <v>12205</v>
      </c>
      <c r="M1268" t="s">
        <v>12206</v>
      </c>
      <c r="N1268" t="s">
        <v>12207</v>
      </c>
      <c r="O1268" t="s">
        <v>12208</v>
      </c>
      <c r="P1268" t="s">
        <v>12209</v>
      </c>
      <c r="Q1268" t="s">
        <v>12210</v>
      </c>
    </row>
    <row r="1269" spans="1:17" x14ac:dyDescent="0.4">
      <c r="A1269" t="s">
        <v>12211</v>
      </c>
      <c r="B1269" t="s">
        <v>12212</v>
      </c>
      <c r="C1269" t="s">
        <v>13079</v>
      </c>
      <c r="D1269" s="5">
        <v>3685</v>
      </c>
      <c r="E1269" s="5">
        <v>5495</v>
      </c>
      <c r="F1269" s="5" t="str">
        <f t="shared" si="19"/>
        <v>&gt;500</v>
      </c>
      <c r="G1269">
        <v>0.33</v>
      </c>
      <c r="H1269">
        <v>4.0999999999999996</v>
      </c>
      <c r="I1269" s="4">
        <v>290</v>
      </c>
      <c r="J1269" t="s">
        <v>12213</v>
      </c>
      <c r="K1269" t="s">
        <v>12214</v>
      </c>
      <c r="L1269" t="s">
        <v>12215</v>
      </c>
      <c r="M1269" t="s">
        <v>12216</v>
      </c>
      <c r="N1269" t="s">
        <v>12217</v>
      </c>
      <c r="O1269" t="s">
        <v>12218</v>
      </c>
      <c r="P1269" t="s">
        <v>12219</v>
      </c>
      <c r="Q1269" t="s">
        <v>12220</v>
      </c>
    </row>
    <row r="1270" spans="1:17" x14ac:dyDescent="0.4">
      <c r="A1270" t="s">
        <v>12221</v>
      </c>
      <c r="B1270" t="s">
        <v>12222</v>
      </c>
      <c r="C1270" t="s">
        <v>13079</v>
      </c>
      <c r="D1270" s="5">
        <v>649</v>
      </c>
      <c r="E1270" s="5">
        <v>999</v>
      </c>
      <c r="F1270" s="5" t="str">
        <f t="shared" si="19"/>
        <v>&gt;500</v>
      </c>
      <c r="G1270">
        <v>0.35</v>
      </c>
      <c r="H1270">
        <v>3.6</v>
      </c>
      <c r="I1270" s="4">
        <v>4</v>
      </c>
      <c r="J1270" t="s">
        <v>12223</v>
      </c>
      <c r="K1270" t="s">
        <v>12224</v>
      </c>
      <c r="L1270" t="s">
        <v>12225</v>
      </c>
      <c r="M1270" t="s">
        <v>12226</v>
      </c>
      <c r="N1270" t="s">
        <v>12227</v>
      </c>
      <c r="O1270" t="s">
        <v>12228</v>
      </c>
      <c r="P1270" t="s">
        <v>12229</v>
      </c>
      <c r="Q1270" t="s">
        <v>12230</v>
      </c>
    </row>
    <row r="1271" spans="1:17" x14ac:dyDescent="0.4">
      <c r="A1271" t="s">
        <v>12231</v>
      </c>
      <c r="B1271" t="s">
        <v>12232</v>
      </c>
      <c r="C1271" t="s">
        <v>13079</v>
      </c>
      <c r="D1271" s="5">
        <v>8599</v>
      </c>
      <c r="E1271" s="5">
        <v>8995</v>
      </c>
      <c r="F1271" s="5" t="str">
        <f t="shared" si="19"/>
        <v>&gt;500</v>
      </c>
      <c r="G1271">
        <v>0.04</v>
      </c>
      <c r="H1271">
        <v>4.4000000000000004</v>
      </c>
      <c r="I1271" s="4">
        <v>9734</v>
      </c>
      <c r="J1271" t="s">
        <v>12233</v>
      </c>
      <c r="K1271" t="s">
        <v>12234</v>
      </c>
      <c r="L1271" t="s">
        <v>12235</v>
      </c>
      <c r="M1271" t="s">
        <v>12236</v>
      </c>
      <c r="N1271" t="s">
        <v>12237</v>
      </c>
      <c r="O1271" t="s">
        <v>12238</v>
      </c>
      <c r="P1271" t="s">
        <v>12239</v>
      </c>
      <c r="Q1271" t="s">
        <v>12240</v>
      </c>
    </row>
    <row r="1272" spans="1:17" x14ac:dyDescent="0.4">
      <c r="A1272" t="s">
        <v>12241</v>
      </c>
      <c r="B1272" t="s">
        <v>12242</v>
      </c>
      <c r="C1272" t="s">
        <v>13079</v>
      </c>
      <c r="D1272" s="5">
        <v>1110</v>
      </c>
      <c r="E1272" s="5">
        <v>1599</v>
      </c>
      <c r="F1272" s="5" t="str">
        <f t="shared" si="19"/>
        <v>&gt;500</v>
      </c>
      <c r="G1272">
        <v>0.31</v>
      </c>
      <c r="H1272">
        <v>4.3</v>
      </c>
      <c r="I1272" s="4">
        <v>4022</v>
      </c>
      <c r="J1272" t="s">
        <v>12243</v>
      </c>
      <c r="K1272" t="s">
        <v>12244</v>
      </c>
      <c r="L1272" t="s">
        <v>12245</v>
      </c>
      <c r="M1272" t="s">
        <v>12246</v>
      </c>
      <c r="N1272" t="s">
        <v>12247</v>
      </c>
      <c r="O1272" t="s">
        <v>12248</v>
      </c>
      <c r="P1272" t="s">
        <v>12249</v>
      </c>
      <c r="Q1272" t="s">
        <v>12250</v>
      </c>
    </row>
    <row r="1273" spans="1:17" x14ac:dyDescent="0.4">
      <c r="A1273" t="s">
        <v>12251</v>
      </c>
      <c r="B1273" t="s">
        <v>12252</v>
      </c>
      <c r="C1273" t="s">
        <v>13079</v>
      </c>
      <c r="D1273" s="5">
        <v>1499</v>
      </c>
      <c r="E1273" s="5">
        <v>3500</v>
      </c>
      <c r="F1273" s="5" t="str">
        <f t="shared" si="19"/>
        <v>&gt;500</v>
      </c>
      <c r="G1273">
        <v>0.56999999999999995</v>
      </c>
      <c r="H1273">
        <v>4.7</v>
      </c>
      <c r="I1273" s="4">
        <v>2591</v>
      </c>
      <c r="J1273" t="s">
        <v>12253</v>
      </c>
      <c r="K1273" t="s">
        <v>12254</v>
      </c>
      <c r="L1273" t="s">
        <v>12255</v>
      </c>
      <c r="M1273" t="s">
        <v>12256</v>
      </c>
      <c r="N1273" t="s">
        <v>12257</v>
      </c>
      <c r="O1273" t="s">
        <v>12258</v>
      </c>
      <c r="P1273" t="s">
        <v>12259</v>
      </c>
      <c r="Q1273" t="s">
        <v>12260</v>
      </c>
    </row>
    <row r="1274" spans="1:17" x14ac:dyDescent="0.4">
      <c r="A1274" t="s">
        <v>12261</v>
      </c>
      <c r="B1274" t="s">
        <v>12262</v>
      </c>
      <c r="C1274" t="s">
        <v>13079</v>
      </c>
      <c r="D1274" s="5">
        <v>759</v>
      </c>
      <c r="E1274" s="5">
        <v>1999</v>
      </c>
      <c r="F1274" s="5" t="str">
        <f t="shared" si="19"/>
        <v>&gt;500</v>
      </c>
      <c r="G1274">
        <v>0.62</v>
      </c>
      <c r="H1274">
        <v>4.3</v>
      </c>
      <c r="I1274" s="4">
        <v>532</v>
      </c>
      <c r="J1274" t="s">
        <v>12263</v>
      </c>
      <c r="K1274" t="s">
        <v>12264</v>
      </c>
      <c r="L1274" t="s">
        <v>12265</v>
      </c>
      <c r="M1274" t="s">
        <v>12266</v>
      </c>
      <c r="N1274" t="s">
        <v>12267</v>
      </c>
      <c r="O1274" t="s">
        <v>12268</v>
      </c>
      <c r="P1274" t="s">
        <v>12269</v>
      </c>
      <c r="Q1274" t="s">
        <v>12270</v>
      </c>
    </row>
    <row r="1275" spans="1:17" x14ac:dyDescent="0.4">
      <c r="A1275" t="s">
        <v>12271</v>
      </c>
      <c r="B1275" t="s">
        <v>12272</v>
      </c>
      <c r="C1275" t="s">
        <v>13079</v>
      </c>
      <c r="D1275" s="5">
        <v>2669</v>
      </c>
      <c r="E1275" s="5">
        <v>3199</v>
      </c>
      <c r="F1275" s="5" t="str">
        <f t="shared" si="19"/>
        <v>&gt;500</v>
      </c>
      <c r="G1275">
        <v>0.17</v>
      </c>
      <c r="H1275">
        <v>3.9</v>
      </c>
      <c r="I1275" s="4">
        <v>260</v>
      </c>
      <c r="J1275" t="s">
        <v>12273</v>
      </c>
      <c r="K1275" t="s">
        <v>12274</v>
      </c>
      <c r="L1275" t="s">
        <v>12275</v>
      </c>
      <c r="M1275" t="s">
        <v>12276</v>
      </c>
      <c r="N1275" t="s">
        <v>12277</v>
      </c>
      <c r="O1275" t="s">
        <v>12278</v>
      </c>
      <c r="P1275" t="s">
        <v>12279</v>
      </c>
      <c r="Q1275" t="s">
        <v>12280</v>
      </c>
    </row>
    <row r="1276" spans="1:17" x14ac:dyDescent="0.4">
      <c r="A1276" t="s">
        <v>12281</v>
      </c>
      <c r="B1276" t="s">
        <v>12282</v>
      </c>
      <c r="C1276" t="s">
        <v>13079</v>
      </c>
      <c r="D1276" s="5">
        <v>929</v>
      </c>
      <c r="E1276" s="5">
        <v>1300</v>
      </c>
      <c r="F1276" s="5" t="str">
        <f t="shared" si="19"/>
        <v>&gt;500</v>
      </c>
      <c r="G1276">
        <v>0.28999999999999998</v>
      </c>
      <c r="H1276">
        <v>3.9</v>
      </c>
      <c r="I1276" s="4">
        <v>1672</v>
      </c>
      <c r="J1276" t="s">
        <v>12283</v>
      </c>
      <c r="K1276" t="s">
        <v>12284</v>
      </c>
      <c r="L1276" t="s">
        <v>12285</v>
      </c>
      <c r="M1276" t="s">
        <v>12286</v>
      </c>
      <c r="N1276" t="s">
        <v>12287</v>
      </c>
      <c r="O1276" t="s">
        <v>12288</v>
      </c>
      <c r="P1276" t="s">
        <v>12289</v>
      </c>
      <c r="Q1276" t="s">
        <v>12290</v>
      </c>
    </row>
    <row r="1277" spans="1:17" x14ac:dyDescent="0.4">
      <c r="A1277" t="s">
        <v>12291</v>
      </c>
      <c r="B1277" t="s">
        <v>12292</v>
      </c>
      <c r="C1277" t="s">
        <v>13079</v>
      </c>
      <c r="D1277" s="5">
        <v>199</v>
      </c>
      <c r="E1277" s="5">
        <v>399</v>
      </c>
      <c r="F1277" s="5" t="str">
        <f t="shared" si="19"/>
        <v>200 - 500</v>
      </c>
      <c r="G1277">
        <v>0.5</v>
      </c>
      <c r="H1277">
        <v>3.7</v>
      </c>
      <c r="I1277" s="4">
        <v>7945</v>
      </c>
      <c r="J1277" t="s">
        <v>12293</v>
      </c>
      <c r="K1277" t="s">
        <v>12294</v>
      </c>
      <c r="L1277" t="s">
        <v>12295</v>
      </c>
      <c r="M1277" t="s">
        <v>12296</v>
      </c>
      <c r="N1277" t="s">
        <v>12297</v>
      </c>
      <c r="O1277" t="s">
        <v>12298</v>
      </c>
      <c r="P1277" t="s">
        <v>12299</v>
      </c>
      <c r="Q1277" t="s">
        <v>12300</v>
      </c>
    </row>
    <row r="1278" spans="1:17" x14ac:dyDescent="0.4">
      <c r="A1278" t="s">
        <v>12301</v>
      </c>
      <c r="B1278" t="s">
        <v>12302</v>
      </c>
      <c r="C1278" t="s">
        <v>13079</v>
      </c>
      <c r="D1278" s="5">
        <v>279</v>
      </c>
      <c r="E1278" s="5">
        <v>599</v>
      </c>
      <c r="F1278" s="5" t="str">
        <f t="shared" si="19"/>
        <v>&gt;500</v>
      </c>
      <c r="G1278">
        <v>0.53</v>
      </c>
      <c r="H1278">
        <v>3.5</v>
      </c>
      <c r="I1278" s="4">
        <v>1367</v>
      </c>
      <c r="J1278" t="s">
        <v>12303</v>
      </c>
      <c r="K1278" t="s">
        <v>12304</v>
      </c>
      <c r="L1278" t="s">
        <v>12305</v>
      </c>
      <c r="M1278" t="s">
        <v>12306</v>
      </c>
      <c r="N1278" t="s">
        <v>12307</v>
      </c>
      <c r="O1278" t="s">
        <v>12308</v>
      </c>
      <c r="P1278" t="s">
        <v>12309</v>
      </c>
      <c r="Q1278" t="s">
        <v>12310</v>
      </c>
    </row>
    <row r="1279" spans="1:17" x14ac:dyDescent="0.4">
      <c r="A1279" t="s">
        <v>12311</v>
      </c>
      <c r="B1279" t="s">
        <v>12312</v>
      </c>
      <c r="C1279" t="s">
        <v>13079</v>
      </c>
      <c r="D1279" s="5">
        <v>549</v>
      </c>
      <c r="E1279" s="5">
        <v>999</v>
      </c>
      <c r="F1279" s="5" t="str">
        <f t="shared" si="19"/>
        <v>&gt;500</v>
      </c>
      <c r="G1279">
        <v>0.45</v>
      </c>
      <c r="H1279">
        <v>4</v>
      </c>
      <c r="I1279" s="4">
        <v>1313</v>
      </c>
      <c r="J1279" t="s">
        <v>12313</v>
      </c>
      <c r="K1279" t="s">
        <v>12314</v>
      </c>
      <c r="L1279" t="s">
        <v>12315</v>
      </c>
      <c r="M1279" t="s">
        <v>12316</v>
      </c>
      <c r="N1279" t="s">
        <v>12317</v>
      </c>
      <c r="O1279" t="s">
        <v>12318</v>
      </c>
      <c r="P1279" t="s">
        <v>12319</v>
      </c>
      <c r="Q1279" t="s">
        <v>12320</v>
      </c>
    </row>
    <row r="1280" spans="1:17" x14ac:dyDescent="0.4">
      <c r="A1280" t="s">
        <v>12321</v>
      </c>
      <c r="B1280" t="s">
        <v>12322</v>
      </c>
      <c r="C1280" t="s">
        <v>13079</v>
      </c>
      <c r="D1280" s="5">
        <v>85</v>
      </c>
      <c r="E1280" s="5">
        <v>199</v>
      </c>
      <c r="F1280" s="5" t="str">
        <f t="shared" si="19"/>
        <v>&lt;200</v>
      </c>
      <c r="G1280">
        <v>0.56999999999999995</v>
      </c>
      <c r="H1280">
        <v>4.0999999999999996</v>
      </c>
      <c r="I1280" s="4">
        <v>212</v>
      </c>
      <c r="J1280" t="s">
        <v>12323</v>
      </c>
      <c r="K1280" t="s">
        <v>12324</v>
      </c>
      <c r="L1280" t="s">
        <v>12325</v>
      </c>
      <c r="M1280" t="s">
        <v>12326</v>
      </c>
      <c r="N1280" t="s">
        <v>12327</v>
      </c>
      <c r="O1280" t="s">
        <v>12328</v>
      </c>
      <c r="P1280" t="s">
        <v>12329</v>
      </c>
      <c r="Q1280" t="s">
        <v>12330</v>
      </c>
    </row>
    <row r="1281" spans="1:17" x14ac:dyDescent="0.4">
      <c r="A1281" t="s">
        <v>12331</v>
      </c>
      <c r="B1281" t="s">
        <v>12332</v>
      </c>
      <c r="C1281" t="s">
        <v>13079</v>
      </c>
      <c r="D1281" s="5">
        <v>499</v>
      </c>
      <c r="E1281" s="5">
        <v>1299</v>
      </c>
      <c r="F1281" s="5" t="str">
        <f t="shared" si="19"/>
        <v>&gt;500</v>
      </c>
      <c r="G1281">
        <v>0.62</v>
      </c>
      <c r="H1281">
        <v>3.9</v>
      </c>
      <c r="I1281" s="4">
        <v>65</v>
      </c>
      <c r="J1281" t="s">
        <v>12333</v>
      </c>
      <c r="K1281" t="s">
        <v>12334</v>
      </c>
      <c r="L1281" t="s">
        <v>12335</v>
      </c>
      <c r="M1281" t="s">
        <v>12336</v>
      </c>
      <c r="N1281" t="s">
        <v>12337</v>
      </c>
      <c r="O1281" t="s">
        <v>12338</v>
      </c>
      <c r="P1281" t="s">
        <v>12339</v>
      </c>
      <c r="Q1281" t="s">
        <v>12340</v>
      </c>
    </row>
    <row r="1282" spans="1:17" x14ac:dyDescent="0.4">
      <c r="A1282" t="s">
        <v>12341</v>
      </c>
      <c r="B1282" t="s">
        <v>12342</v>
      </c>
      <c r="C1282" t="s">
        <v>13079</v>
      </c>
      <c r="D1282" s="5">
        <v>5865</v>
      </c>
      <c r="E1282" s="5">
        <v>7776</v>
      </c>
      <c r="F1282" s="5" t="str">
        <f t="shared" si="19"/>
        <v>&gt;500</v>
      </c>
      <c r="G1282">
        <v>0.25</v>
      </c>
      <c r="H1282">
        <v>4.4000000000000004</v>
      </c>
      <c r="I1282" s="4">
        <v>2737</v>
      </c>
      <c r="J1282" t="s">
        <v>12343</v>
      </c>
      <c r="K1282" t="s">
        <v>12344</v>
      </c>
      <c r="L1282" t="s">
        <v>12345</v>
      </c>
      <c r="M1282" t="s">
        <v>12346</v>
      </c>
      <c r="N1282" t="s">
        <v>12347</v>
      </c>
      <c r="O1282" t="s">
        <v>12348</v>
      </c>
      <c r="P1282" t="s">
        <v>12349</v>
      </c>
      <c r="Q1282" t="s">
        <v>12350</v>
      </c>
    </row>
    <row r="1283" spans="1:17" x14ac:dyDescent="0.4">
      <c r="A1283" t="s">
        <v>12351</v>
      </c>
      <c r="B1283" t="s">
        <v>12352</v>
      </c>
      <c r="C1283" t="s">
        <v>13079</v>
      </c>
      <c r="D1283" s="5">
        <v>1260</v>
      </c>
      <c r="E1283" s="5">
        <v>2299</v>
      </c>
      <c r="F1283" s="5" t="str">
        <f t="shared" ref="F1283:F1346" si="20">IF(E1283&lt; 200, "&lt;200",IF(E1283&lt;500,"200 - 500",IF(E1283&gt;=500,"&gt;500")))</f>
        <v>&gt;500</v>
      </c>
      <c r="G1283">
        <v>0.45</v>
      </c>
      <c r="H1283">
        <v>4.3</v>
      </c>
      <c r="I1283" s="4">
        <v>55</v>
      </c>
      <c r="J1283" t="s">
        <v>12353</v>
      </c>
      <c r="K1283" t="s">
        <v>12354</v>
      </c>
      <c r="L1283" t="s">
        <v>12355</v>
      </c>
      <c r="M1283" t="s">
        <v>12356</v>
      </c>
      <c r="N1283" t="s">
        <v>12357</v>
      </c>
      <c r="O1283" t="s">
        <v>12358</v>
      </c>
      <c r="P1283" t="s">
        <v>12359</v>
      </c>
      <c r="Q1283" t="s">
        <v>12360</v>
      </c>
    </row>
    <row r="1284" spans="1:17" x14ac:dyDescent="0.4">
      <c r="A1284" t="s">
        <v>12361</v>
      </c>
      <c r="B1284" t="s">
        <v>12362</v>
      </c>
      <c r="C1284" t="s">
        <v>13079</v>
      </c>
      <c r="D1284" s="5">
        <v>1099</v>
      </c>
      <c r="E1284" s="5">
        <v>1500</v>
      </c>
      <c r="F1284" s="5" t="str">
        <f t="shared" si="20"/>
        <v>&gt;500</v>
      </c>
      <c r="G1284">
        <v>0.27</v>
      </c>
      <c r="H1284">
        <v>4.5</v>
      </c>
      <c r="I1284" s="4">
        <v>1065</v>
      </c>
      <c r="J1284" t="s">
        <v>12364</v>
      </c>
      <c r="K1284" t="s">
        <v>12365</v>
      </c>
      <c r="L1284" t="s">
        <v>12366</v>
      </c>
      <c r="M1284" t="s">
        <v>12367</v>
      </c>
      <c r="N1284" t="s">
        <v>12368</v>
      </c>
      <c r="O1284" t="s">
        <v>12369</v>
      </c>
      <c r="P1284" t="s">
        <v>12370</v>
      </c>
      <c r="Q1284" t="s">
        <v>12371</v>
      </c>
    </row>
    <row r="1285" spans="1:17" x14ac:dyDescent="0.4">
      <c r="A1285" t="s">
        <v>12372</v>
      </c>
      <c r="B1285" t="s">
        <v>12373</v>
      </c>
      <c r="C1285" t="s">
        <v>13079</v>
      </c>
      <c r="D1285" s="5">
        <v>1928</v>
      </c>
      <c r="E1285" s="5">
        <v>2590</v>
      </c>
      <c r="F1285" s="5" t="str">
        <f t="shared" si="20"/>
        <v>&gt;500</v>
      </c>
      <c r="G1285">
        <v>0.26</v>
      </c>
      <c r="H1285">
        <v>4</v>
      </c>
      <c r="I1285" s="4">
        <v>2377</v>
      </c>
      <c r="J1285" t="s">
        <v>12374</v>
      </c>
      <c r="K1285" t="s">
        <v>12375</v>
      </c>
      <c r="L1285" t="s">
        <v>12376</v>
      </c>
      <c r="M1285" t="s">
        <v>12377</v>
      </c>
      <c r="N1285" t="s">
        <v>12378</v>
      </c>
      <c r="O1285" t="s">
        <v>12379</v>
      </c>
      <c r="P1285" t="s">
        <v>12380</v>
      </c>
      <c r="Q1285" t="s">
        <v>12381</v>
      </c>
    </row>
    <row r="1286" spans="1:17" x14ac:dyDescent="0.4">
      <c r="A1286" t="s">
        <v>12382</v>
      </c>
      <c r="B1286" t="s">
        <v>12383</v>
      </c>
      <c r="C1286" t="s">
        <v>13079</v>
      </c>
      <c r="D1286" s="5">
        <v>3249</v>
      </c>
      <c r="E1286" s="5">
        <v>6299</v>
      </c>
      <c r="F1286" s="5" t="str">
        <f t="shared" si="20"/>
        <v>&gt;500</v>
      </c>
      <c r="G1286">
        <v>0.48</v>
      </c>
      <c r="H1286">
        <v>3.9</v>
      </c>
      <c r="I1286" s="4">
        <v>2569</v>
      </c>
      <c r="J1286" t="s">
        <v>12384</v>
      </c>
      <c r="K1286" t="s">
        <v>12385</v>
      </c>
      <c r="L1286" t="s">
        <v>12386</v>
      </c>
      <c r="M1286" t="s">
        <v>12387</v>
      </c>
      <c r="N1286" t="s">
        <v>12388</v>
      </c>
      <c r="O1286" t="s">
        <v>12389</v>
      </c>
      <c r="P1286" t="s">
        <v>12390</v>
      </c>
      <c r="Q1286" t="s">
        <v>12391</v>
      </c>
    </row>
    <row r="1287" spans="1:17" x14ac:dyDescent="0.4">
      <c r="A1287" t="s">
        <v>12392</v>
      </c>
      <c r="B1287" t="s">
        <v>12393</v>
      </c>
      <c r="C1287" t="s">
        <v>13079</v>
      </c>
      <c r="D1287" s="5">
        <v>1199</v>
      </c>
      <c r="E1287" s="5">
        <v>1795</v>
      </c>
      <c r="F1287" s="5" t="str">
        <f t="shared" si="20"/>
        <v>&gt;500</v>
      </c>
      <c r="G1287">
        <v>0.33</v>
      </c>
      <c r="H1287">
        <v>4.2</v>
      </c>
      <c r="I1287" s="4">
        <v>5967</v>
      </c>
      <c r="J1287" t="s">
        <v>12394</v>
      </c>
      <c r="K1287" t="s">
        <v>12395</v>
      </c>
      <c r="L1287" t="s">
        <v>12396</v>
      </c>
      <c r="M1287" t="s">
        <v>12397</v>
      </c>
      <c r="N1287" t="s">
        <v>12398</v>
      </c>
      <c r="O1287" t="s">
        <v>12399</v>
      </c>
      <c r="P1287" t="s">
        <v>12400</v>
      </c>
      <c r="Q1287" t="s">
        <v>12401</v>
      </c>
    </row>
    <row r="1288" spans="1:17" x14ac:dyDescent="0.4">
      <c r="A1288" t="s">
        <v>12402</v>
      </c>
      <c r="B1288" t="s">
        <v>12403</v>
      </c>
      <c r="C1288" t="s">
        <v>13079</v>
      </c>
      <c r="D1288" s="5">
        <v>1456</v>
      </c>
      <c r="E1288" s="5">
        <v>3190</v>
      </c>
      <c r="F1288" s="5" t="str">
        <f t="shared" si="20"/>
        <v>&gt;500</v>
      </c>
      <c r="G1288">
        <v>0.54</v>
      </c>
      <c r="H1288">
        <v>4.0999999999999996</v>
      </c>
      <c r="I1288" s="4">
        <v>1776</v>
      </c>
      <c r="J1288" t="s">
        <v>12404</v>
      </c>
      <c r="K1288" t="s">
        <v>12405</v>
      </c>
      <c r="L1288" t="s">
        <v>12406</v>
      </c>
      <c r="M1288" t="s">
        <v>12407</v>
      </c>
      <c r="N1288" t="s">
        <v>12408</v>
      </c>
      <c r="O1288" t="s">
        <v>12409</v>
      </c>
      <c r="P1288" t="s">
        <v>12410</v>
      </c>
      <c r="Q1288" t="s">
        <v>12411</v>
      </c>
    </row>
    <row r="1289" spans="1:17" x14ac:dyDescent="0.4">
      <c r="A1289" t="s">
        <v>12412</v>
      </c>
      <c r="B1289" t="s">
        <v>12413</v>
      </c>
      <c r="C1289" t="s">
        <v>13079</v>
      </c>
      <c r="D1289" s="5">
        <v>3349</v>
      </c>
      <c r="E1289" s="5">
        <v>4799</v>
      </c>
      <c r="F1289" s="5" t="str">
        <f t="shared" si="20"/>
        <v>&gt;500</v>
      </c>
      <c r="G1289">
        <v>0.3</v>
      </c>
      <c r="H1289">
        <v>3.7</v>
      </c>
      <c r="I1289" s="4">
        <v>4200</v>
      </c>
      <c r="J1289" t="s">
        <v>12414</v>
      </c>
      <c r="K1289" t="s">
        <v>12415</v>
      </c>
      <c r="L1289" t="s">
        <v>12416</v>
      </c>
      <c r="M1289" t="s">
        <v>12417</v>
      </c>
      <c r="N1289" t="s">
        <v>12418</v>
      </c>
      <c r="O1289" t="s">
        <v>12419</v>
      </c>
      <c r="P1289" t="s">
        <v>12420</v>
      </c>
      <c r="Q1289" t="s">
        <v>12421</v>
      </c>
    </row>
    <row r="1290" spans="1:17" x14ac:dyDescent="0.4">
      <c r="A1290" t="s">
        <v>12422</v>
      </c>
      <c r="B1290" t="s">
        <v>12423</v>
      </c>
      <c r="C1290" t="s">
        <v>13079</v>
      </c>
      <c r="D1290" s="5">
        <v>4899</v>
      </c>
      <c r="E1290" s="5">
        <v>8999</v>
      </c>
      <c r="F1290" s="5" t="str">
        <f t="shared" si="20"/>
        <v>&gt;500</v>
      </c>
      <c r="G1290">
        <v>0.46</v>
      </c>
      <c r="H1290">
        <v>4.0999999999999996</v>
      </c>
      <c r="I1290" s="4">
        <v>297</v>
      </c>
      <c r="J1290" t="s">
        <v>12424</v>
      </c>
      <c r="K1290" t="s">
        <v>12425</v>
      </c>
      <c r="L1290" t="s">
        <v>12426</v>
      </c>
      <c r="M1290" t="s">
        <v>12427</v>
      </c>
      <c r="N1290" t="s">
        <v>12428</v>
      </c>
      <c r="O1290" t="s">
        <v>12429</v>
      </c>
      <c r="P1290" t="s">
        <v>12430</v>
      </c>
      <c r="Q1290" t="s">
        <v>12431</v>
      </c>
    </row>
    <row r="1291" spans="1:17" x14ac:dyDescent="0.4">
      <c r="A1291" t="s">
        <v>12432</v>
      </c>
      <c r="B1291" t="s">
        <v>12433</v>
      </c>
      <c r="C1291" t="s">
        <v>13079</v>
      </c>
      <c r="D1291" s="5">
        <v>1199</v>
      </c>
      <c r="E1291" s="5">
        <v>1899</v>
      </c>
      <c r="F1291" s="5" t="str">
        <f t="shared" si="20"/>
        <v>&gt;500</v>
      </c>
      <c r="G1291">
        <v>0.37</v>
      </c>
      <c r="H1291">
        <v>4.2</v>
      </c>
      <c r="I1291" s="4">
        <v>3858</v>
      </c>
      <c r="J1291" t="s">
        <v>12434</v>
      </c>
      <c r="K1291" t="s">
        <v>12435</v>
      </c>
      <c r="L1291" t="s">
        <v>12436</v>
      </c>
      <c r="M1291" t="s">
        <v>12437</v>
      </c>
      <c r="N1291" t="s">
        <v>12438</v>
      </c>
      <c r="O1291" t="s">
        <v>12439</v>
      </c>
      <c r="P1291" t="s">
        <v>12440</v>
      </c>
      <c r="Q1291" t="s">
        <v>12441</v>
      </c>
    </row>
    <row r="1292" spans="1:17" x14ac:dyDescent="0.4">
      <c r="A1292" t="s">
        <v>12442</v>
      </c>
      <c r="B1292" t="s">
        <v>12443</v>
      </c>
      <c r="C1292" t="s">
        <v>13079</v>
      </c>
      <c r="D1292" s="5">
        <v>3290</v>
      </c>
      <c r="E1292" s="5">
        <v>5799</v>
      </c>
      <c r="F1292" s="5" t="str">
        <f t="shared" si="20"/>
        <v>&gt;500</v>
      </c>
      <c r="G1292">
        <v>0.43</v>
      </c>
      <c r="H1292">
        <v>4.3</v>
      </c>
      <c r="I1292" s="4">
        <v>168</v>
      </c>
      <c r="J1292" t="s">
        <v>12444</v>
      </c>
      <c r="K1292" t="s">
        <v>12445</v>
      </c>
      <c r="L1292" t="s">
        <v>12446</v>
      </c>
      <c r="M1292" t="s">
        <v>12447</v>
      </c>
      <c r="N1292" t="s">
        <v>12448</v>
      </c>
      <c r="O1292" t="s">
        <v>12449</v>
      </c>
      <c r="P1292" t="s">
        <v>12450</v>
      </c>
      <c r="Q1292" t="s">
        <v>12451</v>
      </c>
    </row>
    <row r="1293" spans="1:17" x14ac:dyDescent="0.4">
      <c r="A1293" t="s">
        <v>12452</v>
      </c>
      <c r="B1293" t="s">
        <v>12453</v>
      </c>
      <c r="C1293" t="s">
        <v>13079</v>
      </c>
      <c r="D1293" s="5">
        <v>179</v>
      </c>
      <c r="E1293" s="5">
        <v>799</v>
      </c>
      <c r="F1293" s="5" t="str">
        <f t="shared" si="20"/>
        <v>&gt;500</v>
      </c>
      <c r="G1293">
        <v>0.78</v>
      </c>
      <c r="H1293">
        <v>3.6</v>
      </c>
      <c r="I1293" s="4">
        <v>101</v>
      </c>
      <c r="J1293" t="s">
        <v>12454</v>
      </c>
      <c r="K1293" t="s">
        <v>12455</v>
      </c>
      <c r="L1293" t="s">
        <v>12456</v>
      </c>
      <c r="M1293" t="s">
        <v>12457</v>
      </c>
      <c r="N1293" t="s">
        <v>12458</v>
      </c>
      <c r="O1293" t="s">
        <v>12459</v>
      </c>
      <c r="P1293" t="s">
        <v>12460</v>
      </c>
      <c r="Q1293" t="s">
        <v>12461</v>
      </c>
    </row>
    <row r="1294" spans="1:17" x14ac:dyDescent="0.4">
      <c r="A1294" t="s">
        <v>12462</v>
      </c>
      <c r="B1294" t="s">
        <v>12463</v>
      </c>
      <c r="C1294" t="s">
        <v>13079</v>
      </c>
      <c r="D1294" s="5">
        <v>149</v>
      </c>
      <c r="E1294" s="5">
        <v>300</v>
      </c>
      <c r="F1294" s="5" t="str">
        <f t="shared" si="20"/>
        <v>200 - 500</v>
      </c>
      <c r="G1294">
        <v>0.5</v>
      </c>
      <c r="H1294">
        <v>4.0999999999999996</v>
      </c>
      <c r="I1294" s="4">
        <v>4074</v>
      </c>
      <c r="J1294" t="s">
        <v>12464</v>
      </c>
      <c r="K1294" t="s">
        <v>12465</v>
      </c>
      <c r="L1294" t="s">
        <v>12466</v>
      </c>
      <c r="M1294" t="s">
        <v>12467</v>
      </c>
      <c r="N1294" t="s">
        <v>12468</v>
      </c>
      <c r="O1294" t="s">
        <v>12469</v>
      </c>
      <c r="P1294" t="s">
        <v>12470</v>
      </c>
      <c r="Q1294" t="s">
        <v>12471</v>
      </c>
    </row>
    <row r="1295" spans="1:17" x14ac:dyDescent="0.4">
      <c r="A1295" t="s">
        <v>12472</v>
      </c>
      <c r="B1295" t="s">
        <v>12473</v>
      </c>
      <c r="C1295" t="s">
        <v>13079</v>
      </c>
      <c r="D1295" s="5">
        <v>5490</v>
      </c>
      <c r="E1295" s="5">
        <v>7200</v>
      </c>
      <c r="F1295" s="5" t="str">
        <f t="shared" si="20"/>
        <v>&gt;500</v>
      </c>
      <c r="G1295">
        <v>0.24</v>
      </c>
      <c r="H1295">
        <v>4.5</v>
      </c>
      <c r="I1295" s="4">
        <v>1408</v>
      </c>
      <c r="J1295" t="s">
        <v>12474</v>
      </c>
      <c r="K1295" t="s">
        <v>12475</v>
      </c>
      <c r="L1295" t="s">
        <v>12476</v>
      </c>
      <c r="M1295" t="s">
        <v>12477</v>
      </c>
      <c r="N1295" t="s">
        <v>12478</v>
      </c>
      <c r="O1295" t="s">
        <v>12479</v>
      </c>
      <c r="P1295" t="s">
        <v>12480</v>
      </c>
      <c r="Q1295" t="s">
        <v>12481</v>
      </c>
    </row>
    <row r="1296" spans="1:17" x14ac:dyDescent="0.4">
      <c r="A1296" t="s">
        <v>12482</v>
      </c>
      <c r="B1296" t="s">
        <v>12483</v>
      </c>
      <c r="C1296" t="s">
        <v>13079</v>
      </c>
      <c r="D1296" s="5">
        <v>379</v>
      </c>
      <c r="E1296" s="5">
        <v>389</v>
      </c>
      <c r="F1296" s="5" t="str">
        <f t="shared" si="20"/>
        <v>200 - 500</v>
      </c>
      <c r="G1296">
        <v>0.03</v>
      </c>
      <c r="H1296">
        <v>4.2</v>
      </c>
      <c r="I1296" s="4">
        <v>3739</v>
      </c>
      <c r="J1296" t="s">
        <v>12484</v>
      </c>
      <c r="K1296" t="s">
        <v>12485</v>
      </c>
      <c r="L1296" t="s">
        <v>12486</v>
      </c>
      <c r="M1296" t="s">
        <v>12487</v>
      </c>
      <c r="N1296" t="s">
        <v>12488</v>
      </c>
      <c r="O1296" t="s">
        <v>12489</v>
      </c>
      <c r="P1296" t="s">
        <v>12490</v>
      </c>
      <c r="Q1296" t="s">
        <v>12491</v>
      </c>
    </row>
    <row r="1297" spans="1:17" x14ac:dyDescent="0.4">
      <c r="A1297" t="s">
        <v>12492</v>
      </c>
      <c r="B1297" t="s">
        <v>12493</v>
      </c>
      <c r="C1297" t="s">
        <v>13079</v>
      </c>
      <c r="D1297" s="5">
        <v>8699</v>
      </c>
      <c r="E1297" s="5">
        <v>13049</v>
      </c>
      <c r="F1297" s="5" t="str">
        <f t="shared" si="20"/>
        <v>&gt;500</v>
      </c>
      <c r="G1297">
        <v>0.33</v>
      </c>
      <c r="H1297">
        <v>4.3</v>
      </c>
      <c r="I1297" s="4">
        <v>5891</v>
      </c>
      <c r="J1297" t="s">
        <v>12494</v>
      </c>
      <c r="K1297" t="s">
        <v>12495</v>
      </c>
      <c r="L1297" t="s">
        <v>12496</v>
      </c>
      <c r="M1297" t="s">
        <v>12497</v>
      </c>
      <c r="N1297" t="s">
        <v>12498</v>
      </c>
      <c r="O1297" t="s">
        <v>12499</v>
      </c>
      <c r="P1297" t="s">
        <v>12500</v>
      </c>
      <c r="Q1297" t="s">
        <v>12501</v>
      </c>
    </row>
    <row r="1298" spans="1:17" x14ac:dyDescent="0.4">
      <c r="A1298" t="s">
        <v>12502</v>
      </c>
      <c r="B1298" t="s">
        <v>12503</v>
      </c>
      <c r="C1298" t="s">
        <v>13079</v>
      </c>
      <c r="D1298" s="5">
        <v>3041.67</v>
      </c>
      <c r="E1298" s="5">
        <v>5999</v>
      </c>
      <c r="F1298" s="5" t="str">
        <f t="shared" si="20"/>
        <v>&gt;500</v>
      </c>
      <c r="G1298">
        <v>0.49</v>
      </c>
      <c r="H1298">
        <v>4</v>
      </c>
      <c r="I1298" s="4">
        <v>777</v>
      </c>
      <c r="J1298" t="s">
        <v>12504</v>
      </c>
      <c r="K1298" t="s">
        <v>12505</v>
      </c>
      <c r="L1298" t="s">
        <v>12506</v>
      </c>
      <c r="M1298" t="s">
        <v>12507</v>
      </c>
      <c r="N1298" t="s">
        <v>12508</v>
      </c>
      <c r="O1298" t="s">
        <v>12509</v>
      </c>
      <c r="P1298" t="s">
        <v>12510</v>
      </c>
      <c r="Q1298" t="s">
        <v>12511</v>
      </c>
    </row>
    <row r="1299" spans="1:17" x14ac:dyDescent="0.4">
      <c r="A1299" t="s">
        <v>12512</v>
      </c>
      <c r="B1299" t="s">
        <v>12513</v>
      </c>
      <c r="C1299" t="s">
        <v>13079</v>
      </c>
      <c r="D1299" s="5">
        <v>1745</v>
      </c>
      <c r="E1299" s="5">
        <v>2400</v>
      </c>
      <c r="F1299" s="5" t="str">
        <f t="shared" si="20"/>
        <v>&gt;500</v>
      </c>
      <c r="G1299">
        <v>0.27</v>
      </c>
      <c r="H1299">
        <v>4.2</v>
      </c>
      <c r="I1299" s="4">
        <v>14160</v>
      </c>
      <c r="J1299" t="s">
        <v>12514</v>
      </c>
      <c r="K1299" t="s">
        <v>12515</v>
      </c>
      <c r="L1299" t="s">
        <v>12516</v>
      </c>
      <c r="M1299" t="s">
        <v>12517</v>
      </c>
      <c r="N1299" t="s">
        <v>12518</v>
      </c>
      <c r="O1299" t="s">
        <v>12519</v>
      </c>
      <c r="P1299" t="s">
        <v>12520</v>
      </c>
      <c r="Q1299" t="s">
        <v>12521</v>
      </c>
    </row>
    <row r="1300" spans="1:17" x14ac:dyDescent="0.4">
      <c r="A1300" t="s">
        <v>12522</v>
      </c>
      <c r="B1300" t="s">
        <v>12523</v>
      </c>
      <c r="C1300" t="s">
        <v>13079</v>
      </c>
      <c r="D1300" s="5">
        <v>3180</v>
      </c>
      <c r="E1300" s="5">
        <v>5295</v>
      </c>
      <c r="F1300" s="5" t="str">
        <f t="shared" si="20"/>
        <v>&gt;500</v>
      </c>
      <c r="G1300">
        <v>0.4</v>
      </c>
      <c r="H1300">
        <v>4.2</v>
      </c>
      <c r="I1300" s="4">
        <v>6919</v>
      </c>
      <c r="J1300" t="s">
        <v>12524</v>
      </c>
      <c r="K1300" t="s">
        <v>12525</v>
      </c>
      <c r="L1300" t="s">
        <v>12526</v>
      </c>
      <c r="M1300" t="s">
        <v>12527</v>
      </c>
      <c r="N1300" t="s">
        <v>12528</v>
      </c>
      <c r="O1300" t="s">
        <v>12529</v>
      </c>
      <c r="P1300" t="s">
        <v>12530</v>
      </c>
      <c r="Q1300" t="s">
        <v>12531</v>
      </c>
    </row>
    <row r="1301" spans="1:17" x14ac:dyDescent="0.4">
      <c r="A1301" t="s">
        <v>12532</v>
      </c>
      <c r="B1301" t="s">
        <v>12533</v>
      </c>
      <c r="C1301" t="s">
        <v>13079</v>
      </c>
      <c r="D1301" s="5">
        <v>4999</v>
      </c>
      <c r="E1301" s="5">
        <v>24999</v>
      </c>
      <c r="F1301" s="5" t="str">
        <f t="shared" si="20"/>
        <v>&gt;500</v>
      </c>
      <c r="G1301">
        <v>0.8</v>
      </c>
      <c r="H1301">
        <v>4.5</v>
      </c>
      <c r="I1301" s="4">
        <v>287</v>
      </c>
      <c r="J1301" t="s">
        <v>12534</v>
      </c>
      <c r="K1301" t="s">
        <v>12535</v>
      </c>
      <c r="L1301" t="s">
        <v>12536</v>
      </c>
      <c r="M1301" t="s">
        <v>12537</v>
      </c>
      <c r="N1301" t="s">
        <v>12538</v>
      </c>
      <c r="O1301" t="s">
        <v>12539</v>
      </c>
      <c r="P1301" t="s">
        <v>12540</v>
      </c>
      <c r="Q1301" t="s">
        <v>12541</v>
      </c>
    </row>
    <row r="1302" spans="1:17" x14ac:dyDescent="0.4">
      <c r="A1302" t="s">
        <v>12542</v>
      </c>
      <c r="B1302" t="s">
        <v>12543</v>
      </c>
      <c r="C1302" t="s">
        <v>13079</v>
      </c>
      <c r="D1302" s="5">
        <v>390</v>
      </c>
      <c r="E1302" s="5">
        <v>799</v>
      </c>
      <c r="F1302" s="5" t="str">
        <f t="shared" si="20"/>
        <v>&gt;500</v>
      </c>
      <c r="G1302">
        <v>0.51</v>
      </c>
      <c r="H1302">
        <v>3.8</v>
      </c>
      <c r="I1302" s="4">
        <v>287</v>
      </c>
      <c r="J1302" t="s">
        <v>12544</v>
      </c>
      <c r="K1302" t="s">
        <v>12545</v>
      </c>
      <c r="L1302" t="s">
        <v>12546</v>
      </c>
      <c r="M1302" t="s">
        <v>12547</v>
      </c>
      <c r="N1302" t="s">
        <v>12548</v>
      </c>
      <c r="O1302" t="s">
        <v>12549</v>
      </c>
      <c r="P1302" t="s">
        <v>12550</v>
      </c>
      <c r="Q1302" t="s">
        <v>12551</v>
      </c>
    </row>
    <row r="1303" spans="1:17" x14ac:dyDescent="0.4">
      <c r="A1303" t="s">
        <v>12552</v>
      </c>
      <c r="B1303" t="s">
        <v>12553</v>
      </c>
      <c r="C1303" t="s">
        <v>13079</v>
      </c>
      <c r="D1303" s="5">
        <v>1999</v>
      </c>
      <c r="E1303" s="5">
        <v>2999</v>
      </c>
      <c r="F1303" s="5" t="str">
        <f t="shared" si="20"/>
        <v>&gt;500</v>
      </c>
      <c r="G1303">
        <v>0.33</v>
      </c>
      <c r="H1303">
        <v>4.4000000000000004</v>
      </c>
      <c r="I1303" s="4">
        <v>388</v>
      </c>
      <c r="J1303" t="s">
        <v>12555</v>
      </c>
      <c r="K1303" t="s">
        <v>12556</v>
      </c>
      <c r="L1303" t="s">
        <v>12557</v>
      </c>
      <c r="M1303" t="s">
        <v>12558</v>
      </c>
      <c r="N1303" t="s">
        <v>12559</v>
      </c>
      <c r="O1303" t="s">
        <v>12560</v>
      </c>
      <c r="P1303" t="s">
        <v>12561</v>
      </c>
      <c r="Q1303" t="s">
        <v>12562</v>
      </c>
    </row>
    <row r="1304" spans="1:17" x14ac:dyDescent="0.4">
      <c r="A1304" t="s">
        <v>12563</v>
      </c>
      <c r="B1304" t="s">
        <v>12564</v>
      </c>
      <c r="C1304" t="s">
        <v>13079</v>
      </c>
      <c r="D1304" s="5">
        <v>1624</v>
      </c>
      <c r="E1304" s="5">
        <v>2495</v>
      </c>
      <c r="F1304" s="5" t="str">
        <f t="shared" si="20"/>
        <v>&gt;500</v>
      </c>
      <c r="G1304">
        <v>0.35</v>
      </c>
      <c r="H1304">
        <v>4.0999999999999996</v>
      </c>
      <c r="I1304" s="4">
        <v>827</v>
      </c>
      <c r="J1304" t="s">
        <v>12565</v>
      </c>
      <c r="K1304" t="s">
        <v>12566</v>
      </c>
      <c r="L1304" t="s">
        <v>12567</v>
      </c>
      <c r="M1304" t="s">
        <v>12568</v>
      </c>
      <c r="N1304" t="s">
        <v>12569</v>
      </c>
      <c r="O1304" t="s">
        <v>12570</v>
      </c>
      <c r="P1304" t="s">
        <v>12571</v>
      </c>
      <c r="Q1304" t="s">
        <v>12572</v>
      </c>
    </row>
    <row r="1305" spans="1:17" x14ac:dyDescent="0.4">
      <c r="A1305" t="s">
        <v>12573</v>
      </c>
      <c r="B1305" t="s">
        <v>12574</v>
      </c>
      <c r="C1305" t="s">
        <v>13079</v>
      </c>
      <c r="D1305" s="5">
        <v>184</v>
      </c>
      <c r="E1305" s="5">
        <v>450</v>
      </c>
      <c r="F1305" s="5" t="str">
        <f t="shared" si="20"/>
        <v>200 - 500</v>
      </c>
      <c r="G1305">
        <v>0.59</v>
      </c>
      <c r="H1305">
        <v>4.2</v>
      </c>
      <c r="I1305" s="4">
        <v>4971</v>
      </c>
      <c r="J1305" t="s">
        <v>12575</v>
      </c>
      <c r="K1305" t="s">
        <v>12576</v>
      </c>
      <c r="L1305" t="s">
        <v>12577</v>
      </c>
      <c r="M1305" t="s">
        <v>12578</v>
      </c>
      <c r="N1305" t="s">
        <v>12579</v>
      </c>
      <c r="O1305" t="s">
        <v>12580</v>
      </c>
      <c r="P1305" t="s">
        <v>12581</v>
      </c>
      <c r="Q1305" t="s">
        <v>12582</v>
      </c>
    </row>
    <row r="1306" spans="1:17" x14ac:dyDescent="0.4">
      <c r="A1306" t="s">
        <v>12583</v>
      </c>
      <c r="B1306" t="s">
        <v>12584</v>
      </c>
      <c r="C1306" t="s">
        <v>13079</v>
      </c>
      <c r="D1306" s="5">
        <v>445</v>
      </c>
      <c r="E1306" s="5">
        <v>999</v>
      </c>
      <c r="F1306" s="5" t="str">
        <f t="shared" si="20"/>
        <v>&gt;500</v>
      </c>
      <c r="G1306">
        <v>0.55000000000000004</v>
      </c>
      <c r="H1306">
        <v>4.3</v>
      </c>
      <c r="I1306" s="4">
        <v>229</v>
      </c>
      <c r="J1306" t="s">
        <v>12585</v>
      </c>
      <c r="K1306" t="s">
        <v>12586</v>
      </c>
      <c r="L1306" t="s">
        <v>12587</v>
      </c>
      <c r="M1306" t="s">
        <v>12588</v>
      </c>
      <c r="N1306" t="s">
        <v>12589</v>
      </c>
      <c r="O1306" t="s">
        <v>12590</v>
      </c>
      <c r="P1306" t="s">
        <v>12591</v>
      </c>
      <c r="Q1306" t="s">
        <v>12592</v>
      </c>
    </row>
    <row r="1307" spans="1:17" x14ac:dyDescent="0.4">
      <c r="A1307" t="s">
        <v>12593</v>
      </c>
      <c r="B1307" t="s">
        <v>12594</v>
      </c>
      <c r="C1307" t="s">
        <v>13079</v>
      </c>
      <c r="D1307" s="5">
        <v>699</v>
      </c>
      <c r="E1307" s="5">
        <v>1690</v>
      </c>
      <c r="F1307" s="5" t="str">
        <f t="shared" si="20"/>
        <v>&gt;500</v>
      </c>
      <c r="G1307">
        <v>0.59</v>
      </c>
      <c r="H1307">
        <v>4.0999999999999996</v>
      </c>
      <c r="I1307" s="4">
        <v>3524</v>
      </c>
      <c r="J1307" t="s">
        <v>12596</v>
      </c>
      <c r="K1307" t="s">
        <v>12597</v>
      </c>
      <c r="L1307" t="s">
        <v>12598</v>
      </c>
      <c r="M1307" t="s">
        <v>12599</v>
      </c>
      <c r="N1307" t="s">
        <v>12600</v>
      </c>
      <c r="O1307" t="s">
        <v>12601</v>
      </c>
      <c r="P1307" t="s">
        <v>12602</v>
      </c>
      <c r="Q1307" t="s">
        <v>12603</v>
      </c>
    </row>
    <row r="1308" spans="1:17" x14ac:dyDescent="0.4">
      <c r="A1308" t="s">
        <v>12604</v>
      </c>
      <c r="B1308" t="s">
        <v>12605</v>
      </c>
      <c r="C1308" t="s">
        <v>13079</v>
      </c>
      <c r="D1308" s="5">
        <v>1601</v>
      </c>
      <c r="E1308" s="5">
        <v>3890</v>
      </c>
      <c r="F1308" s="5" t="str">
        <f t="shared" si="20"/>
        <v>&gt;500</v>
      </c>
      <c r="G1308">
        <v>0.59</v>
      </c>
      <c r="H1308">
        <v>4.2</v>
      </c>
      <c r="I1308" s="4">
        <v>156</v>
      </c>
      <c r="J1308" t="s">
        <v>12606</v>
      </c>
      <c r="K1308" t="s">
        <v>12607</v>
      </c>
      <c r="L1308" t="s">
        <v>12608</v>
      </c>
      <c r="M1308" t="s">
        <v>12609</v>
      </c>
      <c r="N1308" t="s">
        <v>12610</v>
      </c>
      <c r="O1308" t="s">
        <v>12611</v>
      </c>
      <c r="P1308" t="s">
        <v>12612</v>
      </c>
      <c r="Q1308" t="s">
        <v>12613</v>
      </c>
    </row>
    <row r="1309" spans="1:17" x14ac:dyDescent="0.4">
      <c r="A1309" t="s">
        <v>12614</v>
      </c>
      <c r="B1309" t="s">
        <v>12615</v>
      </c>
      <c r="C1309" t="s">
        <v>13079</v>
      </c>
      <c r="D1309" s="5">
        <v>231</v>
      </c>
      <c r="E1309" s="5">
        <v>260</v>
      </c>
      <c r="F1309" s="5" t="str">
        <f t="shared" si="20"/>
        <v>200 - 500</v>
      </c>
      <c r="G1309">
        <v>0.11</v>
      </c>
      <c r="H1309">
        <v>4.0999999999999996</v>
      </c>
      <c r="I1309" s="4">
        <v>490</v>
      </c>
      <c r="J1309" t="s">
        <v>12616</v>
      </c>
      <c r="K1309" t="s">
        <v>12617</v>
      </c>
      <c r="L1309" t="s">
        <v>12618</v>
      </c>
      <c r="M1309" t="s">
        <v>12619</v>
      </c>
      <c r="N1309" t="s">
        <v>12620</v>
      </c>
      <c r="O1309" t="s">
        <v>13073</v>
      </c>
      <c r="P1309" t="s">
        <v>12621</v>
      </c>
      <c r="Q1309" t="s">
        <v>12622</v>
      </c>
    </row>
    <row r="1310" spans="1:17" x14ac:dyDescent="0.4">
      <c r="A1310" t="s">
        <v>12623</v>
      </c>
      <c r="B1310" t="s">
        <v>12624</v>
      </c>
      <c r="C1310" t="s">
        <v>13079</v>
      </c>
      <c r="D1310" s="5">
        <v>369</v>
      </c>
      <c r="E1310" s="5">
        <v>599</v>
      </c>
      <c r="F1310" s="5" t="str">
        <f t="shared" si="20"/>
        <v>&gt;500</v>
      </c>
      <c r="G1310">
        <v>0.38</v>
      </c>
      <c r="H1310">
        <v>3.9</v>
      </c>
      <c r="I1310" s="4">
        <v>82</v>
      </c>
      <c r="J1310" t="s">
        <v>12625</v>
      </c>
      <c r="K1310" t="s">
        <v>12626</v>
      </c>
      <c r="L1310" t="s">
        <v>12627</v>
      </c>
      <c r="M1310" t="s">
        <v>12628</v>
      </c>
      <c r="N1310" t="s">
        <v>12629</v>
      </c>
      <c r="O1310" t="s">
        <v>12630</v>
      </c>
      <c r="P1310" t="s">
        <v>12631</v>
      </c>
      <c r="Q1310" t="s">
        <v>12632</v>
      </c>
    </row>
    <row r="1311" spans="1:17" x14ac:dyDescent="0.4">
      <c r="A1311" t="s">
        <v>12633</v>
      </c>
      <c r="B1311" t="s">
        <v>12634</v>
      </c>
      <c r="C1311" t="s">
        <v>13079</v>
      </c>
      <c r="D1311" s="5">
        <v>809</v>
      </c>
      <c r="E1311" s="5">
        <v>1950</v>
      </c>
      <c r="F1311" s="5" t="str">
        <f t="shared" si="20"/>
        <v>&gt;500</v>
      </c>
      <c r="G1311">
        <v>0.59</v>
      </c>
      <c r="H1311">
        <v>3.9</v>
      </c>
      <c r="I1311" s="4">
        <v>710</v>
      </c>
      <c r="J1311" t="s">
        <v>12635</v>
      </c>
      <c r="K1311" t="s">
        <v>12636</v>
      </c>
      <c r="L1311" t="s">
        <v>12637</v>
      </c>
      <c r="M1311" t="s">
        <v>12638</v>
      </c>
      <c r="N1311" t="s">
        <v>12639</v>
      </c>
      <c r="O1311" t="s">
        <v>12640</v>
      </c>
      <c r="P1311" t="s">
        <v>12641</v>
      </c>
      <c r="Q1311" t="s">
        <v>12642</v>
      </c>
    </row>
    <row r="1312" spans="1:17" x14ac:dyDescent="0.4">
      <c r="A1312" t="s">
        <v>12643</v>
      </c>
      <c r="B1312" t="s">
        <v>12644</v>
      </c>
      <c r="C1312" t="s">
        <v>13079</v>
      </c>
      <c r="D1312" s="5">
        <v>1199</v>
      </c>
      <c r="E1312" s="5">
        <v>2990</v>
      </c>
      <c r="F1312" s="5" t="str">
        <f t="shared" si="20"/>
        <v>&gt;500</v>
      </c>
      <c r="G1312">
        <v>0.6</v>
      </c>
      <c r="H1312">
        <v>3.8</v>
      </c>
      <c r="I1312" s="4">
        <v>133</v>
      </c>
      <c r="J1312" t="s">
        <v>12645</v>
      </c>
      <c r="K1312" t="s">
        <v>12646</v>
      </c>
      <c r="L1312" t="s">
        <v>12647</v>
      </c>
      <c r="M1312" t="s">
        <v>12648</v>
      </c>
      <c r="N1312" t="s">
        <v>12649</v>
      </c>
      <c r="O1312" t="s">
        <v>12650</v>
      </c>
      <c r="P1312" t="s">
        <v>12651</v>
      </c>
      <c r="Q1312" t="s">
        <v>12652</v>
      </c>
    </row>
    <row r="1313" spans="1:17" x14ac:dyDescent="0.4">
      <c r="A1313" t="s">
        <v>12653</v>
      </c>
      <c r="B1313" t="s">
        <v>12654</v>
      </c>
      <c r="C1313" t="s">
        <v>13079</v>
      </c>
      <c r="D1313" s="5">
        <v>6120</v>
      </c>
      <c r="E1313" s="5">
        <v>8073</v>
      </c>
      <c r="F1313" s="5" t="str">
        <f t="shared" si="20"/>
        <v>&gt;500</v>
      </c>
      <c r="G1313">
        <v>0.24</v>
      </c>
      <c r="H1313">
        <v>4.5999999999999996</v>
      </c>
      <c r="I1313" s="4">
        <v>2751</v>
      </c>
      <c r="J1313" t="s">
        <v>12655</v>
      </c>
      <c r="K1313" t="s">
        <v>12656</v>
      </c>
      <c r="L1313" t="s">
        <v>12657</v>
      </c>
      <c r="M1313" t="s">
        <v>12658</v>
      </c>
      <c r="N1313" t="s">
        <v>12659</v>
      </c>
      <c r="O1313" t="s">
        <v>12660</v>
      </c>
      <c r="P1313" t="s">
        <v>12661</v>
      </c>
      <c r="Q1313" t="s">
        <v>12662</v>
      </c>
    </row>
    <row r="1314" spans="1:17" x14ac:dyDescent="0.4">
      <c r="A1314" t="s">
        <v>12663</v>
      </c>
      <c r="B1314" t="s">
        <v>12664</v>
      </c>
      <c r="C1314" t="s">
        <v>13079</v>
      </c>
      <c r="D1314" s="5">
        <v>1799</v>
      </c>
      <c r="E1314" s="5">
        <v>2599</v>
      </c>
      <c r="F1314" s="5" t="str">
        <f t="shared" si="20"/>
        <v>&gt;500</v>
      </c>
      <c r="G1314">
        <v>0.31</v>
      </c>
      <c r="H1314">
        <v>3.6</v>
      </c>
      <c r="I1314" s="4">
        <v>771</v>
      </c>
      <c r="J1314" t="s">
        <v>12665</v>
      </c>
      <c r="K1314" t="s">
        <v>12666</v>
      </c>
      <c r="L1314" t="s">
        <v>12667</v>
      </c>
      <c r="M1314" t="s">
        <v>12668</v>
      </c>
      <c r="N1314" t="s">
        <v>12669</v>
      </c>
      <c r="O1314" t="s">
        <v>12670</v>
      </c>
      <c r="P1314" t="s">
        <v>12671</v>
      </c>
      <c r="Q1314" t="s">
        <v>12672</v>
      </c>
    </row>
    <row r="1315" spans="1:17" x14ac:dyDescent="0.4">
      <c r="A1315" t="s">
        <v>12673</v>
      </c>
      <c r="B1315" t="s">
        <v>12674</v>
      </c>
      <c r="C1315" t="s">
        <v>13079</v>
      </c>
      <c r="D1315" s="5">
        <v>18999</v>
      </c>
      <c r="E1315" s="5">
        <v>29999</v>
      </c>
      <c r="F1315" s="5" t="str">
        <f t="shared" si="20"/>
        <v>&gt;500</v>
      </c>
      <c r="G1315">
        <v>0.37</v>
      </c>
      <c r="H1315">
        <v>4.0999999999999996</v>
      </c>
      <c r="I1315" s="4">
        <v>2536</v>
      </c>
      <c r="J1315" t="s">
        <v>12675</v>
      </c>
      <c r="K1315" t="s">
        <v>12676</v>
      </c>
      <c r="L1315" t="s">
        <v>12677</v>
      </c>
      <c r="M1315" t="s">
        <v>12678</v>
      </c>
      <c r="N1315" t="s">
        <v>12679</v>
      </c>
      <c r="O1315" t="s">
        <v>12680</v>
      </c>
      <c r="P1315" t="s">
        <v>12681</v>
      </c>
      <c r="Q1315" t="s">
        <v>12682</v>
      </c>
    </row>
    <row r="1316" spans="1:17" x14ac:dyDescent="0.4">
      <c r="A1316" t="s">
        <v>12683</v>
      </c>
      <c r="B1316" t="s">
        <v>12684</v>
      </c>
      <c r="C1316" t="s">
        <v>13079</v>
      </c>
      <c r="D1316" s="5">
        <v>1999</v>
      </c>
      <c r="E1316" s="5">
        <v>2360</v>
      </c>
      <c r="F1316" s="5" t="str">
        <f t="shared" si="20"/>
        <v>&gt;500</v>
      </c>
      <c r="G1316">
        <v>0.15</v>
      </c>
      <c r="H1316">
        <v>4.2</v>
      </c>
      <c r="I1316" s="4">
        <v>7801</v>
      </c>
      <c r="J1316" t="s">
        <v>12685</v>
      </c>
      <c r="K1316" t="s">
        <v>12686</v>
      </c>
      <c r="L1316" t="s">
        <v>12687</v>
      </c>
      <c r="M1316" t="s">
        <v>12688</v>
      </c>
      <c r="N1316" t="s">
        <v>12689</v>
      </c>
      <c r="O1316" t="s">
        <v>12690</v>
      </c>
      <c r="P1316" t="s">
        <v>12691</v>
      </c>
      <c r="Q1316" t="s">
        <v>12692</v>
      </c>
    </row>
    <row r="1317" spans="1:17" x14ac:dyDescent="0.4">
      <c r="A1317" t="s">
        <v>12693</v>
      </c>
      <c r="B1317" t="s">
        <v>12694</v>
      </c>
      <c r="C1317" t="s">
        <v>13079</v>
      </c>
      <c r="D1317" s="5">
        <v>5999</v>
      </c>
      <c r="E1317" s="5">
        <v>11495</v>
      </c>
      <c r="F1317" s="5" t="str">
        <f t="shared" si="20"/>
        <v>&gt;500</v>
      </c>
      <c r="G1317">
        <v>0.48</v>
      </c>
      <c r="H1317">
        <v>4.3</v>
      </c>
      <c r="I1317" s="4">
        <v>534</v>
      </c>
      <c r="J1317" t="s">
        <v>12696</v>
      </c>
      <c r="K1317" t="s">
        <v>12697</v>
      </c>
      <c r="L1317" t="s">
        <v>12698</v>
      </c>
      <c r="M1317" t="s">
        <v>12699</v>
      </c>
      <c r="N1317" t="s">
        <v>12700</v>
      </c>
      <c r="O1317" t="s">
        <v>12701</v>
      </c>
      <c r="P1317" t="s">
        <v>12702</v>
      </c>
      <c r="Q1317" t="s">
        <v>12703</v>
      </c>
    </row>
    <row r="1318" spans="1:17" x14ac:dyDescent="0.4">
      <c r="A1318" t="s">
        <v>12704</v>
      </c>
      <c r="B1318" t="s">
        <v>12705</v>
      </c>
      <c r="C1318" t="s">
        <v>13079</v>
      </c>
      <c r="D1318" s="5">
        <v>2599</v>
      </c>
      <c r="E1318" s="5">
        <v>4780</v>
      </c>
      <c r="F1318" s="5" t="str">
        <f t="shared" si="20"/>
        <v>&gt;500</v>
      </c>
      <c r="G1318">
        <v>0.46</v>
      </c>
      <c r="H1318">
        <v>3.9</v>
      </c>
      <c r="I1318" s="4">
        <v>898</v>
      </c>
      <c r="J1318" t="s">
        <v>12706</v>
      </c>
      <c r="K1318" t="s">
        <v>12707</v>
      </c>
      <c r="L1318" t="s">
        <v>12708</v>
      </c>
      <c r="M1318" t="s">
        <v>12709</v>
      </c>
      <c r="N1318" t="s">
        <v>12710</v>
      </c>
      <c r="O1318" t="s">
        <v>12711</v>
      </c>
      <c r="P1318" t="s">
        <v>12712</v>
      </c>
      <c r="Q1318" t="s">
        <v>12713</v>
      </c>
    </row>
    <row r="1319" spans="1:17" x14ac:dyDescent="0.4">
      <c r="A1319" t="s">
        <v>12714</v>
      </c>
      <c r="B1319" t="s">
        <v>12715</v>
      </c>
      <c r="C1319" t="s">
        <v>13079</v>
      </c>
      <c r="D1319" s="5">
        <v>1199</v>
      </c>
      <c r="E1319" s="5">
        <v>2400</v>
      </c>
      <c r="F1319" s="5" t="str">
        <f t="shared" si="20"/>
        <v>&gt;500</v>
      </c>
      <c r="G1319">
        <v>0.5</v>
      </c>
      <c r="H1319">
        <v>3.9</v>
      </c>
      <c r="I1319" s="4">
        <v>1202</v>
      </c>
      <c r="J1319" t="s">
        <v>12716</v>
      </c>
      <c r="K1319" t="s">
        <v>12717</v>
      </c>
      <c r="L1319" t="s">
        <v>12718</v>
      </c>
      <c r="M1319" t="s">
        <v>12719</v>
      </c>
      <c r="N1319" t="s">
        <v>12720</v>
      </c>
      <c r="O1319" t="s">
        <v>12721</v>
      </c>
      <c r="P1319" t="s">
        <v>12722</v>
      </c>
      <c r="Q1319" t="s">
        <v>12723</v>
      </c>
    </row>
    <row r="1320" spans="1:17" x14ac:dyDescent="0.4">
      <c r="A1320" t="s">
        <v>12724</v>
      </c>
      <c r="B1320" t="s">
        <v>12725</v>
      </c>
      <c r="C1320" t="s">
        <v>13079</v>
      </c>
      <c r="D1320" s="5">
        <v>219</v>
      </c>
      <c r="E1320" s="5">
        <v>249</v>
      </c>
      <c r="F1320" s="5" t="str">
        <f t="shared" si="20"/>
        <v>200 - 500</v>
      </c>
      <c r="G1320">
        <v>0.12</v>
      </c>
      <c r="H1320">
        <v>4</v>
      </c>
      <c r="I1320" s="4">
        <v>1108</v>
      </c>
      <c r="J1320" t="s">
        <v>12726</v>
      </c>
      <c r="K1320" t="s">
        <v>12727</v>
      </c>
      <c r="L1320" t="s">
        <v>12728</v>
      </c>
      <c r="M1320" t="s">
        <v>12729</v>
      </c>
      <c r="N1320" t="s">
        <v>12730</v>
      </c>
      <c r="O1320" t="s">
        <v>12731</v>
      </c>
      <c r="P1320" t="s">
        <v>12732</v>
      </c>
      <c r="Q1320" t="s">
        <v>12733</v>
      </c>
    </row>
    <row r="1321" spans="1:17" x14ac:dyDescent="0.4">
      <c r="A1321" t="s">
        <v>12734</v>
      </c>
      <c r="B1321" t="s">
        <v>12735</v>
      </c>
      <c r="C1321" t="s">
        <v>13079</v>
      </c>
      <c r="D1321" s="5">
        <v>799</v>
      </c>
      <c r="E1321" s="5">
        <v>1199</v>
      </c>
      <c r="F1321" s="5" t="str">
        <f t="shared" si="20"/>
        <v>&gt;500</v>
      </c>
      <c r="G1321">
        <v>0.33</v>
      </c>
      <c r="H1321">
        <v>4.4000000000000004</v>
      </c>
      <c r="I1321" s="4">
        <v>17</v>
      </c>
      <c r="J1321" t="s">
        <v>9142</v>
      </c>
      <c r="K1321" t="s">
        <v>12736</v>
      </c>
      <c r="L1321" t="s">
        <v>12737</v>
      </c>
      <c r="M1321" t="s">
        <v>12738</v>
      </c>
      <c r="N1321" t="s">
        <v>12739</v>
      </c>
      <c r="O1321" t="s">
        <v>12740</v>
      </c>
      <c r="P1321" t="s">
        <v>9148</v>
      </c>
      <c r="Q1321" t="s">
        <v>12741</v>
      </c>
    </row>
    <row r="1322" spans="1:17" x14ac:dyDescent="0.4">
      <c r="A1322" t="s">
        <v>12742</v>
      </c>
      <c r="B1322" t="s">
        <v>12743</v>
      </c>
      <c r="C1322" t="s">
        <v>13079</v>
      </c>
      <c r="D1322" s="5">
        <v>6199</v>
      </c>
      <c r="E1322" s="5">
        <v>10999</v>
      </c>
      <c r="F1322" s="5" t="str">
        <f t="shared" si="20"/>
        <v>&gt;500</v>
      </c>
      <c r="G1322">
        <v>0.44</v>
      </c>
      <c r="H1322">
        <v>4.2</v>
      </c>
      <c r="I1322" s="4">
        <v>10429</v>
      </c>
      <c r="J1322" t="s">
        <v>12744</v>
      </c>
      <c r="K1322" t="s">
        <v>12745</v>
      </c>
      <c r="L1322" t="s">
        <v>12746</v>
      </c>
      <c r="M1322" t="s">
        <v>12747</v>
      </c>
      <c r="N1322" t="s">
        <v>12748</v>
      </c>
      <c r="O1322" t="s">
        <v>12749</v>
      </c>
      <c r="P1322" t="s">
        <v>12750</v>
      </c>
      <c r="Q1322" t="s">
        <v>12751</v>
      </c>
    </row>
    <row r="1323" spans="1:17" x14ac:dyDescent="0.4">
      <c r="A1323" t="s">
        <v>12752</v>
      </c>
      <c r="B1323" t="s">
        <v>12753</v>
      </c>
      <c r="C1323" t="s">
        <v>13079</v>
      </c>
      <c r="D1323" s="5">
        <v>6790</v>
      </c>
      <c r="E1323" s="5">
        <v>10995</v>
      </c>
      <c r="F1323" s="5" t="str">
        <f t="shared" si="20"/>
        <v>&gt;500</v>
      </c>
      <c r="G1323">
        <v>0.38</v>
      </c>
      <c r="H1323">
        <v>4.5</v>
      </c>
      <c r="I1323" s="4">
        <v>3192</v>
      </c>
      <c r="J1323" t="s">
        <v>12754</v>
      </c>
      <c r="K1323" t="s">
        <v>12755</v>
      </c>
      <c r="L1323" t="s">
        <v>12756</v>
      </c>
      <c r="M1323" t="s">
        <v>12757</v>
      </c>
      <c r="N1323" t="s">
        <v>12758</v>
      </c>
      <c r="O1323" t="s">
        <v>12759</v>
      </c>
      <c r="P1323" t="s">
        <v>12760</v>
      </c>
      <c r="Q1323" t="s">
        <v>12761</v>
      </c>
    </row>
    <row r="1324" spans="1:17" x14ac:dyDescent="0.4">
      <c r="A1324" t="s">
        <v>12762</v>
      </c>
      <c r="B1324" t="s">
        <v>12763</v>
      </c>
      <c r="C1324" t="s">
        <v>13079</v>
      </c>
      <c r="D1324" s="5">
        <v>1982.84</v>
      </c>
      <c r="E1324" s="5">
        <v>3300</v>
      </c>
      <c r="F1324" s="5" t="str">
        <f t="shared" si="20"/>
        <v>&gt;500</v>
      </c>
      <c r="G1324">
        <v>0.4</v>
      </c>
      <c r="H1324">
        <v>4.0999999999999996</v>
      </c>
      <c r="I1324" s="4">
        <v>5873</v>
      </c>
      <c r="J1324" t="s">
        <v>12765</v>
      </c>
      <c r="K1324" t="s">
        <v>12766</v>
      </c>
      <c r="L1324" t="s">
        <v>12767</v>
      </c>
      <c r="M1324" t="s">
        <v>12768</v>
      </c>
      <c r="N1324" t="s">
        <v>12769</v>
      </c>
      <c r="O1324" t="s">
        <v>12770</v>
      </c>
      <c r="P1324" t="s">
        <v>12771</v>
      </c>
      <c r="Q1324" t="s">
        <v>12772</v>
      </c>
    </row>
    <row r="1325" spans="1:17" x14ac:dyDescent="0.4">
      <c r="A1325" t="s">
        <v>12773</v>
      </c>
      <c r="B1325" t="s">
        <v>12774</v>
      </c>
      <c r="C1325" t="s">
        <v>13079</v>
      </c>
      <c r="D1325" s="5">
        <v>199</v>
      </c>
      <c r="E1325" s="5">
        <v>400</v>
      </c>
      <c r="F1325" s="5" t="str">
        <f t="shared" si="20"/>
        <v>200 - 500</v>
      </c>
      <c r="G1325">
        <v>0.5</v>
      </c>
      <c r="H1325">
        <v>4.0999999999999996</v>
      </c>
      <c r="I1325" s="4">
        <v>1379</v>
      </c>
      <c r="J1325" t="s">
        <v>12775</v>
      </c>
      <c r="K1325" t="s">
        <v>12776</v>
      </c>
      <c r="L1325" t="s">
        <v>12777</v>
      </c>
      <c r="M1325" t="s">
        <v>12778</v>
      </c>
      <c r="N1325" t="s">
        <v>12779</v>
      </c>
      <c r="O1325" t="s">
        <v>12780</v>
      </c>
      <c r="P1325" t="s">
        <v>12781</v>
      </c>
      <c r="Q1325" t="s">
        <v>12782</v>
      </c>
    </row>
    <row r="1326" spans="1:17" x14ac:dyDescent="0.4">
      <c r="A1326" t="s">
        <v>12783</v>
      </c>
      <c r="B1326" t="s">
        <v>12784</v>
      </c>
      <c r="C1326" t="s">
        <v>13079</v>
      </c>
      <c r="D1326" s="5">
        <v>1180</v>
      </c>
      <c r="E1326" s="5">
        <v>1440</v>
      </c>
      <c r="F1326" s="5" t="str">
        <f t="shared" si="20"/>
        <v>&gt;500</v>
      </c>
      <c r="G1326">
        <v>0.18</v>
      </c>
      <c r="H1326">
        <v>4.2</v>
      </c>
      <c r="I1326" s="4">
        <v>1527</v>
      </c>
      <c r="J1326" t="s">
        <v>12785</v>
      </c>
      <c r="K1326" t="s">
        <v>12786</v>
      </c>
      <c r="L1326" t="s">
        <v>12787</v>
      </c>
      <c r="M1326" t="s">
        <v>12788</v>
      </c>
      <c r="N1326" t="s">
        <v>12789</v>
      </c>
      <c r="O1326" t="s">
        <v>12790</v>
      </c>
      <c r="P1326" t="s">
        <v>12791</v>
      </c>
      <c r="Q1326" t="s">
        <v>12792</v>
      </c>
    </row>
    <row r="1327" spans="1:17" x14ac:dyDescent="0.4">
      <c r="A1327" t="s">
        <v>12793</v>
      </c>
      <c r="B1327" t="s">
        <v>12794</v>
      </c>
      <c r="C1327" t="s">
        <v>13079</v>
      </c>
      <c r="D1327" s="5">
        <v>2199</v>
      </c>
      <c r="E1327" s="5">
        <v>3045</v>
      </c>
      <c r="F1327" s="5" t="str">
        <f t="shared" si="20"/>
        <v>&gt;500</v>
      </c>
      <c r="G1327">
        <v>0.28000000000000003</v>
      </c>
      <c r="H1327">
        <v>4.2</v>
      </c>
      <c r="I1327" s="4">
        <v>2686</v>
      </c>
      <c r="J1327" t="s">
        <v>12795</v>
      </c>
      <c r="K1327" t="s">
        <v>12796</v>
      </c>
      <c r="L1327" t="s">
        <v>12797</v>
      </c>
      <c r="M1327" t="s">
        <v>12798</v>
      </c>
      <c r="N1327" t="s">
        <v>12799</v>
      </c>
      <c r="O1327" t="s">
        <v>12800</v>
      </c>
      <c r="P1327" t="s">
        <v>12801</v>
      </c>
      <c r="Q1327" t="s">
        <v>12802</v>
      </c>
    </row>
    <row r="1328" spans="1:17" x14ac:dyDescent="0.4">
      <c r="A1328" t="s">
        <v>12803</v>
      </c>
      <c r="B1328" t="s">
        <v>12804</v>
      </c>
      <c r="C1328" t="s">
        <v>13079</v>
      </c>
      <c r="D1328" s="5">
        <v>2999</v>
      </c>
      <c r="E1328" s="5">
        <v>3595</v>
      </c>
      <c r="F1328" s="5" t="str">
        <f t="shared" si="20"/>
        <v>&gt;500</v>
      </c>
      <c r="G1328">
        <v>0.17</v>
      </c>
      <c r="H1328">
        <v>4</v>
      </c>
      <c r="I1328" s="4">
        <v>178</v>
      </c>
      <c r="J1328" t="s">
        <v>12805</v>
      </c>
      <c r="K1328" t="s">
        <v>12806</v>
      </c>
      <c r="L1328" t="s">
        <v>12807</v>
      </c>
      <c r="M1328" t="s">
        <v>12808</v>
      </c>
      <c r="N1328" t="s">
        <v>12809</v>
      </c>
      <c r="O1328" t="s">
        <v>12810</v>
      </c>
      <c r="P1328" t="s">
        <v>12811</v>
      </c>
      <c r="Q1328" t="s">
        <v>12812</v>
      </c>
    </row>
    <row r="1329" spans="1:17" x14ac:dyDescent="0.4">
      <c r="A1329" t="s">
        <v>12813</v>
      </c>
      <c r="B1329" t="s">
        <v>12814</v>
      </c>
      <c r="C1329" t="s">
        <v>13079</v>
      </c>
      <c r="D1329" s="5">
        <v>253</v>
      </c>
      <c r="E1329" s="5">
        <v>500</v>
      </c>
      <c r="F1329" s="5" t="str">
        <f t="shared" si="20"/>
        <v>&gt;500</v>
      </c>
      <c r="G1329">
        <v>0.49</v>
      </c>
      <c r="H1329">
        <v>4.3</v>
      </c>
      <c r="I1329" s="4">
        <v>2664</v>
      </c>
      <c r="J1329" t="s">
        <v>12816</v>
      </c>
      <c r="K1329" t="s">
        <v>12817</v>
      </c>
      <c r="L1329" t="s">
        <v>12818</v>
      </c>
      <c r="M1329" t="s">
        <v>12819</v>
      </c>
      <c r="N1329" t="s">
        <v>12820</v>
      </c>
      <c r="O1329" t="s">
        <v>12821</v>
      </c>
      <c r="P1329" t="s">
        <v>12822</v>
      </c>
      <c r="Q1329" t="s">
        <v>12823</v>
      </c>
    </row>
    <row r="1330" spans="1:17" x14ac:dyDescent="0.4">
      <c r="A1330" t="s">
        <v>12824</v>
      </c>
      <c r="B1330" t="s">
        <v>12825</v>
      </c>
      <c r="C1330" t="s">
        <v>13079</v>
      </c>
      <c r="D1330" s="5">
        <v>499</v>
      </c>
      <c r="E1330" s="5">
        <v>799</v>
      </c>
      <c r="F1330" s="5" t="str">
        <f t="shared" si="20"/>
        <v>&gt;500</v>
      </c>
      <c r="G1330">
        <v>0.38</v>
      </c>
      <c r="H1330">
        <v>3.6</v>
      </c>
      <c r="I1330" s="4">
        <v>212</v>
      </c>
      <c r="J1330" t="s">
        <v>12826</v>
      </c>
      <c r="K1330" t="s">
        <v>12827</v>
      </c>
      <c r="L1330" t="s">
        <v>12828</v>
      </c>
      <c r="M1330" t="s">
        <v>12829</v>
      </c>
      <c r="N1330" t="s">
        <v>12830</v>
      </c>
      <c r="O1330" t="s">
        <v>12831</v>
      </c>
      <c r="P1330" t="s">
        <v>12832</v>
      </c>
      <c r="Q1330" t="s">
        <v>12833</v>
      </c>
    </row>
    <row r="1331" spans="1:17" x14ac:dyDescent="0.4">
      <c r="A1331" t="s">
        <v>12834</v>
      </c>
      <c r="B1331" t="s">
        <v>12835</v>
      </c>
      <c r="C1331" t="s">
        <v>13079</v>
      </c>
      <c r="D1331" s="5">
        <v>1149</v>
      </c>
      <c r="E1331" s="5">
        <v>1899</v>
      </c>
      <c r="F1331" s="5" t="str">
        <f t="shared" si="20"/>
        <v>&gt;500</v>
      </c>
      <c r="G1331">
        <v>0.39</v>
      </c>
      <c r="H1331">
        <v>3.5</v>
      </c>
      <c r="I1331" s="4">
        <v>24</v>
      </c>
      <c r="J1331" t="s">
        <v>12836</v>
      </c>
      <c r="K1331" t="s">
        <v>12837</v>
      </c>
      <c r="L1331" t="s">
        <v>12838</v>
      </c>
      <c r="M1331" t="s">
        <v>12839</v>
      </c>
      <c r="N1331" t="s">
        <v>12840</v>
      </c>
      <c r="O1331" t="s">
        <v>12841</v>
      </c>
      <c r="P1331" t="s">
        <v>12842</v>
      </c>
      <c r="Q1331" t="s">
        <v>12843</v>
      </c>
    </row>
    <row r="1332" spans="1:17" x14ac:dyDescent="0.4">
      <c r="A1332" t="s">
        <v>12844</v>
      </c>
      <c r="B1332" t="s">
        <v>12845</v>
      </c>
      <c r="C1332" t="s">
        <v>13079</v>
      </c>
      <c r="D1332" s="5">
        <v>457</v>
      </c>
      <c r="E1332" s="5">
        <v>799</v>
      </c>
      <c r="F1332" s="5" t="str">
        <f t="shared" si="20"/>
        <v>&gt;500</v>
      </c>
      <c r="G1332">
        <v>0.43</v>
      </c>
      <c r="H1332">
        <v>4.3</v>
      </c>
      <c r="I1332" s="4">
        <v>1868</v>
      </c>
      <c r="J1332" t="s">
        <v>12846</v>
      </c>
      <c r="K1332" t="s">
        <v>12847</v>
      </c>
      <c r="L1332" t="s">
        <v>12848</v>
      </c>
      <c r="M1332" t="s">
        <v>12849</v>
      </c>
      <c r="N1332" t="s">
        <v>12850</v>
      </c>
      <c r="O1332" t="s">
        <v>12851</v>
      </c>
      <c r="P1332" t="s">
        <v>12852</v>
      </c>
      <c r="Q1332" t="s">
        <v>12853</v>
      </c>
    </row>
    <row r="1333" spans="1:17" x14ac:dyDescent="0.4">
      <c r="A1333" t="s">
        <v>12854</v>
      </c>
      <c r="B1333" t="s">
        <v>12855</v>
      </c>
      <c r="C1333" t="s">
        <v>13079</v>
      </c>
      <c r="D1333" s="5">
        <v>229</v>
      </c>
      <c r="E1333" s="5">
        <v>399</v>
      </c>
      <c r="F1333" s="5" t="str">
        <f t="shared" si="20"/>
        <v>200 - 500</v>
      </c>
      <c r="G1333">
        <v>0.43</v>
      </c>
      <c r="H1333">
        <v>3.6</v>
      </c>
      <c r="I1333" s="4">
        <v>451</v>
      </c>
      <c r="J1333" t="s">
        <v>12856</v>
      </c>
      <c r="K1333" t="s">
        <v>12857</v>
      </c>
      <c r="L1333" t="s">
        <v>12858</v>
      </c>
      <c r="M1333" t="s">
        <v>12859</v>
      </c>
      <c r="N1333" t="s">
        <v>12860</v>
      </c>
      <c r="O1333" t="s">
        <v>12861</v>
      </c>
      <c r="P1333" t="s">
        <v>12862</v>
      </c>
      <c r="Q1333" t="s">
        <v>12863</v>
      </c>
    </row>
    <row r="1334" spans="1:17" x14ac:dyDescent="0.4">
      <c r="A1334" t="s">
        <v>12864</v>
      </c>
      <c r="B1334" t="s">
        <v>12865</v>
      </c>
      <c r="C1334" t="s">
        <v>13079</v>
      </c>
      <c r="D1334" s="5">
        <v>199</v>
      </c>
      <c r="E1334" s="5">
        <v>699</v>
      </c>
      <c r="F1334" s="5" t="str">
        <f t="shared" si="20"/>
        <v>&gt;500</v>
      </c>
      <c r="G1334">
        <v>0.72</v>
      </c>
      <c r="H1334">
        <v>2.9</v>
      </c>
      <c r="I1334" s="4">
        <v>159</v>
      </c>
      <c r="J1334" t="s">
        <v>12866</v>
      </c>
      <c r="K1334" t="s">
        <v>12867</v>
      </c>
      <c r="L1334" t="s">
        <v>12868</v>
      </c>
      <c r="M1334" t="s">
        <v>12869</v>
      </c>
      <c r="N1334" t="s">
        <v>12870</v>
      </c>
      <c r="O1334" t="s">
        <v>12871</v>
      </c>
      <c r="P1334" t="s">
        <v>12872</v>
      </c>
      <c r="Q1334" t="s">
        <v>12873</v>
      </c>
    </row>
    <row r="1335" spans="1:17" x14ac:dyDescent="0.4">
      <c r="A1335" t="s">
        <v>12874</v>
      </c>
      <c r="B1335" t="s">
        <v>12875</v>
      </c>
      <c r="C1335" t="s">
        <v>13079</v>
      </c>
      <c r="D1335" s="5">
        <v>899</v>
      </c>
      <c r="E1335" s="5">
        <v>1999</v>
      </c>
      <c r="F1335" s="5" t="str">
        <f t="shared" si="20"/>
        <v>&gt;500</v>
      </c>
      <c r="G1335">
        <v>0.55000000000000004</v>
      </c>
      <c r="H1335">
        <v>4.2</v>
      </c>
      <c r="I1335" s="4">
        <v>39</v>
      </c>
      <c r="J1335" t="s">
        <v>12876</v>
      </c>
      <c r="K1335" t="s">
        <v>12877</v>
      </c>
      <c r="L1335" t="s">
        <v>12878</v>
      </c>
      <c r="M1335" t="s">
        <v>12879</v>
      </c>
      <c r="N1335" t="s">
        <v>12880</v>
      </c>
      <c r="O1335" t="s">
        <v>12881</v>
      </c>
      <c r="P1335" t="s">
        <v>12882</v>
      </c>
      <c r="Q1335" t="s">
        <v>12883</v>
      </c>
    </row>
    <row r="1336" spans="1:17" x14ac:dyDescent="0.4">
      <c r="A1336" t="s">
        <v>12884</v>
      </c>
      <c r="B1336" t="s">
        <v>12885</v>
      </c>
      <c r="C1336" t="s">
        <v>13079</v>
      </c>
      <c r="D1336" s="5">
        <v>1499</v>
      </c>
      <c r="E1336" s="5">
        <v>2199</v>
      </c>
      <c r="F1336" s="5" t="str">
        <f t="shared" si="20"/>
        <v>&gt;500</v>
      </c>
      <c r="G1336">
        <v>0.32</v>
      </c>
      <c r="H1336">
        <v>4.4000000000000004</v>
      </c>
      <c r="I1336" s="4">
        <v>6531</v>
      </c>
      <c r="J1336" t="s">
        <v>12886</v>
      </c>
      <c r="K1336" t="s">
        <v>12887</v>
      </c>
      <c r="L1336" t="s">
        <v>12888</v>
      </c>
      <c r="M1336" t="s">
        <v>12889</v>
      </c>
      <c r="N1336" t="s">
        <v>12890</v>
      </c>
      <c r="O1336" t="s">
        <v>12891</v>
      </c>
      <c r="P1336" t="s">
        <v>12892</v>
      </c>
      <c r="Q1336" t="s">
        <v>12893</v>
      </c>
    </row>
    <row r="1337" spans="1:17" x14ac:dyDescent="0.4">
      <c r="A1337" t="s">
        <v>12894</v>
      </c>
      <c r="B1337" t="s">
        <v>12895</v>
      </c>
      <c r="C1337" t="s">
        <v>13079</v>
      </c>
      <c r="D1337" s="5">
        <v>426</v>
      </c>
      <c r="E1337" s="5">
        <v>999</v>
      </c>
      <c r="F1337" s="5" t="str">
        <f t="shared" si="20"/>
        <v>&gt;500</v>
      </c>
      <c r="G1337">
        <v>0.56999999999999995</v>
      </c>
      <c r="H1337">
        <v>4.0999999999999996</v>
      </c>
      <c r="I1337" s="4">
        <v>222</v>
      </c>
      <c r="J1337" t="s">
        <v>12896</v>
      </c>
      <c r="K1337" t="s">
        <v>12897</v>
      </c>
      <c r="L1337" t="s">
        <v>12898</v>
      </c>
      <c r="M1337" t="s">
        <v>12899</v>
      </c>
      <c r="N1337" t="s">
        <v>12900</v>
      </c>
      <c r="O1337" t="s">
        <v>12901</v>
      </c>
      <c r="P1337" t="s">
        <v>12902</v>
      </c>
      <c r="Q1337" t="s">
        <v>12903</v>
      </c>
    </row>
    <row r="1338" spans="1:17" x14ac:dyDescent="0.4">
      <c r="A1338" t="s">
        <v>12904</v>
      </c>
      <c r="B1338" t="s">
        <v>12905</v>
      </c>
      <c r="C1338" t="s">
        <v>13079</v>
      </c>
      <c r="D1338" s="5">
        <v>2320</v>
      </c>
      <c r="E1338" s="5">
        <v>3290</v>
      </c>
      <c r="F1338" s="5" t="str">
        <f t="shared" si="20"/>
        <v>&gt;500</v>
      </c>
      <c r="G1338">
        <v>0.28999999999999998</v>
      </c>
      <c r="H1338">
        <v>3.8</v>
      </c>
      <c r="I1338" s="4">
        <v>195</v>
      </c>
      <c r="J1338" t="s">
        <v>12906</v>
      </c>
      <c r="K1338" t="s">
        <v>12907</v>
      </c>
      <c r="L1338" t="s">
        <v>12908</v>
      </c>
      <c r="M1338" t="s">
        <v>12909</v>
      </c>
      <c r="N1338" t="s">
        <v>12910</v>
      </c>
      <c r="O1338" t="s">
        <v>12911</v>
      </c>
      <c r="P1338" t="s">
        <v>12912</v>
      </c>
      <c r="Q1338" t="s">
        <v>12913</v>
      </c>
    </row>
    <row r="1339" spans="1:17" x14ac:dyDescent="0.4">
      <c r="A1339" t="s">
        <v>12914</v>
      </c>
      <c r="B1339" t="s">
        <v>12915</v>
      </c>
      <c r="C1339" t="s">
        <v>13079</v>
      </c>
      <c r="D1339" s="5">
        <v>1563</v>
      </c>
      <c r="E1339" s="5">
        <v>3098</v>
      </c>
      <c r="F1339" s="5" t="str">
        <f t="shared" si="20"/>
        <v>&gt;500</v>
      </c>
      <c r="G1339">
        <v>0.5</v>
      </c>
      <c r="H1339">
        <v>3.5</v>
      </c>
      <c r="I1339" s="4">
        <v>2283</v>
      </c>
      <c r="J1339" t="s">
        <v>12916</v>
      </c>
      <c r="K1339" t="s">
        <v>12917</v>
      </c>
      <c r="L1339" t="s">
        <v>12918</v>
      </c>
      <c r="M1339" t="s">
        <v>12919</v>
      </c>
      <c r="N1339" t="s">
        <v>12920</v>
      </c>
      <c r="O1339" t="s">
        <v>12921</v>
      </c>
      <c r="P1339" t="s">
        <v>12922</v>
      </c>
      <c r="Q1339" t="s">
        <v>12923</v>
      </c>
    </row>
    <row r="1340" spans="1:17" x14ac:dyDescent="0.4">
      <c r="A1340" t="s">
        <v>12924</v>
      </c>
      <c r="B1340" t="s">
        <v>12925</v>
      </c>
      <c r="C1340" t="s">
        <v>13079</v>
      </c>
      <c r="D1340" s="5">
        <v>3487.77</v>
      </c>
      <c r="E1340" s="5">
        <v>4990</v>
      </c>
      <c r="F1340" s="5" t="str">
        <f t="shared" si="20"/>
        <v>&gt;500</v>
      </c>
      <c r="G1340">
        <v>0.3</v>
      </c>
      <c r="H1340">
        <v>4.0999999999999996</v>
      </c>
      <c r="I1340" s="4">
        <v>1127</v>
      </c>
      <c r="J1340" t="s">
        <v>12926</v>
      </c>
      <c r="K1340" t="s">
        <v>12927</v>
      </c>
      <c r="L1340" t="s">
        <v>12928</v>
      </c>
      <c r="M1340" t="s">
        <v>12929</v>
      </c>
      <c r="N1340" t="s">
        <v>12930</v>
      </c>
      <c r="O1340" t="s">
        <v>12931</v>
      </c>
      <c r="P1340" t="s">
        <v>12932</v>
      </c>
      <c r="Q1340" t="s">
        <v>12933</v>
      </c>
    </row>
    <row r="1341" spans="1:17" x14ac:dyDescent="0.4">
      <c r="A1341" t="s">
        <v>12934</v>
      </c>
      <c r="B1341" t="s">
        <v>12935</v>
      </c>
      <c r="C1341" t="s">
        <v>13079</v>
      </c>
      <c r="D1341" s="5">
        <v>498</v>
      </c>
      <c r="E1341" s="5">
        <v>1200</v>
      </c>
      <c r="F1341" s="5" t="str">
        <f t="shared" si="20"/>
        <v>&gt;500</v>
      </c>
      <c r="G1341">
        <v>0.59</v>
      </c>
      <c r="H1341">
        <v>3.2</v>
      </c>
      <c r="I1341" s="4">
        <v>113</v>
      </c>
      <c r="J1341" t="s">
        <v>12936</v>
      </c>
      <c r="K1341" t="s">
        <v>12937</v>
      </c>
      <c r="L1341" t="s">
        <v>12938</v>
      </c>
      <c r="M1341" t="s">
        <v>12939</v>
      </c>
      <c r="N1341" t="s">
        <v>12940</v>
      </c>
      <c r="O1341" t="s">
        <v>12941</v>
      </c>
      <c r="P1341" t="s">
        <v>12942</v>
      </c>
      <c r="Q1341" t="s">
        <v>12943</v>
      </c>
    </row>
    <row r="1342" spans="1:17" x14ac:dyDescent="0.4">
      <c r="A1342" t="s">
        <v>12944</v>
      </c>
      <c r="B1342" t="s">
        <v>12945</v>
      </c>
      <c r="C1342" t="s">
        <v>13079</v>
      </c>
      <c r="D1342" s="5">
        <v>2695</v>
      </c>
      <c r="E1342" s="5">
        <v>2695</v>
      </c>
      <c r="F1342" s="5" t="str">
        <f t="shared" si="20"/>
        <v>&gt;500</v>
      </c>
      <c r="G1342">
        <v>0</v>
      </c>
      <c r="H1342">
        <v>4.4000000000000004</v>
      </c>
      <c r="I1342" s="4">
        <v>2518</v>
      </c>
      <c r="J1342" t="s">
        <v>12946</v>
      </c>
      <c r="K1342" t="s">
        <v>12947</v>
      </c>
      <c r="L1342" t="s">
        <v>12948</v>
      </c>
      <c r="M1342" t="s">
        <v>12949</v>
      </c>
      <c r="N1342" t="s">
        <v>12950</v>
      </c>
      <c r="O1342" t="s">
        <v>12951</v>
      </c>
      <c r="P1342" t="s">
        <v>12952</v>
      </c>
      <c r="Q1342" t="s">
        <v>12953</v>
      </c>
    </row>
    <row r="1343" spans="1:17" x14ac:dyDescent="0.4">
      <c r="A1343" t="s">
        <v>12954</v>
      </c>
      <c r="B1343" t="s">
        <v>12955</v>
      </c>
      <c r="C1343" t="s">
        <v>13079</v>
      </c>
      <c r="D1343" s="5">
        <v>949</v>
      </c>
      <c r="E1343" s="5">
        <v>2299</v>
      </c>
      <c r="F1343" s="5" t="str">
        <f t="shared" si="20"/>
        <v>&gt;500</v>
      </c>
      <c r="G1343">
        <v>0.59</v>
      </c>
      <c r="H1343">
        <v>3.6</v>
      </c>
      <c r="I1343" s="4">
        <v>550</v>
      </c>
      <c r="J1343" t="s">
        <v>12956</v>
      </c>
      <c r="K1343" t="s">
        <v>12957</v>
      </c>
      <c r="L1343" t="s">
        <v>12958</v>
      </c>
      <c r="M1343" t="s">
        <v>12959</v>
      </c>
      <c r="N1343" t="s">
        <v>12960</v>
      </c>
      <c r="O1343" t="s">
        <v>12961</v>
      </c>
      <c r="P1343" t="s">
        <v>12962</v>
      </c>
      <c r="Q1343" t="s">
        <v>12963</v>
      </c>
    </row>
    <row r="1344" spans="1:17" x14ac:dyDescent="0.4">
      <c r="A1344" t="s">
        <v>12964</v>
      </c>
      <c r="B1344" t="s">
        <v>12965</v>
      </c>
      <c r="C1344" t="s">
        <v>13079</v>
      </c>
      <c r="D1344" s="5">
        <v>199</v>
      </c>
      <c r="E1344" s="5">
        <v>999</v>
      </c>
      <c r="F1344" s="5" t="str">
        <f t="shared" si="20"/>
        <v>&gt;500</v>
      </c>
      <c r="G1344">
        <v>0.8</v>
      </c>
      <c r="H1344">
        <v>3.1</v>
      </c>
      <c r="I1344" s="4">
        <v>2</v>
      </c>
      <c r="J1344" t="s">
        <v>12966</v>
      </c>
      <c r="K1344" t="s">
        <v>12967</v>
      </c>
      <c r="L1344" t="s">
        <v>12968</v>
      </c>
      <c r="M1344" t="s">
        <v>12969</v>
      </c>
      <c r="N1344" t="s">
        <v>12970</v>
      </c>
      <c r="O1344" t="s">
        <v>12971</v>
      </c>
      <c r="P1344" t="s">
        <v>12972</v>
      </c>
      <c r="Q1344" t="s">
        <v>12973</v>
      </c>
    </row>
    <row r="1345" spans="1:17" x14ac:dyDescent="0.4">
      <c r="A1345" t="s">
        <v>12974</v>
      </c>
      <c r="B1345" t="s">
        <v>12975</v>
      </c>
      <c r="C1345" t="s">
        <v>13079</v>
      </c>
      <c r="D1345" s="5">
        <v>379</v>
      </c>
      <c r="E1345" s="5">
        <v>919</v>
      </c>
      <c r="F1345" s="5" t="str">
        <f t="shared" si="20"/>
        <v>&gt;500</v>
      </c>
      <c r="G1345">
        <v>0.59</v>
      </c>
      <c r="H1345">
        <v>4</v>
      </c>
      <c r="I1345" s="4">
        <v>1090</v>
      </c>
      <c r="J1345" t="s">
        <v>12976</v>
      </c>
      <c r="K1345" t="s">
        <v>12977</v>
      </c>
      <c r="L1345" t="s">
        <v>12978</v>
      </c>
      <c r="M1345" t="s">
        <v>12979</v>
      </c>
      <c r="N1345" t="s">
        <v>12980</v>
      </c>
      <c r="O1345" t="s">
        <v>12981</v>
      </c>
      <c r="P1345" t="s">
        <v>12982</v>
      </c>
      <c r="Q1345" t="s">
        <v>12983</v>
      </c>
    </row>
    <row r="1346" spans="1:17" x14ac:dyDescent="0.4">
      <c r="A1346" t="s">
        <v>12984</v>
      </c>
      <c r="B1346" t="s">
        <v>12985</v>
      </c>
      <c r="C1346" t="s">
        <v>13079</v>
      </c>
      <c r="D1346" s="5">
        <v>2280</v>
      </c>
      <c r="E1346" s="5">
        <v>3045</v>
      </c>
      <c r="F1346" s="5" t="str">
        <f t="shared" si="20"/>
        <v>&gt;500</v>
      </c>
      <c r="G1346">
        <v>0.25</v>
      </c>
      <c r="H1346">
        <v>4.0999999999999996</v>
      </c>
      <c r="I1346" s="4">
        <v>4118</v>
      </c>
      <c r="J1346" t="s">
        <v>12986</v>
      </c>
      <c r="K1346" t="s">
        <v>12987</v>
      </c>
      <c r="L1346" t="s">
        <v>12988</v>
      </c>
      <c r="M1346" t="s">
        <v>12989</v>
      </c>
      <c r="N1346" t="s">
        <v>12990</v>
      </c>
      <c r="O1346" t="s">
        <v>12991</v>
      </c>
      <c r="P1346" t="s">
        <v>12992</v>
      </c>
      <c r="Q1346" t="s">
        <v>12993</v>
      </c>
    </row>
    <row r="1347" spans="1:17" x14ac:dyDescent="0.4">
      <c r="A1347" t="s">
        <v>12994</v>
      </c>
      <c r="B1347" t="s">
        <v>12995</v>
      </c>
      <c r="C1347" t="s">
        <v>13079</v>
      </c>
      <c r="D1347" s="5">
        <v>2219</v>
      </c>
      <c r="E1347" s="5">
        <v>3080</v>
      </c>
      <c r="F1347" s="5" t="str">
        <f t="shared" ref="F1347:F1349" si="21">IF(E1347&lt; 200, "&lt;200",IF(E1347&lt;500,"200 - 500",IF(E1347&gt;=500,"&gt;500")))</f>
        <v>&gt;500</v>
      </c>
      <c r="G1347">
        <v>0.28000000000000003</v>
      </c>
      <c r="H1347">
        <v>3.6</v>
      </c>
      <c r="I1347" s="4">
        <v>468</v>
      </c>
      <c r="J1347" t="s">
        <v>12996</v>
      </c>
      <c r="K1347" t="s">
        <v>12997</v>
      </c>
      <c r="L1347" t="s">
        <v>12998</v>
      </c>
      <c r="M1347" t="s">
        <v>12999</v>
      </c>
      <c r="N1347" t="s">
        <v>13000</v>
      </c>
      <c r="O1347" t="s">
        <v>13001</v>
      </c>
      <c r="P1347" t="s">
        <v>13002</v>
      </c>
      <c r="Q1347" t="s">
        <v>13003</v>
      </c>
    </row>
    <row r="1348" spans="1:17" x14ac:dyDescent="0.4">
      <c r="A1348" t="s">
        <v>13004</v>
      </c>
      <c r="B1348" t="s">
        <v>13005</v>
      </c>
      <c r="C1348" t="s">
        <v>13079</v>
      </c>
      <c r="D1348" s="5">
        <v>1399</v>
      </c>
      <c r="E1348" s="5">
        <v>1890</v>
      </c>
      <c r="F1348" s="5" t="str">
        <f t="shared" si="21"/>
        <v>&gt;500</v>
      </c>
      <c r="G1348">
        <v>0.26</v>
      </c>
      <c r="H1348">
        <v>4</v>
      </c>
      <c r="I1348" s="4">
        <v>8031</v>
      </c>
      <c r="J1348" t="s">
        <v>13006</v>
      </c>
      <c r="K1348" t="s">
        <v>13007</v>
      </c>
      <c r="L1348" t="s">
        <v>13008</v>
      </c>
      <c r="M1348" t="s">
        <v>13009</v>
      </c>
      <c r="N1348" t="s">
        <v>13010</v>
      </c>
      <c r="O1348" t="s">
        <v>13011</v>
      </c>
      <c r="P1348" t="s">
        <v>13012</v>
      </c>
      <c r="Q1348" t="s">
        <v>13013</v>
      </c>
    </row>
    <row r="1349" spans="1:17" x14ac:dyDescent="0.4">
      <c r="A1349" t="s">
        <v>13014</v>
      </c>
      <c r="B1349" t="s">
        <v>13015</v>
      </c>
      <c r="C1349" t="s">
        <v>13079</v>
      </c>
      <c r="D1349" s="5">
        <v>2863</v>
      </c>
      <c r="E1349" s="5">
        <v>3690</v>
      </c>
      <c r="F1349" s="5" t="str">
        <f t="shared" si="21"/>
        <v>&gt;500</v>
      </c>
      <c r="G1349">
        <v>0.22</v>
      </c>
      <c r="H1349">
        <v>4.3</v>
      </c>
      <c r="I1349" s="4">
        <v>6987</v>
      </c>
      <c r="J1349" t="s">
        <v>13016</v>
      </c>
      <c r="K1349" t="s">
        <v>13017</v>
      </c>
      <c r="L1349" t="s">
        <v>13018</v>
      </c>
      <c r="M1349" t="s">
        <v>13019</v>
      </c>
      <c r="N1349" t="s">
        <v>13020</v>
      </c>
      <c r="O1349" t="s">
        <v>13074</v>
      </c>
      <c r="P1349" t="s">
        <v>13021</v>
      </c>
      <c r="Q1349" t="s">
        <v>13022</v>
      </c>
    </row>
    <row r="1350" spans="1:17" x14ac:dyDescent="0.4">
      <c r="I1350"/>
    </row>
    <row r="1351" spans="1:17" x14ac:dyDescent="0.4">
      <c r="I1351"/>
    </row>
    <row r="1352" spans="1:17" x14ac:dyDescent="0.4">
      <c r="I1352"/>
    </row>
    <row r="1353" spans="1:17" x14ac:dyDescent="0.4">
      <c r="I1353"/>
    </row>
    <row r="1354" spans="1:17" x14ac:dyDescent="0.4">
      <c r="I1354"/>
    </row>
    <row r="1355" spans="1:17" x14ac:dyDescent="0.4">
      <c r="I1355"/>
    </row>
    <row r="1356" spans="1:17" x14ac:dyDescent="0.4">
      <c r="I1356"/>
    </row>
    <row r="1357" spans="1:17" x14ac:dyDescent="0.4">
      <c r="I1357"/>
    </row>
    <row r="1358" spans="1:17" x14ac:dyDescent="0.4">
      <c r="I1358"/>
    </row>
    <row r="1359" spans="1:17" x14ac:dyDescent="0.4">
      <c r="I1359"/>
    </row>
    <row r="1360" spans="1:17" x14ac:dyDescent="0.4">
      <c r="I1360"/>
    </row>
    <row r="1361" spans="9:9" x14ac:dyDescent="0.4">
      <c r="I1361"/>
    </row>
    <row r="1362" spans="9:9" x14ac:dyDescent="0.4">
      <c r="I1362"/>
    </row>
    <row r="1363" spans="9:9" x14ac:dyDescent="0.4">
      <c r="I1363"/>
    </row>
    <row r="1364" spans="9:9" x14ac:dyDescent="0.4">
      <c r="I1364"/>
    </row>
    <row r="1365" spans="9:9" x14ac:dyDescent="0.4">
      <c r="I1365"/>
    </row>
    <row r="1366" spans="9:9" x14ac:dyDescent="0.4">
      <c r="I1366"/>
    </row>
    <row r="1367" spans="9:9" x14ac:dyDescent="0.4">
      <c r="I1367"/>
    </row>
    <row r="1368" spans="9:9" x14ac:dyDescent="0.4">
      <c r="I1368"/>
    </row>
    <row r="1369" spans="9:9" x14ac:dyDescent="0.4">
      <c r="I1369"/>
    </row>
    <row r="1370" spans="9:9" x14ac:dyDescent="0.4">
      <c r="I1370"/>
    </row>
    <row r="1371" spans="9:9" x14ac:dyDescent="0.4">
      <c r="I1371"/>
    </row>
    <row r="1372" spans="9:9" x14ac:dyDescent="0.4">
      <c r="I1372"/>
    </row>
    <row r="1373" spans="9:9" x14ac:dyDescent="0.4">
      <c r="I1373"/>
    </row>
    <row r="1374" spans="9:9" x14ac:dyDescent="0.4">
      <c r="I1374"/>
    </row>
    <row r="1375" spans="9:9" x14ac:dyDescent="0.4">
      <c r="I1375"/>
    </row>
    <row r="1376" spans="9:9" x14ac:dyDescent="0.4">
      <c r="I1376"/>
    </row>
    <row r="1377" spans="9:9" x14ac:dyDescent="0.4">
      <c r="I1377"/>
    </row>
    <row r="1378" spans="9:9" x14ac:dyDescent="0.4">
      <c r="I1378"/>
    </row>
    <row r="1379" spans="9:9" x14ac:dyDescent="0.4">
      <c r="I1379"/>
    </row>
    <row r="1380" spans="9:9" x14ac:dyDescent="0.4">
      <c r="I1380"/>
    </row>
    <row r="1381" spans="9:9" x14ac:dyDescent="0.4">
      <c r="I1381"/>
    </row>
    <row r="1382" spans="9:9" x14ac:dyDescent="0.4">
      <c r="I1382"/>
    </row>
    <row r="1383" spans="9:9" x14ac:dyDescent="0.4">
      <c r="I1383"/>
    </row>
    <row r="1384" spans="9:9" x14ac:dyDescent="0.4">
      <c r="I1384"/>
    </row>
    <row r="1385" spans="9:9" x14ac:dyDescent="0.4">
      <c r="I1385"/>
    </row>
    <row r="1386" spans="9:9" x14ac:dyDescent="0.4">
      <c r="I1386"/>
    </row>
    <row r="1387" spans="9:9" x14ac:dyDescent="0.4">
      <c r="I1387"/>
    </row>
    <row r="1388" spans="9:9" x14ac:dyDescent="0.4">
      <c r="I1388"/>
    </row>
    <row r="1389" spans="9:9" x14ac:dyDescent="0.4">
      <c r="I1389"/>
    </row>
    <row r="1390" spans="9:9" x14ac:dyDescent="0.4">
      <c r="I1390"/>
    </row>
    <row r="1391" spans="9:9" x14ac:dyDescent="0.4">
      <c r="I1391"/>
    </row>
    <row r="1392" spans="9:9" x14ac:dyDescent="0.4">
      <c r="I1392"/>
    </row>
    <row r="1393" spans="9:9" x14ac:dyDescent="0.4">
      <c r="I1393"/>
    </row>
    <row r="1394" spans="9:9" x14ac:dyDescent="0.4">
      <c r="I1394"/>
    </row>
    <row r="1395" spans="9:9" x14ac:dyDescent="0.4">
      <c r="I1395"/>
    </row>
    <row r="1396" spans="9:9" x14ac:dyDescent="0.4">
      <c r="I1396"/>
    </row>
    <row r="1397" spans="9:9" x14ac:dyDescent="0.4">
      <c r="I1397"/>
    </row>
    <row r="1398" spans="9:9" x14ac:dyDescent="0.4">
      <c r="I1398"/>
    </row>
    <row r="1399" spans="9:9" x14ac:dyDescent="0.4">
      <c r="I1399"/>
    </row>
    <row r="1400" spans="9:9" x14ac:dyDescent="0.4">
      <c r="I1400"/>
    </row>
    <row r="1401" spans="9:9" x14ac:dyDescent="0.4">
      <c r="I1401"/>
    </row>
    <row r="1402" spans="9:9" x14ac:dyDescent="0.4">
      <c r="I1402"/>
    </row>
    <row r="1403" spans="9:9" x14ac:dyDescent="0.4">
      <c r="I1403"/>
    </row>
    <row r="1404" spans="9:9" x14ac:dyDescent="0.4">
      <c r="I1404"/>
    </row>
    <row r="1405" spans="9:9" x14ac:dyDescent="0.4">
      <c r="I1405"/>
    </row>
    <row r="1406" spans="9:9" x14ac:dyDescent="0.4">
      <c r="I1406"/>
    </row>
    <row r="1407" spans="9:9" x14ac:dyDescent="0.4">
      <c r="I1407"/>
    </row>
    <row r="1408" spans="9:9" x14ac:dyDescent="0.4">
      <c r="I1408"/>
    </row>
    <row r="1409" spans="9:9" x14ac:dyDescent="0.4">
      <c r="I1409"/>
    </row>
    <row r="1410" spans="9:9" x14ac:dyDescent="0.4">
      <c r="I1410"/>
    </row>
    <row r="1411" spans="9:9" x14ac:dyDescent="0.4">
      <c r="I1411"/>
    </row>
    <row r="1412" spans="9:9" x14ac:dyDescent="0.4">
      <c r="I1412"/>
    </row>
    <row r="1413" spans="9:9" x14ac:dyDescent="0.4">
      <c r="I1413"/>
    </row>
    <row r="1414" spans="9:9" x14ac:dyDescent="0.4">
      <c r="I1414"/>
    </row>
    <row r="1415" spans="9:9" x14ac:dyDescent="0.4">
      <c r="I1415"/>
    </row>
    <row r="1416" spans="9:9" x14ac:dyDescent="0.4">
      <c r="I1416"/>
    </row>
    <row r="1417" spans="9:9" x14ac:dyDescent="0.4">
      <c r="I1417"/>
    </row>
    <row r="1418" spans="9:9" x14ac:dyDescent="0.4">
      <c r="I1418"/>
    </row>
    <row r="1419" spans="9:9" x14ac:dyDescent="0.4">
      <c r="I1419"/>
    </row>
    <row r="1420" spans="9:9" x14ac:dyDescent="0.4">
      <c r="I1420"/>
    </row>
    <row r="1421" spans="9:9" x14ac:dyDescent="0.4">
      <c r="I1421"/>
    </row>
    <row r="1422" spans="9:9" x14ac:dyDescent="0.4">
      <c r="I1422"/>
    </row>
    <row r="1423" spans="9:9" x14ac:dyDescent="0.4">
      <c r="I1423"/>
    </row>
    <row r="1424" spans="9:9" x14ac:dyDescent="0.4">
      <c r="I1424"/>
    </row>
    <row r="1425" spans="9:9" x14ac:dyDescent="0.4">
      <c r="I1425"/>
    </row>
    <row r="1426" spans="9:9" x14ac:dyDescent="0.4">
      <c r="I1426"/>
    </row>
    <row r="1427" spans="9:9" x14ac:dyDescent="0.4">
      <c r="I1427"/>
    </row>
    <row r="1428" spans="9:9" x14ac:dyDescent="0.4">
      <c r="I1428"/>
    </row>
    <row r="1429" spans="9:9" x14ac:dyDescent="0.4">
      <c r="I1429"/>
    </row>
    <row r="1430" spans="9:9" x14ac:dyDescent="0.4">
      <c r="I1430"/>
    </row>
    <row r="1431" spans="9:9" x14ac:dyDescent="0.4">
      <c r="I1431"/>
    </row>
    <row r="1432" spans="9:9" x14ac:dyDescent="0.4">
      <c r="I1432"/>
    </row>
    <row r="1433" spans="9:9" x14ac:dyDescent="0.4">
      <c r="I1433"/>
    </row>
    <row r="1434" spans="9:9" x14ac:dyDescent="0.4">
      <c r="I1434"/>
    </row>
    <row r="1435" spans="9:9" x14ac:dyDescent="0.4">
      <c r="I1435"/>
    </row>
    <row r="1436" spans="9:9" x14ac:dyDescent="0.4">
      <c r="I1436"/>
    </row>
    <row r="1437" spans="9:9" x14ac:dyDescent="0.4">
      <c r="I1437"/>
    </row>
    <row r="1438" spans="9:9" x14ac:dyDescent="0.4">
      <c r="I1438"/>
    </row>
    <row r="1439" spans="9:9" x14ac:dyDescent="0.4">
      <c r="I1439"/>
    </row>
    <row r="1440" spans="9:9" x14ac:dyDescent="0.4">
      <c r="I1440"/>
    </row>
    <row r="1441" spans="9:9" x14ac:dyDescent="0.4">
      <c r="I1441"/>
    </row>
    <row r="1442" spans="9:9" x14ac:dyDescent="0.4">
      <c r="I1442"/>
    </row>
    <row r="1443" spans="9:9" x14ac:dyDescent="0.4">
      <c r="I1443"/>
    </row>
    <row r="1444" spans="9:9" x14ac:dyDescent="0.4">
      <c r="I1444"/>
    </row>
    <row r="1445" spans="9:9" x14ac:dyDescent="0.4">
      <c r="I1445"/>
    </row>
    <row r="1446" spans="9:9" x14ac:dyDescent="0.4">
      <c r="I1446"/>
    </row>
    <row r="1447" spans="9:9" x14ac:dyDescent="0.4">
      <c r="I1447"/>
    </row>
    <row r="1448" spans="9:9" x14ac:dyDescent="0.4">
      <c r="I1448"/>
    </row>
    <row r="1449" spans="9:9" x14ac:dyDescent="0.4">
      <c r="I1449"/>
    </row>
    <row r="1450" spans="9:9" x14ac:dyDescent="0.4">
      <c r="I1450"/>
    </row>
    <row r="1451" spans="9:9" x14ac:dyDescent="0.4">
      <c r="I1451"/>
    </row>
    <row r="1452" spans="9:9" x14ac:dyDescent="0.4">
      <c r="I1452"/>
    </row>
    <row r="1453" spans="9:9" x14ac:dyDescent="0.4">
      <c r="I1453"/>
    </row>
    <row r="1454" spans="9:9" x14ac:dyDescent="0.4">
      <c r="I1454"/>
    </row>
    <row r="1455" spans="9:9" x14ac:dyDescent="0.4">
      <c r="I1455"/>
    </row>
    <row r="1456" spans="9:9" x14ac:dyDescent="0.4">
      <c r="I1456"/>
    </row>
    <row r="1457" spans="9:9" x14ac:dyDescent="0.4">
      <c r="I1457"/>
    </row>
    <row r="1458" spans="9:9" x14ac:dyDescent="0.4">
      <c r="I1458"/>
    </row>
    <row r="1459" spans="9:9" x14ac:dyDescent="0.4">
      <c r="I1459"/>
    </row>
    <row r="1460" spans="9:9" x14ac:dyDescent="0.4">
      <c r="I1460"/>
    </row>
    <row r="1461" spans="9:9" x14ac:dyDescent="0.4">
      <c r="I1461"/>
    </row>
    <row r="1462" spans="9:9" x14ac:dyDescent="0.4">
      <c r="I1462"/>
    </row>
    <row r="1463" spans="9:9" x14ac:dyDescent="0.4">
      <c r="I1463"/>
    </row>
  </sheetData>
  <autoFilter ref="A1:Q1349" xr:uid="{1D283A4B-A410-4F18-B91E-B9E172C0189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Clean Amazon Dataset</vt:lpstr>
      <vt:lpstr>Pivot Table</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ERUKPE KINGSLEY</cp:lastModifiedBy>
  <dcterms:created xsi:type="dcterms:W3CDTF">2025-05-26T18:46:29Z</dcterms:created>
  <dcterms:modified xsi:type="dcterms:W3CDTF">2025-07-04T19:39:14Z</dcterms:modified>
</cp:coreProperties>
</file>