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AKASH\Documents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Q10" i="1" l="1"/>
  <c r="R10" i="1" s="1"/>
  <c r="T10" i="1" s="1"/>
  <c r="Q9" i="1"/>
  <c r="R9" i="1" s="1"/>
  <c r="T9" i="1" s="1"/>
  <c r="Q17" i="1"/>
  <c r="R17" i="1" s="1"/>
  <c r="T17" i="1" s="1"/>
  <c r="Q14" i="1"/>
  <c r="R14" i="1" s="1"/>
  <c r="S14" i="1" s="1"/>
  <c r="Q8" i="1"/>
  <c r="R8" i="1" s="1"/>
  <c r="T8" i="1" s="1"/>
  <c r="Q15" i="1"/>
  <c r="R15" i="1" s="1"/>
  <c r="Q5" i="1"/>
  <c r="R5" i="1" s="1"/>
  <c r="T5" i="1" s="1"/>
  <c r="Q4" i="1"/>
  <c r="R4" i="1" s="1"/>
  <c r="T4" i="1" s="1"/>
  <c r="Q12" i="1"/>
  <c r="R12" i="1" s="1"/>
  <c r="T12" i="1" s="1"/>
  <c r="Q6" i="1"/>
  <c r="R6" i="1" s="1"/>
  <c r="S6" i="1" s="1"/>
  <c r="Q18" i="1"/>
  <c r="R18" i="1" s="1"/>
  <c r="S18" i="1" s="1"/>
  <c r="Q3" i="1"/>
  <c r="R3" i="1" s="1"/>
  <c r="T3" i="1" s="1"/>
  <c r="Q11" i="1"/>
  <c r="R11" i="1" s="1"/>
  <c r="T11" i="1" s="1"/>
  <c r="Q21" i="1"/>
  <c r="R21" i="1" s="1"/>
  <c r="T21" i="1" s="1"/>
  <c r="Q16" i="1"/>
  <c r="R16" i="1" s="1"/>
  <c r="S16" i="1" s="1"/>
  <c r="Q20" i="1" l="1"/>
  <c r="R20" i="1" s="1"/>
  <c r="S20" i="1" s="1"/>
  <c r="Q19" i="1"/>
  <c r="R19" i="1" s="1"/>
  <c r="S19" i="1" s="1"/>
  <c r="S3" i="1"/>
  <c r="S17" i="1"/>
  <c r="Q13" i="1"/>
  <c r="R13" i="1" s="1"/>
  <c r="S13" i="1" s="1"/>
  <c r="Q2" i="1"/>
  <c r="R2" i="1" s="1"/>
  <c r="S4" i="1"/>
  <c r="S5" i="1"/>
  <c r="S9" i="1"/>
  <c r="S11" i="1"/>
  <c r="T15" i="1"/>
  <c r="S15" i="1"/>
  <c r="T14" i="1"/>
  <c r="S8" i="1"/>
  <c r="S10" i="1"/>
  <c r="T6" i="1"/>
  <c r="S12" i="1"/>
  <c r="T18" i="1"/>
  <c r="T16" i="1"/>
  <c r="S21" i="1"/>
  <c r="T13" i="1"/>
  <c r="Q7" i="1"/>
  <c r="R7" i="1" s="1"/>
  <c r="T19" i="1" l="1"/>
  <c r="T20" i="1"/>
  <c r="S2" i="1"/>
  <c r="T2" i="1"/>
  <c r="S7" i="1"/>
  <c r="T7" i="1"/>
</calcChain>
</file>

<file path=xl/sharedStrings.xml><?xml version="1.0" encoding="utf-8"?>
<sst xmlns="http://schemas.openxmlformats.org/spreadsheetml/2006/main" count="160" uniqueCount="91">
  <si>
    <t>Sr. No.</t>
  </si>
  <si>
    <t>Enrolment Number</t>
  </si>
  <si>
    <t>Department Name</t>
  </si>
  <si>
    <t>Student Name</t>
  </si>
  <si>
    <t>Current semester</t>
  </si>
  <si>
    <t>Email ID</t>
  </si>
  <si>
    <t>Mobile Number</t>
  </si>
  <si>
    <t>Current SPI</t>
  </si>
  <si>
    <t>CPI</t>
  </si>
  <si>
    <t>Professional Elective</t>
  </si>
  <si>
    <t>TOE Name</t>
  </si>
  <si>
    <t>CNS Marks</t>
  </si>
  <si>
    <t>SE Marks</t>
  </si>
  <si>
    <t>DMBI Marks</t>
  </si>
  <si>
    <t>WT Marks</t>
  </si>
  <si>
    <t>EO Marks</t>
  </si>
  <si>
    <t>ET22BTIT107</t>
  </si>
  <si>
    <t>ET22BTIT108</t>
  </si>
  <si>
    <t>ET22BTIT109</t>
  </si>
  <si>
    <t>ET22BTIT110</t>
  </si>
  <si>
    <t>ET22BTIT111</t>
  </si>
  <si>
    <t>ET22BTIT112</t>
  </si>
  <si>
    <t>ET22BTIT113</t>
  </si>
  <si>
    <t>ET22BTIT091</t>
  </si>
  <si>
    <t>ET22BTIT092</t>
  </si>
  <si>
    <t>ET22BTIT093</t>
  </si>
  <si>
    <t>ET22BTIT094</t>
  </si>
  <si>
    <t>ET22BTIT095</t>
  </si>
  <si>
    <t>ET22BTIT096</t>
  </si>
  <si>
    <t>ET22BTIT098</t>
  </si>
  <si>
    <t>ET22BTIT100</t>
  </si>
  <si>
    <t>ET22BTIT101</t>
  </si>
  <si>
    <t>ET22BTIT102</t>
  </si>
  <si>
    <t>ET22BTIT103</t>
  </si>
  <si>
    <t>ET22BTIT105</t>
  </si>
  <si>
    <t>ET22BTIT106</t>
  </si>
  <si>
    <t>IT</t>
  </si>
  <si>
    <t>Meet</t>
  </si>
  <si>
    <t>Mihir</t>
  </si>
  <si>
    <t>Nakul</t>
  </si>
  <si>
    <t>Neel</t>
  </si>
  <si>
    <t>Parth</t>
  </si>
  <si>
    <t>Prince</t>
  </si>
  <si>
    <t>Purnik</t>
  </si>
  <si>
    <t>Rutvij</t>
  </si>
  <si>
    <t>Sanjay</t>
  </si>
  <si>
    <t>Sujal</t>
  </si>
  <si>
    <t>Swarg</t>
  </si>
  <si>
    <t>Vidhi</t>
  </si>
  <si>
    <t>Ritesh</t>
  </si>
  <si>
    <t>Vaibhav</t>
  </si>
  <si>
    <t>Uday</t>
  </si>
  <si>
    <t>Vedanshi</t>
  </si>
  <si>
    <t>Dvijesha</t>
  </si>
  <si>
    <t>Prina</t>
  </si>
  <si>
    <t>Anjal</t>
  </si>
  <si>
    <t>6th</t>
  </si>
  <si>
    <t>meet@scet.ac.in</t>
  </si>
  <si>
    <t>mihir@scet.ac.in</t>
  </si>
  <si>
    <t>nakul@scet.ac.in</t>
  </si>
  <si>
    <t>neel@scet.ac.in</t>
  </si>
  <si>
    <t>parth@scet.ac.in</t>
  </si>
  <si>
    <t>prince@scet.ac.in</t>
  </si>
  <si>
    <t>purnik@scet.ac.in</t>
  </si>
  <si>
    <t>rutvij@scet.ac.in</t>
  </si>
  <si>
    <t>sanjay@scet.ac.in</t>
  </si>
  <si>
    <t>sujal@scet.ac.in</t>
  </si>
  <si>
    <t>swarg@scet.ac.in</t>
  </si>
  <si>
    <t>vidhi@scet.ac.in</t>
  </si>
  <si>
    <t>ritesh@scet.ac.in</t>
  </si>
  <si>
    <t>vaibhav@scet.ac.in</t>
  </si>
  <si>
    <t>uday@scet.ac.in</t>
  </si>
  <si>
    <t>vedanshi@scet.ac.in</t>
  </si>
  <si>
    <t>dvijesha@scet.ac.in</t>
  </si>
  <si>
    <t>prina@scet.ac.in</t>
  </si>
  <si>
    <t>anjal@scet.ac.in</t>
  </si>
  <si>
    <t>AMS</t>
  </si>
  <si>
    <t>IASP</t>
  </si>
  <si>
    <t>FDM</t>
  </si>
  <si>
    <t>PPE</t>
  </si>
  <si>
    <t>EMS</t>
  </si>
  <si>
    <t>CG</t>
  </si>
  <si>
    <t>AWT</t>
  </si>
  <si>
    <t>NOSQL</t>
  </si>
  <si>
    <t>DS</t>
  </si>
  <si>
    <t>ML</t>
  </si>
  <si>
    <t>AIA</t>
  </si>
  <si>
    <t>SUM</t>
  </si>
  <si>
    <t>Percentage</t>
  </si>
  <si>
    <t>Class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</si>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</sst>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utvij@scet.ac.in" TargetMode="External"/><Relationship Id="rId13" Type="http://schemas.openxmlformats.org/officeDocument/2006/relationships/hyperlink" Target="mailto:vidhi@scet.ac.in" TargetMode="External"/><Relationship Id="rId18" Type="http://schemas.openxmlformats.org/officeDocument/2006/relationships/hyperlink" Target="mailto:dvijesha@scet.ac.in" TargetMode="External"/><Relationship Id="rId3" Type="http://schemas.openxmlformats.org/officeDocument/2006/relationships/hyperlink" Target="mailto:nakul@scet.ac.in" TargetMode="External"/><Relationship Id="rId7" Type="http://schemas.openxmlformats.org/officeDocument/2006/relationships/hyperlink" Target="mailto:purnik@scet.ac.in" TargetMode="External"/><Relationship Id="rId12" Type="http://schemas.openxmlformats.org/officeDocument/2006/relationships/hyperlink" Target="mailto:vidhi@scet.ac.in" TargetMode="External"/><Relationship Id="rId17" Type="http://schemas.openxmlformats.org/officeDocument/2006/relationships/hyperlink" Target="mailto:vedanshi@scet.ac.in" TargetMode="External"/><Relationship Id="rId2" Type="http://schemas.openxmlformats.org/officeDocument/2006/relationships/hyperlink" Target="mailto:mihir@scet.ac.in" TargetMode="External"/><Relationship Id="rId16" Type="http://schemas.openxmlformats.org/officeDocument/2006/relationships/hyperlink" Target="mailto:uday@scet.ac.in" TargetMode="External"/><Relationship Id="rId20" Type="http://schemas.openxmlformats.org/officeDocument/2006/relationships/hyperlink" Target="mailto:anjal@scet.ac.in" TargetMode="External"/><Relationship Id="rId1" Type="http://schemas.openxmlformats.org/officeDocument/2006/relationships/hyperlink" Target="mailto:meet@scet.ac.in" TargetMode="External"/><Relationship Id="rId6" Type="http://schemas.openxmlformats.org/officeDocument/2006/relationships/hyperlink" Target="mailto:prince@scet.ac.in" TargetMode="External"/><Relationship Id="rId11" Type="http://schemas.openxmlformats.org/officeDocument/2006/relationships/hyperlink" Target="mailto:swarg@scet.ac.in" TargetMode="External"/><Relationship Id="rId5" Type="http://schemas.openxmlformats.org/officeDocument/2006/relationships/hyperlink" Target="mailto:parth@scet.ac.in" TargetMode="External"/><Relationship Id="rId15" Type="http://schemas.openxmlformats.org/officeDocument/2006/relationships/hyperlink" Target="mailto:vaibhav@scet.ac.in" TargetMode="External"/><Relationship Id="rId10" Type="http://schemas.openxmlformats.org/officeDocument/2006/relationships/hyperlink" Target="mailto:sujal@scet.ac.in" TargetMode="External"/><Relationship Id="rId19" Type="http://schemas.openxmlformats.org/officeDocument/2006/relationships/hyperlink" Target="mailto:prina@scet.ac.in" TargetMode="External"/><Relationship Id="rId4" Type="http://schemas.openxmlformats.org/officeDocument/2006/relationships/hyperlink" Target="mailto:neel@scet.ac.in" TargetMode="External"/><Relationship Id="rId9" Type="http://schemas.openxmlformats.org/officeDocument/2006/relationships/hyperlink" Target="mailto:sanjay@scet.ac.in" TargetMode="External"/><Relationship Id="rId14" Type="http://schemas.openxmlformats.org/officeDocument/2006/relationships/hyperlink" Target="mailto:ritesh@sce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84" zoomScaleNormal="84" workbookViewId="0">
      <selection activeCell="F2" sqref="F2"/>
    </sheetView>
  </sheetViews>
  <sheetFormatPr defaultRowHeight="15" x14ac:dyDescent="0.25"/>
  <cols>
    <col min="1" max="1" width="9.140625" style="1"/>
    <col min="2" max="2" width="18.28515625" style="1" customWidth="1"/>
    <col min="3" max="3" width="18.140625" style="1" customWidth="1"/>
    <col min="4" max="4" width="16.28515625" style="1" customWidth="1"/>
    <col min="5" max="5" width="18.5703125" style="1" customWidth="1"/>
    <col min="6" max="6" width="28.5703125" style="1" customWidth="1"/>
    <col min="7" max="7" width="20.85546875" style="1" customWidth="1"/>
    <col min="8" max="8" width="15.140625" style="1" customWidth="1"/>
    <col min="9" max="9" width="10.28515625" style="1" customWidth="1"/>
    <col min="10" max="10" width="22" style="1" customWidth="1"/>
    <col min="11" max="11" width="17.140625" style="1" customWidth="1"/>
    <col min="12" max="12" width="13.7109375" style="1" customWidth="1"/>
    <col min="13" max="13" width="13.140625" style="1" customWidth="1"/>
    <col min="14" max="14" width="13.7109375" style="1" customWidth="1"/>
    <col min="15" max="15" width="12.85546875" style="1" customWidth="1"/>
    <col min="16" max="16" width="11.140625" style="1" customWidth="1"/>
    <col min="17" max="17" width="9.140625" style="1"/>
    <col min="18" max="18" width="13.5703125" style="1" customWidth="1"/>
    <col min="19" max="19" width="9.140625" style="1"/>
    <col min="20" max="20" width="15.42578125" style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87</v>
      </c>
      <c r="R1" s="1" t="s">
        <v>88</v>
      </c>
      <c r="S1" s="1" t="s">
        <v>90</v>
      </c>
      <c r="T1" s="1" t="s">
        <v>89</v>
      </c>
    </row>
    <row r="2" spans="1:20" x14ac:dyDescent="0.25">
      <c r="A2" s="1">
        <v>1</v>
      </c>
      <c r="B2" s="1" t="s">
        <v>23</v>
      </c>
      <c r="C2" s="1" t="s">
        <v>36</v>
      </c>
      <c r="D2" s="1" t="s">
        <v>37</v>
      </c>
      <c r="E2" s="1" t="s">
        <v>56</v>
      </c>
      <c r="F2" s="2" t="s">
        <v>57</v>
      </c>
      <c r="G2" s="1">
        <f ca="1">RANDBETWEEN(9000000000,9999999999)</f>
        <v>9098523279</v>
      </c>
      <c r="H2" s="1">
        <v>7.1</v>
      </c>
      <c r="I2" s="1">
        <f>(H2-0.5)</f>
        <v>6.6</v>
      </c>
      <c r="J2" s="1" t="s">
        <v>81</v>
      </c>
      <c r="K2" s="1" t="s">
        <v>76</v>
      </c>
      <c r="L2" s="1">
        <f ca="1">RANDBETWEEN(50,100)</f>
        <v>80</v>
      </c>
      <c r="M2" s="1">
        <f ca="1">RANDBETWEEN(50,100)</f>
        <v>97</v>
      </c>
      <c r="N2" s="1">
        <f ca="1">RANDBETWEEN(50,100)</f>
        <v>91</v>
      </c>
      <c r="O2" s="1">
        <f ca="1">RANDBETWEEN(50,100)</f>
        <v>90</v>
      </c>
      <c r="P2" s="1">
        <f ca="1">RANDBETWEEN(50,100)</f>
        <v>61</v>
      </c>
      <c r="Q2" s="1">
        <f ca="1">SUM(L2:P2)</f>
        <v>419</v>
      </c>
      <c r="R2" s="1">
        <f ca="1">Q2/5</f>
        <v>83.8</v>
      </c>
      <c r="S2" s="1" t="str">
        <f ca="1">IF(R2&gt;33,"Pass", "Fail")</f>
        <v>Pass</v>
      </c>
      <c r="T2" s="1" t="str">
        <f ca="1">IF(R2&gt;75,"Distinction",IF(R2&gt;=60,"First Class",IF(R2&gt;=35,"Second Class","Fail")))</f>
        <v>Distinction</v>
      </c>
    </row>
    <row r="3" spans="1:20" x14ac:dyDescent="0.25">
      <c r="A3" s="1">
        <v>2</v>
      </c>
      <c r="B3" s="1" t="s">
        <v>24</v>
      </c>
      <c r="C3" s="1" t="s">
        <v>36</v>
      </c>
      <c r="D3" s="1" t="s">
        <v>38</v>
      </c>
      <c r="E3" s="1" t="s">
        <v>56</v>
      </c>
      <c r="F3" s="2" t="s">
        <v>58</v>
      </c>
      <c r="G3" s="1">
        <f t="shared" ref="G3:G21" ca="1" si="0">RANDBETWEEN(9000000000,9999999999)</f>
        <v>9992915738</v>
      </c>
      <c r="H3" s="1">
        <v>8.48</v>
      </c>
      <c r="I3" s="1">
        <f t="shared" ref="I3:I21" si="1">(H3-0.5)</f>
        <v>7.98</v>
      </c>
      <c r="J3" s="1" t="s">
        <v>82</v>
      </c>
      <c r="K3" s="1" t="s">
        <v>77</v>
      </c>
      <c r="L3" s="1">
        <f t="shared" ref="L3:P21" ca="1" si="2">RANDBETWEEN(50,100)</f>
        <v>93</v>
      </c>
      <c r="M3" s="1">
        <f t="shared" ca="1" si="2"/>
        <v>73</v>
      </c>
      <c r="N3" s="1">
        <f t="shared" ca="1" si="2"/>
        <v>55</v>
      </c>
      <c r="O3" s="1">
        <f t="shared" ca="1" si="2"/>
        <v>85</v>
      </c>
      <c r="P3" s="1">
        <f t="shared" ca="1" si="2"/>
        <v>57</v>
      </c>
      <c r="Q3" s="1">
        <f t="shared" ref="Q3:Q21" ca="1" si="3">SUM(L3:P3)</f>
        <v>363</v>
      </c>
      <c r="R3" s="1">
        <f t="shared" ref="R3:R21" ca="1" si="4">Q3/5</f>
        <v>72.599999999999994</v>
      </c>
      <c r="S3" s="1" t="str">
        <f t="shared" ref="S3:S21" ca="1" si="5">IF(R3&gt;33,"Pass", "Fail")</f>
        <v>Pass</v>
      </c>
      <c r="T3" s="1" t="str">
        <f t="shared" ref="T3:T21" ca="1" si="6">IF(R3&gt;75,"Distinction",IF(R3&gt;=60,"First Class",IF(R3&gt;=35,"Second Class","Fail")))</f>
        <v>First Class</v>
      </c>
    </row>
    <row r="4" spans="1:20" x14ac:dyDescent="0.25">
      <c r="A4" s="1">
        <v>3</v>
      </c>
      <c r="B4" s="1" t="s">
        <v>25</v>
      </c>
      <c r="C4" s="1" t="s">
        <v>36</v>
      </c>
      <c r="D4" s="1" t="s">
        <v>39</v>
      </c>
      <c r="E4" s="1" t="s">
        <v>56</v>
      </c>
      <c r="F4" s="2" t="s">
        <v>59</v>
      </c>
      <c r="G4" s="1">
        <f t="shared" ca="1" si="0"/>
        <v>9599526595</v>
      </c>
      <c r="H4" s="1">
        <v>9.19</v>
      </c>
      <c r="I4" s="1">
        <f t="shared" si="1"/>
        <v>8.69</v>
      </c>
      <c r="J4" s="1" t="s">
        <v>83</v>
      </c>
      <c r="K4" s="1" t="s">
        <v>78</v>
      </c>
      <c r="L4" s="1">
        <f t="shared" ca="1" si="2"/>
        <v>90</v>
      </c>
      <c r="M4" s="1">
        <f t="shared" ca="1" si="2"/>
        <v>76</v>
      </c>
      <c r="N4" s="1">
        <f t="shared" ca="1" si="2"/>
        <v>93</v>
      </c>
      <c r="O4" s="1">
        <f t="shared" ca="1" si="2"/>
        <v>57</v>
      </c>
      <c r="P4" s="1">
        <f t="shared" ca="1" si="2"/>
        <v>83</v>
      </c>
      <c r="Q4" s="1">
        <f t="shared" ca="1" si="3"/>
        <v>399</v>
      </c>
      <c r="R4" s="1">
        <f t="shared" ca="1" si="4"/>
        <v>79.8</v>
      </c>
      <c r="S4" s="1" t="str">
        <f t="shared" ca="1" si="5"/>
        <v>Pass</v>
      </c>
      <c r="T4" s="1" t="str">
        <f t="shared" ca="1" si="6"/>
        <v>Distinction</v>
      </c>
    </row>
    <row r="5" spans="1:20" x14ac:dyDescent="0.25">
      <c r="A5" s="1">
        <v>4</v>
      </c>
      <c r="B5" s="1" t="s">
        <v>26</v>
      </c>
      <c r="C5" s="1" t="s">
        <v>36</v>
      </c>
      <c r="D5" s="1" t="s">
        <v>40</v>
      </c>
      <c r="E5" s="1" t="s">
        <v>56</v>
      </c>
      <c r="F5" s="2" t="s">
        <v>60</v>
      </c>
      <c r="G5" s="1">
        <f t="shared" ca="1" si="0"/>
        <v>9522267851</v>
      </c>
      <c r="H5" s="1">
        <v>7.57</v>
      </c>
      <c r="I5" s="1">
        <f t="shared" si="1"/>
        <v>7.07</v>
      </c>
      <c r="J5" s="1" t="s">
        <v>84</v>
      </c>
      <c r="K5" s="1" t="s">
        <v>80</v>
      </c>
      <c r="L5" s="1">
        <f t="shared" ca="1" si="2"/>
        <v>57</v>
      </c>
      <c r="M5" s="1">
        <f t="shared" ca="1" si="2"/>
        <v>86</v>
      </c>
      <c r="N5" s="1">
        <f t="shared" ca="1" si="2"/>
        <v>63</v>
      </c>
      <c r="O5" s="1">
        <f t="shared" ca="1" si="2"/>
        <v>83</v>
      </c>
      <c r="P5" s="1">
        <f t="shared" ca="1" si="2"/>
        <v>92</v>
      </c>
      <c r="Q5" s="1">
        <f t="shared" ca="1" si="3"/>
        <v>381</v>
      </c>
      <c r="R5" s="1">
        <f t="shared" ca="1" si="4"/>
        <v>76.2</v>
      </c>
      <c r="S5" s="1" t="str">
        <f t="shared" ca="1" si="5"/>
        <v>Pass</v>
      </c>
      <c r="T5" s="1" t="str">
        <f t="shared" ca="1" si="6"/>
        <v>Distinction</v>
      </c>
    </row>
    <row r="6" spans="1:20" x14ac:dyDescent="0.25">
      <c r="A6" s="1">
        <v>5</v>
      </c>
      <c r="B6" s="1" t="s">
        <v>27</v>
      </c>
      <c r="C6" s="1" t="s">
        <v>36</v>
      </c>
      <c r="D6" s="1" t="s">
        <v>41</v>
      </c>
      <c r="E6" s="1" t="s">
        <v>56</v>
      </c>
      <c r="F6" s="2" t="s">
        <v>61</v>
      </c>
      <c r="G6" s="1">
        <f t="shared" ca="1" si="0"/>
        <v>9115019427</v>
      </c>
      <c r="H6" s="1">
        <v>7.71</v>
      </c>
      <c r="I6" s="1">
        <f t="shared" si="1"/>
        <v>7.21</v>
      </c>
      <c r="J6" s="1" t="s">
        <v>85</v>
      </c>
      <c r="K6" s="1" t="s">
        <v>79</v>
      </c>
      <c r="L6" s="1">
        <f t="shared" ca="1" si="2"/>
        <v>94</v>
      </c>
      <c r="M6" s="1">
        <f t="shared" ca="1" si="2"/>
        <v>59</v>
      </c>
      <c r="N6" s="1">
        <f t="shared" ca="1" si="2"/>
        <v>66</v>
      </c>
      <c r="O6" s="1">
        <f t="shared" ca="1" si="2"/>
        <v>56</v>
      </c>
      <c r="P6" s="1">
        <f t="shared" ca="1" si="2"/>
        <v>90</v>
      </c>
      <c r="Q6" s="1">
        <f t="shared" ca="1" si="3"/>
        <v>365</v>
      </c>
      <c r="R6" s="1">
        <f t="shared" ca="1" si="4"/>
        <v>73</v>
      </c>
      <c r="S6" s="1" t="str">
        <f t="shared" ca="1" si="5"/>
        <v>Pass</v>
      </c>
      <c r="T6" s="1" t="str">
        <f t="shared" ca="1" si="6"/>
        <v>First Class</v>
      </c>
    </row>
    <row r="7" spans="1:20" x14ac:dyDescent="0.25">
      <c r="A7" s="1">
        <v>6</v>
      </c>
      <c r="B7" s="1" t="s">
        <v>28</v>
      </c>
      <c r="C7" s="1" t="s">
        <v>36</v>
      </c>
      <c r="D7" s="1" t="s">
        <v>42</v>
      </c>
      <c r="E7" s="1" t="s">
        <v>56</v>
      </c>
      <c r="F7" s="2" t="s">
        <v>62</v>
      </c>
      <c r="G7" s="1">
        <f t="shared" ca="1" si="0"/>
        <v>9478898335</v>
      </c>
      <c r="H7" s="1">
        <v>6.71</v>
      </c>
      <c r="I7" s="1">
        <f t="shared" si="1"/>
        <v>6.21</v>
      </c>
      <c r="J7" s="1" t="s">
        <v>86</v>
      </c>
      <c r="K7" s="1" t="s">
        <v>76</v>
      </c>
      <c r="L7" s="1">
        <f t="shared" ca="1" si="2"/>
        <v>96</v>
      </c>
      <c r="M7" s="1">
        <f t="shared" ca="1" si="2"/>
        <v>87</v>
      </c>
      <c r="N7" s="1">
        <f t="shared" ca="1" si="2"/>
        <v>92</v>
      </c>
      <c r="O7" s="1">
        <f t="shared" ca="1" si="2"/>
        <v>76</v>
      </c>
      <c r="P7" s="1">
        <f t="shared" ca="1" si="2"/>
        <v>98</v>
      </c>
      <c r="Q7" s="1">
        <f t="shared" ca="1" si="3"/>
        <v>449</v>
      </c>
      <c r="R7" s="1">
        <f t="shared" ca="1" si="4"/>
        <v>89.8</v>
      </c>
      <c r="S7" s="1" t="str">
        <f t="shared" ca="1" si="5"/>
        <v>Pass</v>
      </c>
      <c r="T7" s="1" t="str">
        <f t="shared" ca="1" si="6"/>
        <v>Distinction</v>
      </c>
    </row>
    <row r="8" spans="1:20" x14ac:dyDescent="0.25">
      <c r="A8" s="1">
        <v>7</v>
      </c>
      <c r="B8" s="1" t="s">
        <v>29</v>
      </c>
      <c r="C8" s="1" t="s">
        <v>36</v>
      </c>
      <c r="D8" s="1" t="s">
        <v>43</v>
      </c>
      <c r="E8" s="1" t="s">
        <v>56</v>
      </c>
      <c r="F8" s="2" t="s">
        <v>63</v>
      </c>
      <c r="G8" s="1">
        <f t="shared" ca="1" si="0"/>
        <v>9162486953</v>
      </c>
      <c r="H8" s="1">
        <v>6.24</v>
      </c>
      <c r="I8" s="1">
        <f t="shared" si="1"/>
        <v>5.74</v>
      </c>
      <c r="J8" s="1" t="s">
        <v>81</v>
      </c>
      <c r="K8" s="1" t="s">
        <v>77</v>
      </c>
      <c r="L8" s="1">
        <f t="shared" ca="1" si="2"/>
        <v>98</v>
      </c>
      <c r="M8" s="1">
        <f t="shared" ca="1" si="2"/>
        <v>93</v>
      </c>
      <c r="N8" s="1">
        <f t="shared" ca="1" si="2"/>
        <v>54</v>
      </c>
      <c r="O8" s="1">
        <f t="shared" ca="1" si="2"/>
        <v>61</v>
      </c>
      <c r="P8" s="1">
        <f t="shared" ca="1" si="2"/>
        <v>67</v>
      </c>
      <c r="Q8" s="1">
        <f t="shared" ca="1" si="3"/>
        <v>373</v>
      </c>
      <c r="R8" s="1">
        <f t="shared" ca="1" si="4"/>
        <v>74.599999999999994</v>
      </c>
      <c r="S8" s="1" t="str">
        <f t="shared" ca="1" si="5"/>
        <v>Pass</v>
      </c>
      <c r="T8" s="1" t="str">
        <f t="shared" ca="1" si="6"/>
        <v>First Class</v>
      </c>
    </row>
    <row r="9" spans="1:20" x14ac:dyDescent="0.25">
      <c r="A9" s="1">
        <v>8</v>
      </c>
      <c r="B9" s="1" t="s">
        <v>30</v>
      </c>
      <c r="C9" s="1" t="s">
        <v>36</v>
      </c>
      <c r="D9" s="1" t="s">
        <v>44</v>
      </c>
      <c r="E9" s="1" t="s">
        <v>56</v>
      </c>
      <c r="F9" s="2" t="s">
        <v>64</v>
      </c>
      <c r="G9" s="1">
        <f t="shared" ca="1" si="0"/>
        <v>9614811402</v>
      </c>
      <c r="H9" s="1">
        <v>8.57</v>
      </c>
      <c r="I9" s="1">
        <f t="shared" si="1"/>
        <v>8.07</v>
      </c>
      <c r="J9" s="1" t="s">
        <v>82</v>
      </c>
      <c r="K9" s="1" t="s">
        <v>78</v>
      </c>
      <c r="L9" s="1">
        <f t="shared" ca="1" si="2"/>
        <v>51</v>
      </c>
      <c r="M9" s="1">
        <f t="shared" ca="1" si="2"/>
        <v>66</v>
      </c>
      <c r="N9" s="1">
        <f t="shared" ca="1" si="2"/>
        <v>94</v>
      </c>
      <c r="O9" s="1">
        <f t="shared" ca="1" si="2"/>
        <v>87</v>
      </c>
      <c r="P9" s="1">
        <f t="shared" ca="1" si="2"/>
        <v>51</v>
      </c>
      <c r="Q9" s="1">
        <f t="shared" ca="1" si="3"/>
        <v>349</v>
      </c>
      <c r="R9" s="1">
        <f t="shared" ca="1" si="4"/>
        <v>69.8</v>
      </c>
      <c r="S9" s="1" t="str">
        <f t="shared" ca="1" si="5"/>
        <v>Pass</v>
      </c>
      <c r="T9" s="1" t="str">
        <f t="shared" ca="1" si="6"/>
        <v>First Class</v>
      </c>
    </row>
    <row r="10" spans="1:20" x14ac:dyDescent="0.25">
      <c r="A10" s="1">
        <v>9</v>
      </c>
      <c r="B10" s="1" t="s">
        <v>31</v>
      </c>
      <c r="C10" s="1" t="s">
        <v>36</v>
      </c>
      <c r="D10" s="1" t="s">
        <v>45</v>
      </c>
      <c r="E10" s="1" t="s">
        <v>56</v>
      </c>
      <c r="F10" s="2" t="s">
        <v>65</v>
      </c>
      <c r="G10" s="1">
        <f t="shared" ca="1" si="0"/>
        <v>9618920883</v>
      </c>
      <c r="H10" s="1">
        <v>7.62</v>
      </c>
      <c r="I10" s="1">
        <f t="shared" si="1"/>
        <v>7.12</v>
      </c>
      <c r="J10" s="1" t="s">
        <v>83</v>
      </c>
      <c r="K10" s="1" t="s">
        <v>80</v>
      </c>
      <c r="L10" s="1">
        <f t="shared" ca="1" si="2"/>
        <v>82</v>
      </c>
      <c r="M10" s="1">
        <f t="shared" ca="1" si="2"/>
        <v>62</v>
      </c>
      <c r="N10" s="1">
        <f t="shared" ca="1" si="2"/>
        <v>74</v>
      </c>
      <c r="O10" s="1">
        <f t="shared" ca="1" si="2"/>
        <v>61</v>
      </c>
      <c r="P10" s="1">
        <f t="shared" ca="1" si="2"/>
        <v>81</v>
      </c>
      <c r="Q10" s="1">
        <f t="shared" ca="1" si="3"/>
        <v>360</v>
      </c>
      <c r="R10" s="1">
        <f t="shared" ca="1" si="4"/>
        <v>72</v>
      </c>
      <c r="S10" s="1" t="str">
        <f t="shared" ca="1" si="5"/>
        <v>Pass</v>
      </c>
      <c r="T10" s="1" t="str">
        <f t="shared" ca="1" si="6"/>
        <v>First Class</v>
      </c>
    </row>
    <row r="11" spans="1:20" x14ac:dyDescent="0.25">
      <c r="A11" s="1">
        <v>10</v>
      </c>
      <c r="B11" s="1" t="s">
        <v>32</v>
      </c>
      <c r="C11" s="1" t="s">
        <v>36</v>
      </c>
      <c r="D11" s="1" t="s">
        <v>46</v>
      </c>
      <c r="E11" s="1" t="s">
        <v>56</v>
      </c>
      <c r="F11" s="2" t="s">
        <v>66</v>
      </c>
      <c r="G11" s="1">
        <f t="shared" ca="1" si="0"/>
        <v>9525670952</v>
      </c>
      <c r="H11" s="1">
        <v>7.62</v>
      </c>
      <c r="I11" s="1">
        <f t="shared" si="1"/>
        <v>7.12</v>
      </c>
      <c r="J11" s="1" t="s">
        <v>84</v>
      </c>
      <c r="K11" s="1" t="s">
        <v>76</v>
      </c>
      <c r="L11" s="1">
        <f t="shared" ca="1" si="2"/>
        <v>77</v>
      </c>
      <c r="M11" s="1">
        <f t="shared" ca="1" si="2"/>
        <v>72</v>
      </c>
      <c r="N11" s="1">
        <f t="shared" ca="1" si="2"/>
        <v>74</v>
      </c>
      <c r="O11" s="1">
        <f t="shared" ca="1" si="2"/>
        <v>88</v>
      </c>
      <c r="P11" s="1">
        <f t="shared" ca="1" si="2"/>
        <v>52</v>
      </c>
      <c r="Q11" s="1">
        <f t="shared" ca="1" si="3"/>
        <v>363</v>
      </c>
      <c r="R11" s="1">
        <f t="shared" ca="1" si="4"/>
        <v>72.599999999999994</v>
      </c>
      <c r="S11" s="1" t="str">
        <f t="shared" ca="1" si="5"/>
        <v>Pass</v>
      </c>
      <c r="T11" s="1" t="str">
        <f t="shared" ca="1" si="6"/>
        <v>First Class</v>
      </c>
    </row>
    <row r="12" spans="1:20" x14ac:dyDescent="0.25">
      <c r="A12" s="1">
        <v>11</v>
      </c>
      <c r="B12" s="1" t="s">
        <v>33</v>
      </c>
      <c r="C12" s="1" t="s">
        <v>36</v>
      </c>
      <c r="D12" s="1" t="s">
        <v>47</v>
      </c>
      <c r="E12" s="1" t="s">
        <v>56</v>
      </c>
      <c r="F12" s="2" t="s">
        <v>67</v>
      </c>
      <c r="G12" s="1">
        <f t="shared" ca="1" si="0"/>
        <v>9284902285</v>
      </c>
      <c r="H12" s="1">
        <v>9.52</v>
      </c>
      <c r="I12" s="1">
        <f t="shared" si="1"/>
        <v>9.02</v>
      </c>
      <c r="J12" s="1" t="s">
        <v>85</v>
      </c>
      <c r="K12" s="1" t="s">
        <v>79</v>
      </c>
      <c r="L12" s="1">
        <f t="shared" ca="1" si="2"/>
        <v>96</v>
      </c>
      <c r="M12" s="1">
        <f t="shared" ca="1" si="2"/>
        <v>65</v>
      </c>
      <c r="N12" s="1">
        <f t="shared" ca="1" si="2"/>
        <v>56</v>
      </c>
      <c r="O12" s="1">
        <f t="shared" ca="1" si="2"/>
        <v>86</v>
      </c>
      <c r="P12" s="1">
        <f t="shared" ca="1" si="2"/>
        <v>96</v>
      </c>
      <c r="Q12" s="1">
        <f t="shared" ca="1" si="3"/>
        <v>399</v>
      </c>
      <c r="R12" s="1">
        <f t="shared" ca="1" si="4"/>
        <v>79.8</v>
      </c>
      <c r="S12" s="1" t="str">
        <f t="shared" ca="1" si="5"/>
        <v>Pass</v>
      </c>
      <c r="T12" s="1" t="str">
        <f t="shared" ca="1" si="6"/>
        <v>Distinction</v>
      </c>
    </row>
    <row r="13" spans="1:20" x14ac:dyDescent="0.25">
      <c r="A13" s="1">
        <v>12</v>
      </c>
      <c r="B13" s="1" t="s">
        <v>34</v>
      </c>
      <c r="C13" s="1" t="s">
        <v>36</v>
      </c>
      <c r="D13" s="1" t="s">
        <v>48</v>
      </c>
      <c r="E13" s="1" t="s">
        <v>56</v>
      </c>
      <c r="F13" s="2" t="s">
        <v>68</v>
      </c>
      <c r="G13" s="1">
        <f t="shared" ca="1" si="0"/>
        <v>9772271804</v>
      </c>
      <c r="H13" s="1">
        <v>8.14</v>
      </c>
      <c r="I13" s="1">
        <f t="shared" si="1"/>
        <v>7.6400000000000006</v>
      </c>
      <c r="J13" s="1" t="s">
        <v>86</v>
      </c>
      <c r="K13" s="1" t="s">
        <v>77</v>
      </c>
      <c r="L13" s="1">
        <f t="shared" ca="1" si="2"/>
        <v>88</v>
      </c>
      <c r="M13" s="1">
        <f t="shared" ca="1" si="2"/>
        <v>60</v>
      </c>
      <c r="N13" s="1">
        <f t="shared" ca="1" si="2"/>
        <v>99</v>
      </c>
      <c r="O13" s="1">
        <f t="shared" ca="1" si="2"/>
        <v>60</v>
      </c>
      <c r="P13" s="1">
        <f t="shared" ca="1" si="2"/>
        <v>57</v>
      </c>
      <c r="Q13" s="1">
        <f t="shared" ca="1" si="3"/>
        <v>364</v>
      </c>
      <c r="R13" s="1">
        <f t="shared" ca="1" si="4"/>
        <v>72.8</v>
      </c>
      <c r="S13" s="1" t="str">
        <f t="shared" ca="1" si="5"/>
        <v>Pass</v>
      </c>
      <c r="T13" s="1" t="str">
        <f t="shared" ca="1" si="6"/>
        <v>First Class</v>
      </c>
    </row>
    <row r="14" spans="1:20" x14ac:dyDescent="0.25">
      <c r="A14" s="1">
        <v>13</v>
      </c>
      <c r="B14" s="1" t="s">
        <v>35</v>
      </c>
      <c r="C14" s="1" t="s">
        <v>36</v>
      </c>
      <c r="D14" s="1" t="s">
        <v>48</v>
      </c>
      <c r="E14" s="1" t="s">
        <v>56</v>
      </c>
      <c r="F14" s="2" t="s">
        <v>68</v>
      </c>
      <c r="G14" s="1">
        <f t="shared" ca="1" si="0"/>
        <v>9370736306</v>
      </c>
      <c r="H14" s="1">
        <v>8.7200000000000006</v>
      </c>
      <c r="I14" s="1">
        <f t="shared" si="1"/>
        <v>8.2200000000000006</v>
      </c>
      <c r="J14" s="1" t="s">
        <v>81</v>
      </c>
      <c r="K14" s="1" t="s">
        <v>78</v>
      </c>
      <c r="L14" s="1">
        <f t="shared" ca="1" si="2"/>
        <v>81</v>
      </c>
      <c r="M14" s="1">
        <f t="shared" ca="1" si="2"/>
        <v>85</v>
      </c>
      <c r="N14" s="1">
        <f t="shared" ca="1" si="2"/>
        <v>61</v>
      </c>
      <c r="O14" s="1">
        <f t="shared" ca="1" si="2"/>
        <v>83</v>
      </c>
      <c r="P14" s="1">
        <f t="shared" ca="1" si="2"/>
        <v>80</v>
      </c>
      <c r="Q14" s="1">
        <f t="shared" ca="1" si="3"/>
        <v>390</v>
      </c>
      <c r="R14" s="1">
        <f t="shared" ca="1" si="4"/>
        <v>78</v>
      </c>
      <c r="S14" s="1" t="str">
        <f t="shared" ca="1" si="5"/>
        <v>Pass</v>
      </c>
      <c r="T14" s="1" t="str">
        <f t="shared" ca="1" si="6"/>
        <v>Distinction</v>
      </c>
    </row>
    <row r="15" spans="1:20" x14ac:dyDescent="0.25">
      <c r="A15" s="1">
        <v>14</v>
      </c>
      <c r="B15" s="1" t="s">
        <v>16</v>
      </c>
      <c r="C15" s="1" t="s">
        <v>36</v>
      </c>
      <c r="D15" s="1" t="s">
        <v>49</v>
      </c>
      <c r="E15" s="1" t="s">
        <v>56</v>
      </c>
      <c r="F15" s="2" t="s">
        <v>69</v>
      </c>
      <c r="G15" s="1">
        <f t="shared" ca="1" si="0"/>
        <v>9877350281</v>
      </c>
      <c r="H15" s="1">
        <v>9.86</v>
      </c>
      <c r="I15" s="1">
        <f t="shared" si="1"/>
        <v>9.36</v>
      </c>
      <c r="J15" s="1" t="s">
        <v>82</v>
      </c>
      <c r="K15" s="1" t="s">
        <v>78</v>
      </c>
      <c r="L15" s="1">
        <f t="shared" ca="1" si="2"/>
        <v>58</v>
      </c>
      <c r="M15" s="1">
        <f t="shared" ca="1" si="2"/>
        <v>67</v>
      </c>
      <c r="N15" s="1">
        <f t="shared" ca="1" si="2"/>
        <v>62</v>
      </c>
      <c r="O15" s="1">
        <f t="shared" ca="1" si="2"/>
        <v>96</v>
      </c>
      <c r="P15" s="1">
        <f t="shared" ca="1" si="2"/>
        <v>96</v>
      </c>
      <c r="Q15" s="1">
        <f t="shared" ca="1" si="3"/>
        <v>379</v>
      </c>
      <c r="R15" s="1">
        <f t="shared" ca="1" si="4"/>
        <v>75.8</v>
      </c>
      <c r="S15" s="1" t="str">
        <f t="shared" ca="1" si="5"/>
        <v>Pass</v>
      </c>
      <c r="T15" s="1" t="str">
        <f t="shared" ca="1" si="6"/>
        <v>Distinction</v>
      </c>
    </row>
    <row r="16" spans="1:20" x14ac:dyDescent="0.25">
      <c r="A16" s="1">
        <v>15</v>
      </c>
      <c r="B16" s="1" t="s">
        <v>17</v>
      </c>
      <c r="C16" s="1" t="s">
        <v>36</v>
      </c>
      <c r="D16" s="1" t="s">
        <v>50</v>
      </c>
      <c r="E16" s="1" t="s">
        <v>56</v>
      </c>
      <c r="F16" s="2" t="s">
        <v>70</v>
      </c>
      <c r="G16" s="1">
        <f t="shared" ca="1" si="0"/>
        <v>9715397663</v>
      </c>
      <c r="H16" s="1">
        <v>9.3800000000000008</v>
      </c>
      <c r="I16" s="1">
        <f t="shared" si="1"/>
        <v>8.8800000000000008</v>
      </c>
      <c r="J16" s="1" t="s">
        <v>83</v>
      </c>
      <c r="K16" s="1" t="s">
        <v>76</v>
      </c>
      <c r="L16" s="1">
        <f t="shared" ca="1" si="2"/>
        <v>71</v>
      </c>
      <c r="M16" s="1">
        <f t="shared" ca="1" si="2"/>
        <v>78</v>
      </c>
      <c r="N16" s="1">
        <f t="shared" ca="1" si="2"/>
        <v>97</v>
      </c>
      <c r="O16" s="1">
        <f t="shared" ca="1" si="2"/>
        <v>83</v>
      </c>
      <c r="P16" s="1">
        <f t="shared" ca="1" si="2"/>
        <v>69</v>
      </c>
      <c r="Q16" s="1">
        <f t="shared" ca="1" si="3"/>
        <v>398</v>
      </c>
      <c r="R16" s="1">
        <f t="shared" ca="1" si="4"/>
        <v>79.599999999999994</v>
      </c>
      <c r="S16" s="1" t="str">
        <f t="shared" ca="1" si="5"/>
        <v>Pass</v>
      </c>
      <c r="T16" s="1" t="str">
        <f t="shared" ca="1" si="6"/>
        <v>Distinction</v>
      </c>
    </row>
    <row r="17" spans="1:20" x14ac:dyDescent="0.25">
      <c r="A17" s="1">
        <v>16</v>
      </c>
      <c r="B17" s="1" t="s">
        <v>18</v>
      </c>
      <c r="C17" s="1" t="s">
        <v>36</v>
      </c>
      <c r="D17" s="1" t="s">
        <v>51</v>
      </c>
      <c r="E17" s="1" t="s">
        <v>56</v>
      </c>
      <c r="F17" s="2" t="s">
        <v>71</v>
      </c>
      <c r="G17" s="1">
        <f t="shared" ca="1" si="0"/>
        <v>9139939723</v>
      </c>
      <c r="H17" s="1">
        <v>8.9499999999999993</v>
      </c>
      <c r="I17" s="1">
        <f t="shared" si="1"/>
        <v>8.4499999999999993</v>
      </c>
      <c r="J17" s="1" t="s">
        <v>84</v>
      </c>
      <c r="K17" s="1" t="s">
        <v>77</v>
      </c>
      <c r="L17" s="1">
        <f t="shared" ca="1" si="2"/>
        <v>51</v>
      </c>
      <c r="M17" s="1">
        <f t="shared" ca="1" si="2"/>
        <v>92</v>
      </c>
      <c r="N17" s="1">
        <f t="shared" ca="1" si="2"/>
        <v>70</v>
      </c>
      <c r="O17" s="1">
        <f t="shared" ca="1" si="2"/>
        <v>53</v>
      </c>
      <c r="P17" s="1">
        <f t="shared" ca="1" si="2"/>
        <v>69</v>
      </c>
      <c r="Q17" s="1">
        <f t="shared" ca="1" si="3"/>
        <v>335</v>
      </c>
      <c r="R17" s="1">
        <f t="shared" ca="1" si="4"/>
        <v>67</v>
      </c>
      <c r="S17" s="1" t="str">
        <f t="shared" ca="1" si="5"/>
        <v>Pass</v>
      </c>
      <c r="T17" s="1" t="str">
        <f t="shared" ca="1" si="6"/>
        <v>First Class</v>
      </c>
    </row>
    <row r="18" spans="1:20" x14ac:dyDescent="0.25">
      <c r="A18" s="1">
        <v>17</v>
      </c>
      <c r="B18" s="1" t="s">
        <v>19</v>
      </c>
      <c r="C18" s="1" t="s">
        <v>36</v>
      </c>
      <c r="D18" s="1" t="s">
        <v>52</v>
      </c>
      <c r="E18" s="1" t="s">
        <v>56</v>
      </c>
      <c r="F18" s="2" t="s">
        <v>72</v>
      </c>
      <c r="G18" s="1">
        <f t="shared" ca="1" si="0"/>
        <v>9092207409</v>
      </c>
      <c r="H18" s="1">
        <v>9.48</v>
      </c>
      <c r="I18" s="1">
        <f t="shared" si="1"/>
        <v>8.98</v>
      </c>
      <c r="J18" s="1" t="s">
        <v>85</v>
      </c>
      <c r="K18" s="1" t="s">
        <v>79</v>
      </c>
      <c r="L18" s="1">
        <f t="shared" ca="1" si="2"/>
        <v>50</v>
      </c>
      <c r="M18" s="1">
        <f t="shared" ca="1" si="2"/>
        <v>89</v>
      </c>
      <c r="N18" s="1">
        <f t="shared" ca="1" si="2"/>
        <v>85</v>
      </c>
      <c r="O18" s="1">
        <f t="shared" ca="1" si="2"/>
        <v>99</v>
      </c>
      <c r="P18" s="1">
        <f t="shared" ca="1" si="2"/>
        <v>85</v>
      </c>
      <c r="Q18" s="1">
        <f t="shared" ca="1" si="3"/>
        <v>408</v>
      </c>
      <c r="R18" s="1">
        <f t="shared" ca="1" si="4"/>
        <v>81.599999999999994</v>
      </c>
      <c r="S18" s="1" t="str">
        <f t="shared" ca="1" si="5"/>
        <v>Pass</v>
      </c>
      <c r="T18" s="1" t="str">
        <f t="shared" ca="1" si="6"/>
        <v>Distinction</v>
      </c>
    </row>
    <row r="19" spans="1:20" x14ac:dyDescent="0.25">
      <c r="A19" s="1">
        <v>18</v>
      </c>
      <c r="B19" s="1" t="s">
        <v>20</v>
      </c>
      <c r="C19" s="1" t="s">
        <v>36</v>
      </c>
      <c r="D19" s="1" t="s">
        <v>53</v>
      </c>
      <c r="E19" s="1" t="s">
        <v>56</v>
      </c>
      <c r="F19" s="2" t="s">
        <v>73</v>
      </c>
      <c r="G19" s="1">
        <f t="shared" ca="1" si="0"/>
        <v>9084089752</v>
      </c>
      <c r="H19" s="1">
        <v>7.43</v>
      </c>
      <c r="I19" s="1">
        <f t="shared" si="1"/>
        <v>6.93</v>
      </c>
      <c r="J19" s="1" t="s">
        <v>86</v>
      </c>
      <c r="K19" s="1" t="s">
        <v>80</v>
      </c>
      <c r="L19" s="1">
        <f t="shared" ca="1" si="2"/>
        <v>91</v>
      </c>
      <c r="M19" s="1">
        <f t="shared" ca="1" si="2"/>
        <v>60</v>
      </c>
      <c r="N19" s="1">
        <f t="shared" ca="1" si="2"/>
        <v>86</v>
      </c>
      <c r="O19" s="1">
        <f t="shared" ca="1" si="2"/>
        <v>56</v>
      </c>
      <c r="P19" s="1">
        <f t="shared" ca="1" si="2"/>
        <v>63</v>
      </c>
      <c r="Q19" s="1">
        <f t="shared" ca="1" si="3"/>
        <v>356</v>
      </c>
      <c r="R19" s="1">
        <f t="shared" ca="1" si="4"/>
        <v>71.2</v>
      </c>
      <c r="S19" s="1" t="str">
        <f t="shared" ca="1" si="5"/>
        <v>Pass</v>
      </c>
      <c r="T19" s="1" t="str">
        <f t="shared" ca="1" si="6"/>
        <v>First Class</v>
      </c>
    </row>
    <row r="20" spans="1:20" x14ac:dyDescent="0.25">
      <c r="A20" s="1">
        <v>19</v>
      </c>
      <c r="B20" s="1" t="s">
        <v>21</v>
      </c>
      <c r="C20" s="1" t="s">
        <v>36</v>
      </c>
      <c r="D20" s="1" t="s">
        <v>54</v>
      </c>
      <c r="E20" s="1" t="s">
        <v>56</v>
      </c>
      <c r="F20" s="2" t="s">
        <v>74</v>
      </c>
      <c r="G20" s="1">
        <f t="shared" ca="1" si="0"/>
        <v>9462262978</v>
      </c>
      <c r="H20" s="1">
        <v>8.9</v>
      </c>
      <c r="I20" s="1">
        <f t="shared" si="1"/>
        <v>8.4</v>
      </c>
      <c r="J20" s="1" t="s">
        <v>81</v>
      </c>
      <c r="K20" s="1" t="s">
        <v>80</v>
      </c>
      <c r="L20" s="1">
        <f t="shared" ca="1" si="2"/>
        <v>92</v>
      </c>
      <c r="M20" s="1">
        <f t="shared" ca="1" si="2"/>
        <v>53</v>
      </c>
      <c r="N20" s="1">
        <f t="shared" ca="1" si="2"/>
        <v>56</v>
      </c>
      <c r="O20" s="1">
        <f t="shared" ca="1" si="2"/>
        <v>65</v>
      </c>
      <c r="P20" s="1">
        <f t="shared" ca="1" si="2"/>
        <v>51</v>
      </c>
      <c r="Q20" s="1">
        <f t="shared" ca="1" si="3"/>
        <v>317</v>
      </c>
      <c r="R20" s="1">
        <f t="shared" ca="1" si="4"/>
        <v>63.4</v>
      </c>
      <c r="S20" s="1" t="str">
        <f t="shared" ca="1" si="5"/>
        <v>Pass</v>
      </c>
      <c r="T20" s="1" t="str">
        <f t="shared" ca="1" si="6"/>
        <v>First Class</v>
      </c>
    </row>
    <row r="21" spans="1:20" x14ac:dyDescent="0.25">
      <c r="A21" s="1">
        <v>20</v>
      </c>
      <c r="B21" s="1" t="s">
        <v>22</v>
      </c>
      <c r="C21" s="1" t="s">
        <v>36</v>
      </c>
      <c r="D21" s="1" t="s">
        <v>55</v>
      </c>
      <c r="E21" s="1" t="s">
        <v>56</v>
      </c>
      <c r="F21" s="2" t="s">
        <v>75</v>
      </c>
      <c r="G21" s="1">
        <f t="shared" ca="1" si="0"/>
        <v>9348071575</v>
      </c>
      <c r="H21" s="1">
        <v>9.3800000000000008</v>
      </c>
      <c r="I21" s="1">
        <f t="shared" si="1"/>
        <v>8.8800000000000008</v>
      </c>
      <c r="J21" s="1" t="s">
        <v>82</v>
      </c>
      <c r="K21" s="1" t="s">
        <v>78</v>
      </c>
      <c r="L21" s="1">
        <f t="shared" ca="1" si="2"/>
        <v>96</v>
      </c>
      <c r="M21" s="1">
        <f t="shared" ca="1" si="2"/>
        <v>70</v>
      </c>
      <c r="N21" s="1">
        <f t="shared" ca="1" si="2"/>
        <v>93</v>
      </c>
      <c r="O21" s="1">
        <f t="shared" ca="1" si="2"/>
        <v>98</v>
      </c>
      <c r="P21" s="1">
        <f t="shared" ca="1" si="2"/>
        <v>100</v>
      </c>
      <c r="Q21" s="1">
        <f t="shared" ca="1" si="3"/>
        <v>457</v>
      </c>
      <c r="R21" s="1">
        <f t="shared" ca="1" si="4"/>
        <v>91.4</v>
      </c>
      <c r="S21" s="1" t="str">
        <f t="shared" ca="1" si="5"/>
        <v>Pass</v>
      </c>
      <c r="T21" s="1" t="str">
        <f t="shared" ca="1" si="6"/>
        <v>Distinction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s22it107</dc:creator>
  <cp:lastModifiedBy>s22it107</cp:lastModifiedBy>
  <dcterms:created xsi:type="dcterms:W3CDTF">2024-12-24T03:31:18Z</dcterms:created>
  <dcterms:modified xsi:type="dcterms:W3CDTF">2024-12-24T05:03:01Z</dcterms:modified>
</cp:coreProperties>
</file>