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nnuel\Documents\Pasantía\"/>
    </mc:Choice>
  </mc:AlternateContent>
  <bookViews>
    <workbookView xWindow="0" yWindow="0" windowWidth="20490" windowHeight="7530" activeTab="1"/>
  </bookViews>
  <sheets>
    <sheet name="Dashboard" sheetId="2" r:id="rId1"/>
    <sheet name="Requirements" sheetId="1" r:id="rId2"/>
  </sheets>
  <calcPr calcId="162913"/>
</workbook>
</file>

<file path=xl/calcChain.xml><?xml version="1.0" encoding="utf-8"?>
<calcChain xmlns="http://schemas.openxmlformats.org/spreadsheetml/2006/main">
  <c r="C14" i="2" l="1"/>
  <c r="B24" i="2"/>
  <c r="C24" i="2" s="1"/>
  <c r="B25" i="2"/>
  <c r="C25" i="2" s="1"/>
  <c r="B26" i="2"/>
  <c r="C26" i="2" s="1"/>
  <c r="B23" i="2"/>
  <c r="B28" i="2" l="1"/>
  <c r="B34" i="2" l="1"/>
  <c r="C34" i="2" s="1"/>
  <c r="B33" i="2"/>
  <c r="C33" i="2" s="1"/>
  <c r="B32" i="2"/>
  <c r="C32" i="2" s="1"/>
  <c r="B31" i="2"/>
  <c r="C31" i="2" s="1"/>
  <c r="B30" i="2"/>
  <c r="C30" i="2" s="1"/>
  <c r="B29" i="2"/>
  <c r="C29" i="2" s="1"/>
  <c r="C28" i="2"/>
  <c r="B22" i="2"/>
  <c r="C22" i="2" s="1"/>
  <c r="C23" i="2"/>
  <c r="B17" i="2"/>
  <c r="C17" i="2" s="1"/>
  <c r="B18" i="2"/>
  <c r="C18" i="2" s="1"/>
  <c r="B19" i="2"/>
  <c r="B20" i="2"/>
  <c r="C20" i="2" s="1"/>
  <c r="B21" i="2"/>
  <c r="C21" i="2" s="1"/>
  <c r="B16" i="2"/>
  <c r="C16" i="2" s="1"/>
  <c r="D7" i="2"/>
  <c r="D8" i="2"/>
  <c r="D6" i="2"/>
  <c r="C19" i="2"/>
</calcChain>
</file>

<file path=xl/sharedStrings.xml><?xml version="1.0" encoding="utf-8"?>
<sst xmlns="http://schemas.openxmlformats.org/spreadsheetml/2006/main" count="112" uniqueCount="78">
  <si>
    <t>1.0</t>
  </si>
  <si>
    <t>ID</t>
  </si>
  <si>
    <t>Stakeholder</t>
  </si>
  <si>
    <t>Nombre del proyecto:</t>
  </si>
  <si>
    <t>Versión del documento:</t>
  </si>
  <si>
    <t>&lt;Nombre 2&gt;</t>
  </si>
  <si>
    <t>&lt;Nombre 3&gt;</t>
  </si>
  <si>
    <t>Participantes:</t>
  </si>
  <si>
    <t>Título</t>
  </si>
  <si>
    <t>Tipo</t>
  </si>
  <si>
    <t>Descripción</t>
  </si>
  <si>
    <t>Creado por</t>
  </si>
  <si>
    <t>Fuente</t>
  </si>
  <si>
    <t>Requisitos relacionados</t>
  </si>
  <si>
    <t>Estado</t>
  </si>
  <si>
    <t>Impacto en el negocio</t>
  </si>
  <si>
    <t>Número de requisitos:</t>
  </si>
  <si>
    <t>Requisitos por tipo:</t>
  </si>
  <si>
    <t>Tipos</t>
  </si>
  <si>
    <t>Nuevo</t>
  </si>
  <si>
    <t>Verificado</t>
  </si>
  <si>
    <t>Rechazado</t>
  </si>
  <si>
    <t>Completado</t>
  </si>
  <si>
    <t>Testeado</t>
  </si>
  <si>
    <t>Funcional</t>
  </si>
  <si>
    <t>Rendimiento</t>
  </si>
  <si>
    <t>Usabilidad</t>
  </si>
  <si>
    <t>Interfaz</t>
  </si>
  <si>
    <t>Operativo</t>
  </si>
  <si>
    <t>Adaptabilidad</t>
  </si>
  <si>
    <t>Negocio</t>
  </si>
  <si>
    <t>Transición</t>
  </si>
  <si>
    <t>Muy alta</t>
  </si>
  <si>
    <t>Alta</t>
  </si>
  <si>
    <t>Media</t>
  </si>
  <si>
    <t>Baja</t>
  </si>
  <si>
    <t>Muy baja</t>
  </si>
  <si>
    <t>Breve resumen del alcance:</t>
  </si>
  <si>
    <t>Limitaciones:</t>
  </si>
  <si>
    <t>Restricción</t>
  </si>
  <si>
    <t>Entorno</t>
  </si>
  <si>
    <t>Entorno:</t>
  </si>
  <si>
    <t>Dependencias:</t>
  </si>
  <si>
    <t>Aplazado</t>
  </si>
  <si>
    <t>Complejidad</t>
  </si>
  <si>
    <t>Razón</t>
  </si>
  <si>
    <t>Asignación</t>
  </si>
  <si>
    <t>&lt;Componentes donde se asignará el requisito&gt;</t>
  </si>
  <si>
    <t>Requisitos por estado:</t>
  </si>
  <si>
    <t>Aprobado</t>
  </si>
  <si>
    <t>UR-002</t>
  </si>
  <si>
    <t>UR-003</t>
  </si>
  <si>
    <t>UR-001</t>
  </si>
  <si>
    <t>Sistema de gestión de Información HeadCount Open Systems International</t>
  </si>
  <si>
    <t>Diseñar e implementar un sistema, para la gestión de información del personal contratado por Open Systems, que permita agilizar los procesos realizados en el área de gestión humana.</t>
  </si>
  <si>
    <t>Open Systems International</t>
  </si>
  <si>
    <t>Carlos Manuel Quesada Mora</t>
  </si>
  <si>
    <t>por Open Systems</t>
  </si>
  <si>
    <t>Gestión de la Información</t>
  </si>
  <si>
    <t>Actualmente el área de gestión humana cuenta con un sistema para la gestión de la información, el cual presenta dificultades en cuanto a la usabilidad y operatividad.</t>
  </si>
  <si>
    <t>Edwin Perea</t>
  </si>
  <si>
    <t>Reunión inicial</t>
  </si>
  <si>
    <t>Generación de reportes</t>
  </si>
  <si>
    <t>Se requiere que el sistema implemente un mecanismo para la generación de reportes, en la estructura establecida en el formato adjunto.</t>
  </si>
  <si>
    <t>Visualización de la información</t>
  </si>
  <si>
    <t>Actualmente los reportes son generados en un archivo de Excel, este archivo únicamente funciona como presentador de información.</t>
  </si>
  <si>
    <t>Se requiere que el sistema presenta la información almacenada en la Base de Datos a través de una interfaz amigable con el usuario.</t>
  </si>
  <si>
    <t>Se requiere que el sistema permita la inserción actualización y consulta de la información almacenada en la base de datos.</t>
  </si>
  <si>
    <t>El sistema Headcount que se usa actualmente en el área de gestión humana no cuenta con una interfaz intuitiva, que le permita a los usuarios realizar la gestión de la información.</t>
  </si>
  <si>
    <t>Registro de Empleado</t>
  </si>
  <si>
    <t>El sistema debe porveer un formulario con los campos requeridos para el registro de nuevos empleados.</t>
  </si>
  <si>
    <t>El Sistema actual cuenta con un formulario para la inserción de nuevos empleados pero no es eficiente ni intuitivo.</t>
  </si>
  <si>
    <t>UR-003 UR-004</t>
  </si>
  <si>
    <t>UR-004</t>
  </si>
  <si>
    <t>UR-005</t>
  </si>
  <si>
    <t>Actualización de empleado</t>
  </si>
  <si>
    <t>El sistema debe proveer un formulario que presente la información almacenada en la base de datos de el empleado al cual se le realizará la actualización de información.</t>
  </si>
  <si>
    <t>El sistema actual cuenta con un formulario para la actualización de la información del empleado, pero la consulta de esta infomación es compleja.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</si>
</sst>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Protection="1">
      <protection locked="0"/>
    </xf>
    <xf numFmtId="0" fontId="0" fillId="0" borderId="0" xfId="0" applyFont="1" applyAlignment="1" applyProtection="1">
      <alignment vertical="top" wrapText="1"/>
      <protection locked="0"/>
    </xf>
    <xf numFmtId="0" fontId="1" fillId="0" borderId="0" xfId="0" applyFont="1" applyProtection="1">
      <protection locked="0"/>
    </xf>
    <xf numFmtId="0" fontId="0" fillId="0" borderId="0" xfId="0" applyProtection="1"/>
    <xf numFmtId="0" fontId="1" fillId="0" borderId="0" xfId="0" applyFont="1" applyAlignment="1" applyProtection="1">
      <alignment vertical="top"/>
    </xf>
    <xf numFmtId="0" fontId="0" fillId="0" borderId="0" xfId="0" applyAlignment="1" applyProtection="1">
      <alignment vertical="top" wrapText="1"/>
      <protection locked="0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1" defaultTableStyle="TableStyleMedium2" defaultPivotStyle="PivotStyleLight16">
    <tableStyle name="Sage Pivot Table Style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Requisitos por tipo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18-45E0-92E2-AB33D006DC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18-45E0-92E2-AB33D006DC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18-45E0-92E2-AB33D006DC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18-45E0-92E2-AB33D006DC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18-45E0-92E2-AB33D006DC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18-45E0-92E2-AB33D006DCF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318-45E0-92E2-AB33D006DCF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318-45E0-92E2-AB33D006DCF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318-45E0-92E2-AB33D006DCF5}"/>
              </c:ext>
            </c:extLst>
          </c:dPt>
          <c:cat>
            <c:strRef>
              <c:f>Dashboard!$B$16:$B$26</c:f>
              <c:strCache>
                <c:ptCount val="11"/>
                <c:pt idx="0">
                  <c:v>Funcional</c:v>
                </c:pt>
                <c:pt idx="1">
                  <c:v>Rendimiento</c:v>
                </c:pt>
                <c:pt idx="2">
                  <c:v>Usabilidad</c:v>
                </c:pt>
                <c:pt idx="3">
                  <c:v>Interfaz</c:v>
                </c:pt>
                <c:pt idx="4">
                  <c:v>Operativo</c:v>
                </c:pt>
                <c:pt idx="5">
                  <c:v>Entorno</c:v>
                </c:pt>
                <c:pt idx="6">
                  <c:v>Adaptabilidad</c:v>
                </c:pt>
                <c:pt idx="7">
                  <c:v>Restricción</c:v>
                </c:pt>
                <c:pt idx="8">
                  <c:v>Negocio</c:v>
                </c:pt>
                <c:pt idx="9">
                  <c:v>Stakeholder</c:v>
                </c:pt>
                <c:pt idx="10">
                  <c:v>Transición</c:v>
                </c:pt>
              </c:strCache>
            </c:strRef>
          </c:cat>
          <c:val>
            <c:numRef>
              <c:f>Dashboard!$C$16:$C$26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318-45E0-92E2-AB33D006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Requisitos por estado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48C-41F1-915A-A815D74A9D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48C-41F1-915A-A815D74A9D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48C-41F1-915A-A815D74A9D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48C-41F1-915A-A815D74A9D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48C-41F1-915A-A815D74A9D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48C-41F1-915A-A815D74A9D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48C-41F1-915A-A815D74A9D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48C-41F1-915A-A815D74A9D4B}"/>
              </c:ext>
            </c:extLst>
          </c:dPt>
          <c:cat>
            <c:strRef>
              <c:f>Dashboard!$B$28:$B$34</c:f>
              <c:strCache>
                <c:ptCount val="7"/>
                <c:pt idx="0">
                  <c:v>Nuevo</c:v>
                </c:pt>
                <c:pt idx="1">
                  <c:v>Verificado</c:v>
                </c:pt>
                <c:pt idx="2">
                  <c:v>Aprobado</c:v>
                </c:pt>
                <c:pt idx="3">
                  <c:v>Rechazado</c:v>
                </c:pt>
                <c:pt idx="4">
                  <c:v>Aplazado</c:v>
                </c:pt>
                <c:pt idx="5">
                  <c:v>Completado</c:v>
                </c:pt>
                <c:pt idx="6">
                  <c:v>Testeado</c:v>
                </c:pt>
              </c:strCache>
            </c:strRef>
          </c:cat>
          <c:val>
            <c:numRef>
              <c:f>Dashboard!$C$28:$C$34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48C-41F1-915A-A815D74A9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1114425</xdr:colOff>
      <xdr:row>10</xdr:row>
      <xdr:rowOff>114300</xdr:rowOff>
    </xdr:from>
    <xdr:to>
      <xdr:col>5</xdr:col>
      <xdr:colOff>647700</xdr:colOff>
      <xdr:row>25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1114425</xdr:colOff>
      <xdr:row>25</xdr:row>
      <xdr:rowOff>66675</xdr:rowOff>
    </xdr:from>
    <xdr:to>
      <xdr:col>5</xdr:col>
      <xdr:colOff>247649</xdr:colOff>
      <xdr:row>39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1162050</xdr:colOff>
      <xdr:row>4</xdr:row>
      <xdr:rowOff>165779</xdr:rowOff>
    </xdr:to>
    <xdr:pic>
      <xdr:nvPicPr>
        <xdr:cNvPr id="7" name="Imagen 6" descr="https://www.openintl.com/Mail_Signature.png">
          <a:extLst>
            <a:ext uri="{FF2B5EF4-FFF2-40B4-BE49-F238E27FC236}">
              <a16:creationId xmlns:a16="http://schemas.microsoft.com/office/drawing/2014/main" id="{8C06673A-5DFD-40E4-ABEF-9AFE5F4BB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09800" cy="927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19050</xdr:rowOff>
    </xdr:from>
    <xdr:to>
      <xdr:col>1</xdr:col>
      <xdr:colOff>1447800</xdr:colOff>
      <xdr:row>4</xdr:row>
      <xdr:rowOff>184829</xdr:rowOff>
    </xdr:to>
    <xdr:pic>
      <xdr:nvPicPr>
        <xdr:cNvPr id="5" name="Imagen 4" descr="https://www.openintl.com/Mail_Signature.png">
          <a:extLst>
            <a:ext uri="{FF2B5EF4-FFF2-40B4-BE49-F238E27FC236}">
              <a16:creationId xmlns:a16="http://schemas.microsoft.com/office/drawing/2014/main" id="{8BCD75BD-D25C-4C00-89DD-507FAF9F7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9050"/>
          <a:ext cx="2209800" cy="927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8:L50" totalsRowShown="0" headerRowDxfId="13" dataDxfId="12">
  <autoFilter ref="A18:L50"/>
  <tableColumns count="12">
    <tableColumn id="1" name="ID" dataDxfId="11"/>
    <tableColumn id="2" name="Título" dataDxfId="10"/>
    <tableColumn id="12" name="Tipo" dataDxfId="9"/>
    <tableColumn id="3" name="Descripción" dataDxfId="8"/>
    <tableColumn id="4" name="Razón" dataDxfId="7"/>
    <tableColumn id="5" name="Creado por" dataDxfId="6"/>
    <tableColumn id="6" name="Fuente" dataDxfId="5"/>
    <tableColumn id="7" name="Asignación" dataDxfId="4"/>
    <tableColumn id="8" name="Requisitos relacionados" dataDxfId="3"/>
    <tableColumn id="11" name="Estado" dataDxfId="2"/>
    <tableColumn id="9" name="Complejidad" dataDxfId="1"/>
    <tableColumn id="10" name="Impacto en el negocio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6:D34"/>
  <sheetViews>
    <sheetView topLeftCell="A7" workbookViewId="0">
      <selection activeCell="H39" sqref="H39"/>
    </sheetView>
  </sheetViews>
  <sheetFormatPr baseColWidth="10" defaultColWidth="11.42578125" defaultRowHeight="15" x14ac:dyDescent="0.25"/>
  <cols>
    <col min="1" max="1" width="15.7109375" customWidth="1"/>
    <col min="2" max="2" width="18.42578125" customWidth="1"/>
    <col min="4" max="4" width="69.5703125" customWidth="1"/>
  </cols>
  <sheetData>
    <row r="6" spans="1:4" x14ac:dyDescent="0.25">
      <c r="A6" s="5" t="s">
        <v>3</v>
      </c>
      <c r="D6" t="str">
        <f>Requirements!D6</f>
        <v>Sistema de gestión de Información HeadCount Open Systems International</v>
      </c>
    </row>
    <row r="7" spans="1:4" x14ac:dyDescent="0.25">
      <c r="A7" s="5" t="s">
        <v>4</v>
      </c>
      <c r="D7" t="str">
        <f>Requirements!D7</f>
        <v>1.0</v>
      </c>
    </row>
    <row r="8" spans="1:4" x14ac:dyDescent="0.25">
      <c r="A8" s="5" t="s">
        <v>37</v>
      </c>
      <c r="D8" s="4" t="str">
        <f>Requirements!D8</f>
        <v>Diseñar e implementar un sistema, para la gestión de información del personal contratado por Open Systems, que permita agilizar los procesos realizados en el área de gestión humana.</v>
      </c>
    </row>
    <row r="9" spans="1:4" x14ac:dyDescent="0.25">
      <c r="A9" s="5"/>
      <c r="D9" s="4"/>
    </row>
    <row r="10" spans="1:4" x14ac:dyDescent="0.25">
      <c r="A10" s="5"/>
    </row>
    <row r="11" spans="1:4" x14ac:dyDescent="0.25">
      <c r="A11" s="5" t="s">
        <v>57</v>
      </c>
    </row>
    <row r="14" spans="1:4" x14ac:dyDescent="0.25">
      <c r="A14" s="1" t="s">
        <v>16</v>
      </c>
      <c r="C14">
        <f>COUNTA(Tabla1[ID])</f>
        <v>5</v>
      </c>
    </row>
    <row r="15" spans="1:4" x14ac:dyDescent="0.25">
      <c r="A15" s="1" t="s">
        <v>17</v>
      </c>
    </row>
    <row r="16" spans="1:4" x14ac:dyDescent="0.25">
      <c r="B16" t="str">
        <f>Requirements!Q2</f>
        <v>Funcional</v>
      </c>
      <c r="C16">
        <f>COUNTIF(Requirements!$C$19:$C$50,Dashboard!B16)</f>
        <v>0</v>
      </c>
      <c r="D16" s="6"/>
    </row>
    <row r="17" spans="1:4" x14ac:dyDescent="0.25">
      <c r="B17" t="str">
        <f>Requirements!Q3</f>
        <v>Rendimiento</v>
      </c>
      <c r="C17">
        <f>COUNTIF(Requirements!$C$19:$C$50,Dashboard!B17)</f>
        <v>0</v>
      </c>
      <c r="D17" s="6"/>
    </row>
    <row r="18" spans="1:4" x14ac:dyDescent="0.25">
      <c r="B18" t="str">
        <f>Requirements!Q4</f>
        <v>Usabilidad</v>
      </c>
      <c r="C18">
        <f>COUNTIF(Requirements!$C$19:$C$50,Dashboard!B18)</f>
        <v>0</v>
      </c>
      <c r="D18" s="6"/>
    </row>
    <row r="19" spans="1:4" x14ac:dyDescent="0.25">
      <c r="B19" t="str">
        <f>Requirements!Q5</f>
        <v>Interfaz</v>
      </c>
      <c r="C19">
        <f>COUNTIF(Requirements!$C$19:$C$50,Dashboard!B19)</f>
        <v>2</v>
      </c>
    </row>
    <row r="20" spans="1:4" x14ac:dyDescent="0.25">
      <c r="B20" t="str">
        <f>Requirements!Q6</f>
        <v>Operativo</v>
      </c>
      <c r="C20">
        <f>COUNTIF(Requirements!$C$19:$C$50,Dashboard!B20)</f>
        <v>0</v>
      </c>
    </row>
    <row r="21" spans="1:4" x14ac:dyDescent="0.25">
      <c r="B21" t="str">
        <f>Requirements!Q7</f>
        <v>Entorno</v>
      </c>
      <c r="C21">
        <f>COUNTIF(Requirements!$C$19:$C$50,Dashboard!B21)</f>
        <v>0</v>
      </c>
    </row>
    <row r="22" spans="1:4" x14ac:dyDescent="0.25">
      <c r="B22" t="str">
        <f>Requirements!Q8</f>
        <v>Adaptabilidad</v>
      </c>
      <c r="C22">
        <f>COUNTIF(Requirements!$C$19:$C$50,Dashboard!B22)</f>
        <v>0</v>
      </c>
    </row>
    <row r="23" spans="1:4" x14ac:dyDescent="0.25">
      <c r="B23" t="str">
        <f>Requirements!Q9</f>
        <v>Restricción</v>
      </c>
      <c r="C23">
        <f>COUNTIF(Requirements!$C$19:$C$50,Dashboard!B23)</f>
        <v>0</v>
      </c>
    </row>
    <row r="24" spans="1:4" x14ac:dyDescent="0.25">
      <c r="B24" t="str">
        <f>Requirements!Q10</f>
        <v>Negocio</v>
      </c>
      <c r="C24">
        <f>COUNTIF(Requirements!$C$19:$C$50,Dashboard!B24)</f>
        <v>3</v>
      </c>
    </row>
    <row r="25" spans="1:4" x14ac:dyDescent="0.25">
      <c r="B25" t="str">
        <f>Requirements!Q11</f>
        <v>Stakeholder</v>
      </c>
      <c r="C25">
        <f>COUNTIF(Requirements!$C$19:$C$50,Dashboard!B25)</f>
        <v>0</v>
      </c>
    </row>
    <row r="26" spans="1:4" x14ac:dyDescent="0.25">
      <c r="B26" t="str">
        <f>Requirements!Q12</f>
        <v>Transición</v>
      </c>
      <c r="C26">
        <f>COUNTIF(Requirements!$C$19:$C$50,Dashboard!B26)</f>
        <v>0</v>
      </c>
    </row>
    <row r="27" spans="1:4" x14ac:dyDescent="0.25">
      <c r="A27" s="1" t="s">
        <v>48</v>
      </c>
    </row>
    <row r="28" spans="1:4" x14ac:dyDescent="0.25">
      <c r="B28" t="str">
        <f>Requirements!P2</f>
        <v>Nuevo</v>
      </c>
      <c r="C28">
        <f>COUNTIF(Requirements!$J$19:$J$50,Dashboard!B28)</f>
        <v>5</v>
      </c>
    </row>
    <row r="29" spans="1:4" x14ac:dyDescent="0.25">
      <c r="B29" t="str">
        <f>Requirements!P3</f>
        <v>Verificado</v>
      </c>
      <c r="C29">
        <f>COUNTIF(Requirements!$J$19:$J$50,Dashboard!B29)</f>
        <v>0</v>
      </c>
    </row>
    <row r="30" spans="1:4" x14ac:dyDescent="0.25">
      <c r="B30" t="str">
        <f>Requirements!P4</f>
        <v>Aprobado</v>
      </c>
      <c r="C30">
        <f>COUNTIF(Requirements!$J$19:$J$50,Dashboard!B30)</f>
        <v>0</v>
      </c>
    </row>
    <row r="31" spans="1:4" x14ac:dyDescent="0.25">
      <c r="B31" t="str">
        <f>Requirements!P5</f>
        <v>Rechazado</v>
      </c>
      <c r="C31">
        <f>COUNTIF(Requirements!$J$19:$J$50,Dashboard!B31)</f>
        <v>0</v>
      </c>
    </row>
    <row r="32" spans="1:4" x14ac:dyDescent="0.25">
      <c r="B32" t="str">
        <f>Requirements!P6</f>
        <v>Aplazado</v>
      </c>
      <c r="C32">
        <f>COUNTIF(Requirements!$J$19:$J$50,Dashboard!B32)</f>
        <v>0</v>
      </c>
    </row>
    <row r="33" spans="2:3" x14ac:dyDescent="0.25">
      <c r="B33" t="str">
        <f>Requirements!P7</f>
        <v>Completado</v>
      </c>
      <c r="C33">
        <f>COUNTIF(Requirements!$J$19:$J$50,Dashboard!B33)</f>
        <v>0</v>
      </c>
    </row>
    <row r="34" spans="2:3" x14ac:dyDescent="0.25">
      <c r="B34" t="str">
        <f>Requirements!P8</f>
        <v>Testeado</v>
      </c>
      <c r="C34">
        <f>COUNTIF(Requirements!$J$19:$J$50,Dashboard!B34)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50"/>
  <sheetViews>
    <sheetView tabSelected="1" topLeftCell="A18" workbookViewId="0">
      <selection activeCell="C22" sqref="C22"/>
    </sheetView>
  </sheetViews>
  <sheetFormatPr baseColWidth="10" defaultColWidth="11.42578125" defaultRowHeight="15" x14ac:dyDescent="0.25"/>
  <cols>
    <col min="1" max="1" width="14.5703125" style="3" customWidth="1"/>
    <col min="2" max="3" width="31.85546875" style="3" customWidth="1"/>
    <col min="4" max="4" width="70.85546875" style="3" customWidth="1"/>
    <col min="5" max="5" width="51.85546875" style="3" customWidth="1"/>
    <col min="6" max="6" width="16.5703125" style="3" customWidth="1"/>
    <col min="7" max="7" width="21.140625" style="3" customWidth="1"/>
    <col min="8" max="8" width="29" style="3" customWidth="1"/>
    <col min="9" max="10" width="22.5703125" style="3" customWidth="1"/>
    <col min="11" max="11" width="23.140625" style="3" customWidth="1"/>
    <col min="12" max="12" width="22.85546875" style="3" customWidth="1"/>
    <col min="13" max="13" width="11.42578125" style="2"/>
    <col min="14" max="14" width="11.42578125" style="2" customWidth="1"/>
    <col min="15" max="17" width="11.42578125" style="2" hidden="1" customWidth="1"/>
    <col min="18" max="18" width="11.42578125" style="2" customWidth="1"/>
    <col min="19" max="16384" width="11.42578125" style="2"/>
  </cols>
  <sheetData>
    <row r="1" spans="1:17" s="6" customFormat="1" x14ac:dyDescent="0.25">
      <c r="A1" s="9"/>
      <c r="B1" s="9"/>
      <c r="L1" s="7"/>
      <c r="O1" s="8" t="s">
        <v>44</v>
      </c>
      <c r="P1" s="8" t="s">
        <v>14</v>
      </c>
      <c r="Q1" s="8" t="s">
        <v>18</v>
      </c>
    </row>
    <row r="2" spans="1:17" s="6" customFormat="1" x14ac:dyDescent="0.25">
      <c r="A2" s="9"/>
      <c r="B2" s="9"/>
      <c r="L2" s="7"/>
      <c r="O2" s="6" t="s">
        <v>32</v>
      </c>
      <c r="P2" s="6" t="s">
        <v>19</v>
      </c>
      <c r="Q2" s="6" t="s">
        <v>24</v>
      </c>
    </row>
    <row r="3" spans="1:17" s="6" customFormat="1" x14ac:dyDescent="0.25">
      <c r="A3" s="9"/>
      <c r="B3"/>
      <c r="L3" s="7"/>
      <c r="O3" s="6" t="s">
        <v>33</v>
      </c>
      <c r="P3" s="6" t="s">
        <v>20</v>
      </c>
      <c r="Q3" s="6" t="s">
        <v>25</v>
      </c>
    </row>
    <row r="4" spans="1:17" s="6" customFormat="1" x14ac:dyDescent="0.25">
      <c r="A4" s="9"/>
      <c r="B4" s="9"/>
      <c r="L4" s="7"/>
      <c r="O4" s="6" t="s">
        <v>34</v>
      </c>
      <c r="P4" s="6" t="s">
        <v>49</v>
      </c>
      <c r="Q4" s="6" t="s">
        <v>26</v>
      </c>
    </row>
    <row r="5" spans="1:17" customFormat="1" x14ac:dyDescent="0.25">
      <c r="A5" s="9"/>
      <c r="B5" s="9"/>
      <c r="L5" s="3"/>
      <c r="O5" t="s">
        <v>35</v>
      </c>
      <c r="P5" t="s">
        <v>21</v>
      </c>
      <c r="Q5" t="s">
        <v>27</v>
      </c>
    </row>
    <row r="6" spans="1:17" customFormat="1" x14ac:dyDescent="0.25">
      <c r="A6" s="5" t="s">
        <v>3</v>
      </c>
      <c r="D6" s="6" t="s">
        <v>53</v>
      </c>
      <c r="L6" s="3"/>
      <c r="O6" t="s">
        <v>36</v>
      </c>
      <c r="P6" t="s">
        <v>43</v>
      </c>
      <c r="Q6" t="s">
        <v>28</v>
      </c>
    </row>
    <row r="7" spans="1:17" customFormat="1" x14ac:dyDescent="0.25">
      <c r="A7" s="5" t="s">
        <v>4</v>
      </c>
      <c r="D7" s="6" t="s">
        <v>0</v>
      </c>
      <c r="P7" t="s">
        <v>22</v>
      </c>
      <c r="Q7" t="s">
        <v>40</v>
      </c>
    </row>
    <row r="8" spans="1:17" customFormat="1" ht="45" x14ac:dyDescent="0.25">
      <c r="A8" s="5" t="s">
        <v>37</v>
      </c>
      <c r="D8" s="11" t="s">
        <v>54</v>
      </c>
      <c r="P8" t="s">
        <v>23</v>
      </c>
      <c r="Q8" t="s">
        <v>29</v>
      </c>
    </row>
    <row r="9" spans="1:17" customFormat="1" x14ac:dyDescent="0.25">
      <c r="A9" s="5" t="s">
        <v>38</v>
      </c>
      <c r="D9" s="11"/>
      <c r="Q9" t="s">
        <v>39</v>
      </c>
    </row>
    <row r="10" spans="1:17" customFormat="1" x14ac:dyDescent="0.25">
      <c r="A10" s="5" t="s">
        <v>42</v>
      </c>
      <c r="D10" s="11"/>
      <c r="Q10" t="s">
        <v>30</v>
      </c>
    </row>
    <row r="11" spans="1:17" customFormat="1" x14ac:dyDescent="0.25">
      <c r="A11" s="5" t="s">
        <v>41</v>
      </c>
      <c r="D11" s="11" t="s">
        <v>55</v>
      </c>
      <c r="Q11" t="s">
        <v>2</v>
      </c>
    </row>
    <row r="12" spans="1:17" customFormat="1" x14ac:dyDescent="0.25">
      <c r="A12" s="5" t="s">
        <v>7</v>
      </c>
      <c r="D12" s="6" t="s">
        <v>56</v>
      </c>
      <c r="Q12" t="s">
        <v>31</v>
      </c>
    </row>
    <row r="13" spans="1:17" customFormat="1" x14ac:dyDescent="0.25">
      <c r="A13" s="5"/>
      <c r="D13" s="6" t="s">
        <v>5</v>
      </c>
    </row>
    <row r="14" spans="1:17" customFormat="1" x14ac:dyDescent="0.25">
      <c r="A14" s="5"/>
      <c r="D14" s="6" t="s">
        <v>6</v>
      </c>
    </row>
    <row r="15" spans="1:17" customFormat="1" x14ac:dyDescent="0.25">
      <c r="A15" s="5"/>
    </row>
    <row r="16" spans="1:17" customFormat="1" x14ac:dyDescent="0.25">
      <c r="A16" s="10" t="s">
        <v>57</v>
      </c>
    </row>
    <row r="17" spans="1:12" customFormat="1" x14ac:dyDescent="0.25"/>
    <row r="18" spans="1:12" s="1" customFormat="1" x14ac:dyDescent="0.25">
      <c r="A18" s="1" t="s">
        <v>1</v>
      </c>
      <c r="B18" s="1" t="s">
        <v>8</v>
      </c>
      <c r="C18" s="1" t="s">
        <v>9</v>
      </c>
      <c r="D18" s="1" t="s">
        <v>10</v>
      </c>
      <c r="E18" s="1" t="s">
        <v>45</v>
      </c>
      <c r="F18" s="1" t="s">
        <v>11</v>
      </c>
      <c r="G18" s="1" t="s">
        <v>12</v>
      </c>
      <c r="H18" s="1" t="s">
        <v>46</v>
      </c>
      <c r="I18" s="1" t="s">
        <v>13</v>
      </c>
      <c r="J18" s="1" t="s">
        <v>14</v>
      </c>
      <c r="K18" s="1" t="s">
        <v>44</v>
      </c>
      <c r="L18" s="1" t="s">
        <v>15</v>
      </c>
    </row>
    <row r="19" spans="1:12" ht="57" customHeight="1" x14ac:dyDescent="0.25">
      <c r="A19" s="7" t="s">
        <v>52</v>
      </c>
      <c r="B19" s="7" t="s">
        <v>58</v>
      </c>
      <c r="C19" s="7" t="s">
        <v>30</v>
      </c>
      <c r="D19" s="7" t="s">
        <v>67</v>
      </c>
      <c r="E19" s="7" t="s">
        <v>59</v>
      </c>
      <c r="F19" s="7" t="s">
        <v>60</v>
      </c>
      <c r="G19" s="7" t="s">
        <v>61</v>
      </c>
      <c r="H19" s="7" t="s">
        <v>47</v>
      </c>
      <c r="I19" s="7" t="s">
        <v>72</v>
      </c>
      <c r="J19" s="7" t="s">
        <v>19</v>
      </c>
      <c r="K19" s="7" t="s">
        <v>33</v>
      </c>
      <c r="L19" s="7" t="s">
        <v>33</v>
      </c>
    </row>
    <row r="20" spans="1:12" ht="45" x14ac:dyDescent="0.25">
      <c r="A20" s="7" t="s">
        <v>50</v>
      </c>
      <c r="B20" s="7" t="s">
        <v>62</v>
      </c>
      <c r="C20" s="7" t="s">
        <v>30</v>
      </c>
      <c r="D20" s="7" t="s">
        <v>63</v>
      </c>
      <c r="E20" s="7" t="s">
        <v>65</v>
      </c>
      <c r="F20" s="7" t="s">
        <v>60</v>
      </c>
      <c r="G20" s="7" t="s">
        <v>61</v>
      </c>
      <c r="H20" s="7"/>
      <c r="I20" s="7"/>
      <c r="J20" s="7" t="s">
        <v>19</v>
      </c>
      <c r="K20" s="7" t="s">
        <v>34</v>
      </c>
      <c r="L20" s="7" t="s">
        <v>33</v>
      </c>
    </row>
    <row r="21" spans="1:12" ht="60" x14ac:dyDescent="0.25">
      <c r="A21" s="7" t="s">
        <v>51</v>
      </c>
      <c r="B21" s="7" t="s">
        <v>64</v>
      </c>
      <c r="C21" s="7" t="s">
        <v>30</v>
      </c>
      <c r="D21" s="7" t="s">
        <v>66</v>
      </c>
      <c r="E21" s="7" t="s">
        <v>68</v>
      </c>
      <c r="F21" s="7" t="s">
        <v>60</v>
      </c>
      <c r="G21" s="7" t="s">
        <v>61</v>
      </c>
      <c r="H21" s="7"/>
      <c r="I21" s="7"/>
      <c r="J21" s="7" t="s">
        <v>19</v>
      </c>
      <c r="K21" s="7" t="s">
        <v>33</v>
      </c>
      <c r="L21" s="7" t="s">
        <v>33</v>
      </c>
    </row>
    <row r="22" spans="1:12" ht="45" x14ac:dyDescent="0.25">
      <c r="A22" s="7" t="s">
        <v>73</v>
      </c>
      <c r="B22" s="7" t="s">
        <v>69</v>
      </c>
      <c r="C22" s="7" t="s">
        <v>27</v>
      </c>
      <c r="D22" s="7" t="s">
        <v>70</v>
      </c>
      <c r="E22" s="7" t="s">
        <v>71</v>
      </c>
      <c r="F22" s="7" t="s">
        <v>60</v>
      </c>
      <c r="G22" s="7" t="s">
        <v>61</v>
      </c>
      <c r="H22" s="7"/>
      <c r="I22" s="7"/>
      <c r="J22" s="7" t="s">
        <v>19</v>
      </c>
      <c r="K22" s="7" t="s">
        <v>33</v>
      </c>
      <c r="L22" s="7" t="s">
        <v>33</v>
      </c>
    </row>
    <row r="23" spans="1:12" ht="45" x14ac:dyDescent="0.25">
      <c r="A23" s="7" t="s">
        <v>74</v>
      </c>
      <c r="B23" s="7" t="s">
        <v>75</v>
      </c>
      <c r="C23" s="7" t="s">
        <v>27</v>
      </c>
      <c r="D23" s="7" t="s">
        <v>76</v>
      </c>
      <c r="E23" s="7" t="s">
        <v>77</v>
      </c>
      <c r="F23" s="7" t="s">
        <v>60</v>
      </c>
      <c r="G23" s="7" t="s">
        <v>61</v>
      </c>
      <c r="H23" s="7"/>
      <c r="I23" s="7"/>
      <c r="J23" s="7" t="s">
        <v>19</v>
      </c>
      <c r="K23" s="7" t="s">
        <v>33</v>
      </c>
      <c r="L23" s="7" t="s">
        <v>33</v>
      </c>
    </row>
    <row r="24" spans="1:12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25">
      <c r="A29" s="7"/>
      <c r="B29" s="11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x14ac:dyDescent="0.25">
      <c r="A31" s="7"/>
      <c r="B31" s="11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x14ac:dyDescent="0.25">
      <c r="A34" s="7"/>
      <c r="B34" s="11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</sheetData>
  <dataConsolidate/>
  <dataValidations count="4">
    <dataValidation type="list" allowBlank="1" showInputMessage="1" showErrorMessage="1" sqref="K20:L50 K19">
      <formula1>$O$2:$O$6</formula1>
    </dataValidation>
    <dataValidation type="list" allowBlank="1" showInputMessage="1" showErrorMessage="1" sqref="J19:J50">
      <formula1>$P$2:$P$8</formula1>
    </dataValidation>
    <dataValidation type="list" allowBlank="1" showInputMessage="1" showErrorMessage="1" sqref="C51:C1048576">
      <formula1>$Q$2:$Q$9</formula1>
    </dataValidation>
    <dataValidation type="list" allowBlank="1" showInputMessage="1" showErrorMessage="1" sqref="C19:C50">
      <formula1>$Q$2:$Q$12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Dashboard</vt:lpstr>
      <vt:lpstr>Requirements</vt:lpstr>
    </vt:vector>
  </TitlesOfParts>
  <Company>The Reuse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template</dc:title>
  <dc:subject>Requirements template</dc:subject>
  <dc:creator>Mannuel</dc:creator>
  <cp:lastModifiedBy>Mannuel</cp:lastModifiedBy>
  <dcterms:created xsi:type="dcterms:W3CDTF">2013-12-17T12:58:35Z</dcterms:created>
  <dcterms:modified xsi:type="dcterms:W3CDTF">2017-05-25T04:26:36Z</dcterms:modified>
  <cp:version>1.0</cp:version>
</cp:coreProperties>
</file>