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na\OneDrive - Technion\Technion\Sem. 9\Proj2\doc\Results\"/>
    </mc:Choice>
  </mc:AlternateContent>
  <bookViews>
    <workbookView xWindow="0" yWindow="0" windowWidth="15345" windowHeight="4635" firstSheet="1" activeTab="3"/>
  </bookViews>
  <sheets>
    <sheet name="Resnet18_CIFAR10_ps2" sheetId="1" r:id="rId1"/>
    <sheet name="Resnet18_CIFAR10_UniBlock_ps2" sheetId="2" r:id="rId2"/>
    <sheet name="Resnet18_MNIST_ps2" sheetId="3" r:id="rId3"/>
    <sheet name="Alexnet_CIFAR10_ps2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" i="1" l="1"/>
  <c r="F14" i="1"/>
  <c r="F15" i="1"/>
  <c r="F16" i="1"/>
  <c r="F12" i="1"/>
  <c r="J14" i="2"/>
  <c r="B14" i="2"/>
  <c r="B13" i="2"/>
  <c r="C8" i="2"/>
  <c r="C8" i="4"/>
  <c r="C8" i="1"/>
  <c r="E16" i="1" l="1"/>
  <c r="E14" i="1"/>
  <c r="E12" i="1"/>
  <c r="D14" i="1"/>
  <c r="D12" i="1"/>
  <c r="C12" i="1"/>
</calcChain>
</file>

<file path=xl/sharedStrings.xml><?xml version="1.0" encoding="utf-8"?>
<sst xmlns="http://schemas.openxmlformats.org/spreadsheetml/2006/main" count="56" uniqueCount="17">
  <si>
    <t>Max Granularity</t>
  </si>
  <si>
    <t>Max Accuracy Loss</t>
  </si>
  <si>
    <t>Uniform Patch</t>
  </si>
  <si>
    <t>Uniform Filters</t>
  </si>
  <si>
    <t>Uniform Layer</t>
  </si>
  <si>
    <t>Spatial</t>
  </si>
  <si>
    <t>UniBlock</t>
  </si>
  <si>
    <t>Base Line</t>
  </si>
  <si>
    <t>Accuracy</t>
  </si>
  <si>
    <t>Ops Saved</t>
  </si>
  <si>
    <t>Patch Size</t>
  </si>
  <si>
    <t>Ones Range</t>
  </si>
  <si>
    <t>(1,2)</t>
  </si>
  <si>
    <t>[inclusive]</t>
  </si>
  <si>
    <t>Initial Accuracy</t>
  </si>
  <si>
    <t>Base Line:</t>
  </si>
  <si>
    <t xml:space="preserve">Initial Accuracy - Baseline Accuracy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</si>
</sst>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Resnet18,</a:t>
            </a:r>
            <a:r>
              <a:rPr lang="en-US" baseline="0"/>
              <a:t> CIFAR10, Patch Size = 2</a:t>
            </a:r>
          </a:p>
        </c:rich>
      </c:tx>
      <c:layout>
        <c:manualLayout>
          <c:xMode val="edge"/>
          <c:yMode val="edge"/>
          <c:x val="0.15625456412044436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914925763430863"/>
          <c:y val="0.17171296296296296"/>
          <c:w val="0.61120686482455377"/>
          <c:h val="0.63660505978419368"/>
        </c:manualLayout>
      </c:layout>
      <c:scatterChart>
        <c:scatterStyle val="lineMarker"/>
        <c:varyColors val="0"/>
        <c:ser>
          <c:idx val="0"/>
          <c:order val="0"/>
          <c:tx>
            <c:strRef>
              <c:f>Resnet18_CIFAR10_ps2!$B$11</c:f>
              <c:strCache>
                <c:ptCount val="1"/>
                <c:pt idx="0">
                  <c:v>Max Granularity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Resnet18_CIFAR10_ps2!$A$12:$A$16</c:f>
              <c:numCache>
                <c:formatCode>General</c:formatCode>
                <c:ptCount val="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3.5</c:v>
                </c:pt>
                <c:pt idx="4">
                  <c:v>5</c:v>
                </c:pt>
              </c:numCache>
            </c:numRef>
          </c:xVal>
          <c:yVal>
            <c:numRef>
              <c:f>Resnet18_CIFAR10_ps2!$B$12:$B$16</c:f>
              <c:numCache>
                <c:formatCode>General</c:formatCode>
                <c:ptCount val="5"/>
                <c:pt idx="0">
                  <c:v>0.13670299999999999</c:v>
                </c:pt>
                <c:pt idx="1">
                  <c:v>0.150092</c:v>
                </c:pt>
                <c:pt idx="2">
                  <c:v>0.18238399999999999</c:v>
                </c:pt>
                <c:pt idx="3">
                  <c:v>0.232431</c:v>
                </c:pt>
                <c:pt idx="4">
                  <c:v>0.253216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Resnet18_CIFAR10_ps2!$C$11</c:f>
              <c:strCache>
                <c:ptCount val="1"/>
                <c:pt idx="0">
                  <c:v>Uniform Patch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Resnet18_CIFAR10_ps2!$A$12:$A$16</c:f>
              <c:numCache>
                <c:formatCode>General</c:formatCode>
                <c:ptCount val="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3.5</c:v>
                </c:pt>
                <c:pt idx="4">
                  <c:v>5</c:v>
                </c:pt>
              </c:numCache>
            </c:numRef>
          </c:xVal>
          <c:yVal>
            <c:numRef>
              <c:f>Resnet18_CIFAR10_ps2!$C$12:$C$16</c:f>
              <c:numCache>
                <c:formatCode>General</c:formatCode>
                <c:ptCount val="5"/>
                <c:pt idx="0">
                  <c:v>0.13694899999999999</c:v>
                </c:pt>
                <c:pt idx="1">
                  <c:v>0.18279300000000001</c:v>
                </c:pt>
                <c:pt idx="2">
                  <c:v>0.18279300000000001</c:v>
                </c:pt>
                <c:pt idx="3">
                  <c:v>0.253218</c:v>
                </c:pt>
                <c:pt idx="4">
                  <c:v>0.27123599999999998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Resnet18_CIFAR10_ps2!$D$11</c:f>
              <c:strCache>
                <c:ptCount val="1"/>
                <c:pt idx="0">
                  <c:v>Uniform Filters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Resnet18_CIFAR10_ps2!$A$12:$A$16</c:f>
              <c:numCache>
                <c:formatCode>General</c:formatCode>
                <c:ptCount val="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3.5</c:v>
                </c:pt>
                <c:pt idx="4">
                  <c:v>5</c:v>
                </c:pt>
              </c:numCache>
            </c:numRef>
          </c:xVal>
          <c:yVal>
            <c:numRef>
              <c:f>Resnet18_CIFAR10_ps2!$D$12:$D$16</c:f>
              <c:numCache>
                <c:formatCode>General</c:formatCode>
                <c:ptCount val="5"/>
                <c:pt idx="0">
                  <c:v>8.8011000000000006E-2</c:v>
                </c:pt>
                <c:pt idx="1">
                  <c:v>0.115243</c:v>
                </c:pt>
                <c:pt idx="2">
                  <c:v>0.18605099999999999</c:v>
                </c:pt>
                <c:pt idx="3">
                  <c:v>0.235906</c:v>
                </c:pt>
                <c:pt idx="4">
                  <c:v>0.235906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Resnet18_CIFAR10_ps2!$E$11</c:f>
              <c:strCache>
                <c:ptCount val="1"/>
                <c:pt idx="0">
                  <c:v>Uniform Layer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Resnet18_CIFAR10_ps2!$A$12:$A$16</c:f>
              <c:numCache>
                <c:formatCode>General</c:formatCode>
                <c:ptCount val="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3.5</c:v>
                </c:pt>
                <c:pt idx="4">
                  <c:v>5</c:v>
                </c:pt>
              </c:numCache>
            </c:numRef>
          </c:xVal>
          <c:yVal>
            <c:numRef>
              <c:f>Resnet18_CIFAR10_ps2!$E$12:$E$16</c:f>
              <c:numCache>
                <c:formatCode>General</c:formatCode>
                <c:ptCount val="5"/>
                <c:pt idx="0">
                  <c:v>8.8181999999999996E-2</c:v>
                </c:pt>
                <c:pt idx="1">
                  <c:v>0.140211</c:v>
                </c:pt>
                <c:pt idx="2">
                  <c:v>0.17497499999999999</c:v>
                </c:pt>
                <c:pt idx="3">
                  <c:v>0.23669000000000001</c:v>
                </c:pt>
                <c:pt idx="4">
                  <c:v>0.23885899999999999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Resnet18_CIFAR10_ps2!$A$5</c:f>
              <c:strCache>
                <c:ptCount val="1"/>
                <c:pt idx="0">
                  <c:v>Base Line: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errBars>
            <c:errDir val="x"/>
            <c:errBarType val="both"/>
            <c:errValType val="percentage"/>
            <c:noEndCap val="0"/>
            <c:val val="100"/>
            <c:spPr>
              <a:noFill/>
              <a:ln w="15875" cap="flat" cmpd="sng" algn="ctr">
                <a:solidFill>
                  <a:schemeClr val="tx1"/>
                </a:solidFill>
                <a:prstDash val="dash"/>
                <a:round/>
              </a:ln>
              <a:effectLst/>
            </c:spPr>
          </c:errBars>
          <c:errBars>
            <c:errDir val="y"/>
            <c:errBarType val="both"/>
            <c:errValType val="percentage"/>
            <c:noEndCap val="0"/>
            <c:val val="100"/>
            <c:spPr>
              <a:noFill/>
              <a:ln w="15875" cap="flat" cmpd="sng" algn="ctr">
                <a:solidFill>
                  <a:schemeClr val="tx1"/>
                </a:solidFill>
                <a:prstDash val="dash"/>
                <a:round/>
              </a:ln>
              <a:effectLst/>
            </c:spPr>
          </c:errBars>
          <c:xVal>
            <c:numRef>
              <c:f>Resnet18_CIFAR10_ps2!$C$8</c:f>
              <c:numCache>
                <c:formatCode>General</c:formatCode>
                <c:ptCount val="1"/>
                <c:pt idx="0">
                  <c:v>3.5</c:v>
                </c:pt>
              </c:numCache>
            </c:numRef>
          </c:xVal>
          <c:yVal>
            <c:numRef>
              <c:f>Resnet18_CIFAR10_ps2!$C$6</c:f>
              <c:numCache>
                <c:formatCode>General</c:formatCode>
                <c:ptCount val="1"/>
                <c:pt idx="0">
                  <c:v>0.23504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453840"/>
        <c:axId val="541458936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Resnet18_CIFAR10_ps2!$F$11</c15:sqref>
                        </c15:formulaRef>
                      </c:ext>
                    </c:extLst>
                    <c:strCache>
                      <c:ptCount val="1"/>
                      <c:pt idx="0">
                        <c:v>Base Line</c:v>
                      </c:pt>
                    </c:strCache>
                  </c:strRef>
                </c:tx>
                <c:spPr>
                  <a:ln w="19050" cap="rnd">
                    <a:solidFill>
                      <a:schemeClr val="tx1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Resnet18_CIFAR10_ps2!$A$12:$A$16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0.5</c:v>
                      </c:pt>
                      <c:pt idx="2">
                        <c:v>1</c:v>
                      </c:pt>
                      <c:pt idx="3">
                        <c:v>3.5</c:v>
                      </c:pt>
                      <c:pt idx="4">
                        <c:v>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Resnet18_CIFAR10_ps2!$F$12:$F$16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0.23504</c:v>
                      </c:pt>
                      <c:pt idx="1">
                        <c:v>0.23504</c:v>
                      </c:pt>
                      <c:pt idx="2">
                        <c:v>0.23504</c:v>
                      </c:pt>
                      <c:pt idx="3">
                        <c:v>0.23504</c:v>
                      </c:pt>
                      <c:pt idx="4">
                        <c:v>0.23504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541453840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 Accuracy Loss [%]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458936"/>
        <c:crosses val="autoZero"/>
        <c:crossBetween val="midCat"/>
      </c:valAx>
      <c:valAx>
        <c:axId val="541458936"/>
        <c:scaling>
          <c:orientation val="minMax"/>
          <c:max val="0.28500000000000003"/>
          <c:min val="8.5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Operations Saved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453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50752050827595"/>
          <c:y val="0.28174613589967923"/>
          <c:w val="0.2349247949172405"/>
          <c:h val="0.390627734033245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AlexNet, CIFAR10, Patch Size = 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Alexnet_CIFAR10_ps2!$B$11</c:f>
              <c:strCache>
                <c:ptCount val="1"/>
                <c:pt idx="0">
                  <c:v>Max Granularity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Alexnet_CIFAR10_ps2!$A$12:$A$18</c:f>
              <c:numCache>
                <c:formatCode>General</c:formatCode>
                <c:ptCount val="7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3.5</c:v>
                </c:pt>
                <c:pt idx="4">
                  <c:v>5</c:v>
                </c:pt>
                <c:pt idx="5">
                  <c:v>10</c:v>
                </c:pt>
                <c:pt idx="6">
                  <c:v>13.2</c:v>
                </c:pt>
              </c:numCache>
            </c:numRef>
          </c:xVal>
          <c:yVal>
            <c:numRef>
              <c:f>Alexnet_CIFAR10_ps2!$B$12:$B$18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9.2909000000000005E-2</c:v>
                </c:pt>
                <c:pt idx="3">
                  <c:v>0.23094600000000001</c:v>
                </c:pt>
                <c:pt idx="4">
                  <c:v>0.23094600000000001</c:v>
                </c:pt>
                <c:pt idx="5">
                  <c:v>0.26904299999999998</c:v>
                </c:pt>
                <c:pt idx="6">
                  <c:v>0.333092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Alexnet_CIFAR10_ps2!$C$11</c:f>
              <c:strCache>
                <c:ptCount val="1"/>
                <c:pt idx="0">
                  <c:v>Uniform Patch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Alexnet_CIFAR10_ps2!$A$12:$A$18</c:f>
              <c:numCache>
                <c:formatCode>General</c:formatCode>
                <c:ptCount val="7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3.5</c:v>
                </c:pt>
                <c:pt idx="4">
                  <c:v>5</c:v>
                </c:pt>
                <c:pt idx="5">
                  <c:v>10</c:v>
                </c:pt>
                <c:pt idx="6">
                  <c:v>13.2</c:v>
                </c:pt>
              </c:numCache>
            </c:numRef>
          </c:xVal>
          <c:yVal>
            <c:numRef>
              <c:f>Alexnet_CIFAR10_ps2!$C$12:$C$18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9.5907999999999993E-2</c:v>
                </c:pt>
                <c:pt idx="3">
                  <c:v>0.23410800000000001</c:v>
                </c:pt>
                <c:pt idx="4">
                  <c:v>0.23535400000000001</c:v>
                </c:pt>
                <c:pt idx="5">
                  <c:v>0.26868999999999998</c:v>
                </c:pt>
                <c:pt idx="6">
                  <c:v>0.26868999999999998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Alexnet_CIFAR10_ps2!$D$11</c:f>
              <c:strCache>
                <c:ptCount val="1"/>
                <c:pt idx="0">
                  <c:v>Uniform Filters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Alexnet_CIFAR10_ps2!$A$12:$A$18</c:f>
              <c:numCache>
                <c:formatCode>General</c:formatCode>
                <c:ptCount val="7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3.5</c:v>
                </c:pt>
                <c:pt idx="4">
                  <c:v>5</c:v>
                </c:pt>
                <c:pt idx="5">
                  <c:v>10</c:v>
                </c:pt>
                <c:pt idx="6">
                  <c:v>13.2</c:v>
                </c:pt>
              </c:numCache>
            </c:numRef>
          </c:xVal>
          <c:yVal>
            <c:numRef>
              <c:f>Alexnet_CIFAR10_ps2!$D$12:$D$18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0.184276</c:v>
                </c:pt>
                <c:pt idx="4">
                  <c:v>0.184276</c:v>
                </c:pt>
                <c:pt idx="5">
                  <c:v>0.235627</c:v>
                </c:pt>
                <c:pt idx="6">
                  <c:v>0.25025399999999998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Alexnet_CIFAR10_ps2!$E$11</c:f>
              <c:strCache>
                <c:ptCount val="1"/>
                <c:pt idx="0">
                  <c:v>Uniform Layer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Alexnet_CIFAR10_ps2!$A$12:$A$18</c:f>
              <c:numCache>
                <c:formatCode>General</c:formatCode>
                <c:ptCount val="7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3.5</c:v>
                </c:pt>
                <c:pt idx="4">
                  <c:v>5</c:v>
                </c:pt>
                <c:pt idx="5">
                  <c:v>10</c:v>
                </c:pt>
                <c:pt idx="6">
                  <c:v>13.2</c:v>
                </c:pt>
              </c:numCache>
            </c:numRef>
          </c:xVal>
          <c:yVal>
            <c:numRef>
              <c:f>Alexnet_CIFAR10_ps2!$E$12:$E$18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0.23619799999999999</c:v>
                </c:pt>
                <c:pt idx="6">
                  <c:v>0.24921299999999999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Alexnet_CIFAR10_ps2!$A$5</c:f>
              <c:strCache>
                <c:ptCount val="1"/>
                <c:pt idx="0">
                  <c:v>Base Line: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errBars>
            <c:errDir val="x"/>
            <c:errBarType val="both"/>
            <c:errValType val="percentage"/>
            <c:noEndCap val="0"/>
            <c:val val="100"/>
            <c:spPr>
              <a:noFill/>
              <a:ln w="15875" cap="flat" cmpd="sng" algn="ctr">
                <a:solidFill>
                  <a:schemeClr val="tx1"/>
                </a:solidFill>
                <a:prstDash val="dash"/>
                <a:round/>
              </a:ln>
              <a:effectLst/>
            </c:spPr>
          </c:errBars>
          <c:errBars>
            <c:errDir val="y"/>
            <c:errBarType val="both"/>
            <c:errValType val="percentage"/>
            <c:noEndCap val="0"/>
            <c:val val="100"/>
            <c:spPr>
              <a:noFill/>
              <a:ln w="15875" cap="flat" cmpd="sng" algn="ctr">
                <a:solidFill>
                  <a:schemeClr val="tx1"/>
                </a:solidFill>
                <a:prstDash val="dash"/>
                <a:round/>
              </a:ln>
              <a:effectLst/>
            </c:spPr>
          </c:errBars>
          <c:xVal>
            <c:numRef>
              <c:f>Alexnet_CIFAR10_ps2!$C$8</c:f>
              <c:numCache>
                <c:formatCode>General</c:formatCode>
                <c:ptCount val="1"/>
                <c:pt idx="0">
                  <c:v>13.199999999999996</c:v>
                </c:pt>
              </c:numCache>
            </c:numRef>
          </c:xVal>
          <c:yVal>
            <c:numRef>
              <c:f>Alexnet_CIFAR10_ps2!$C$6</c:f>
              <c:numCache>
                <c:formatCode>General</c:formatCode>
                <c:ptCount val="1"/>
                <c:pt idx="0">
                  <c:v>0.249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456976"/>
        <c:axId val="541458152"/>
      </c:scatterChart>
      <c:valAx>
        <c:axId val="541456976"/>
        <c:scaling>
          <c:orientation val="minMax"/>
          <c:max val="1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 Accuracy Loss</a:t>
                </a:r>
                <a:r>
                  <a:rPr lang="en-US" baseline="0"/>
                  <a:t> [%]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458152"/>
        <c:crosses val="autoZero"/>
        <c:crossBetween val="midCat"/>
      </c:valAx>
      <c:valAx>
        <c:axId val="541458152"/>
        <c:scaling>
          <c:orientation val="minMax"/>
          <c:max val="0.3500000000000000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Operatuins Saved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456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485775</xdr:colOff>
      <xdr:row>2</xdr:row>
      <xdr:rowOff>128587</xdr:rowOff>
    </xdr:from>
    <xdr:to>
      <xdr:col>15</xdr:col>
      <xdr:colOff>161925</xdr:colOff>
      <xdr:row>17</xdr:row>
      <xdr:rowOff>14287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438150</xdr:colOff>
      <xdr:row>2</xdr:row>
      <xdr:rowOff>100012</xdr:rowOff>
    </xdr:from>
    <xdr:to>
      <xdr:col>13</xdr:col>
      <xdr:colOff>133350</xdr:colOff>
      <xdr:row>16</xdr:row>
      <xdr:rowOff>176212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14" sqref="A14"/>
    </sheetView>
  </sheetViews>
  <sheetFormatPr defaultRowHeight="15" x14ac:dyDescent="0.25"/>
  <cols>
    <col min="1" max="1" width="18" customWidth="1"/>
    <col min="2" max="2" width="15.28515625" customWidth="1"/>
    <col min="3" max="4" width="14.42578125" customWidth="1"/>
    <col min="5" max="5" width="15.42578125" customWidth="1"/>
  </cols>
  <sheetData>
    <row r="1" spans="1:6" x14ac:dyDescent="0.25">
      <c r="A1" t="s">
        <v>10</v>
      </c>
      <c r="B1">
        <v>2</v>
      </c>
    </row>
    <row r="2" spans="1:6" x14ac:dyDescent="0.25">
      <c r="A2" t="s">
        <v>11</v>
      </c>
      <c r="B2" t="s">
        <v>12</v>
      </c>
      <c r="C2" t="s">
        <v>13</v>
      </c>
    </row>
    <row r="3" spans="1:6" x14ac:dyDescent="0.25">
      <c r="A3" t="s">
        <v>14</v>
      </c>
      <c r="B3">
        <v>93.5</v>
      </c>
    </row>
    <row r="5" spans="1:6" x14ac:dyDescent="0.25">
      <c r="A5" t="s">
        <v>15</v>
      </c>
      <c r="B5" t="s">
        <v>8</v>
      </c>
      <c r="C5">
        <v>90</v>
      </c>
    </row>
    <row r="6" spans="1:6" x14ac:dyDescent="0.25">
      <c r="B6" t="s">
        <v>9</v>
      </c>
      <c r="C6">
        <v>0.23504</v>
      </c>
    </row>
    <row r="8" spans="1:6" x14ac:dyDescent="0.25">
      <c r="A8" t="s">
        <v>16</v>
      </c>
      <c r="C8">
        <f>B3-C5</f>
        <v>3.5</v>
      </c>
    </row>
    <row r="11" spans="1:6" x14ac:dyDescent="0.25">
      <c r="A11" t="s">
        <v>1</v>
      </c>
      <c r="B11" t="s">
        <v>0</v>
      </c>
      <c r="C11" t="s">
        <v>2</v>
      </c>
      <c r="D11" t="s">
        <v>3</v>
      </c>
      <c r="E11" t="s">
        <v>4</v>
      </c>
      <c r="F11" t="s">
        <v>7</v>
      </c>
    </row>
    <row r="12" spans="1:6" x14ac:dyDescent="0.25">
      <c r="A12">
        <v>0</v>
      </c>
      <c r="B12">
        <v>0.13670299999999999</v>
      </c>
      <c r="C12">
        <f>0.136949</f>
        <v>0.13694899999999999</v>
      </c>
      <c r="D12">
        <f>0.088011</f>
        <v>8.8011000000000006E-2</v>
      </c>
      <c r="E12">
        <f>0.088182</f>
        <v>8.8181999999999996E-2</v>
      </c>
      <c r="F12">
        <f>$C$6</f>
        <v>0.23504</v>
      </c>
    </row>
    <row r="13" spans="1:6" x14ac:dyDescent="0.25">
      <c r="A13">
        <v>0.5</v>
      </c>
      <c r="B13">
        <v>0.150092</v>
      </c>
      <c r="C13">
        <v>0.18279300000000001</v>
      </c>
      <c r="D13">
        <v>0.115243</v>
      </c>
      <c r="E13">
        <v>0.140211</v>
      </c>
      <c r="F13">
        <f t="shared" ref="F13:F16" si="0">$C$6</f>
        <v>0.23504</v>
      </c>
    </row>
    <row r="14" spans="1:6" x14ac:dyDescent="0.25">
      <c r="A14">
        <v>1</v>
      </c>
      <c r="B14">
        <v>0.18238399999999999</v>
      </c>
      <c r="C14">
        <v>0.18279300000000001</v>
      </c>
      <c r="D14">
        <f>0.186051</f>
        <v>0.18605099999999999</v>
      </c>
      <c r="E14">
        <f>0.174975</f>
        <v>0.17497499999999999</v>
      </c>
      <c r="F14">
        <f t="shared" si="0"/>
        <v>0.23504</v>
      </c>
    </row>
    <row r="15" spans="1:6" x14ac:dyDescent="0.25">
      <c r="A15">
        <v>3.5</v>
      </c>
      <c r="B15">
        <v>0.232431</v>
      </c>
      <c r="C15">
        <v>0.253218</v>
      </c>
      <c r="D15">
        <v>0.235906</v>
      </c>
      <c r="E15">
        <v>0.23669000000000001</v>
      </c>
      <c r="F15">
        <f t="shared" si="0"/>
        <v>0.23504</v>
      </c>
    </row>
    <row r="16" spans="1:6" x14ac:dyDescent="0.25">
      <c r="A16">
        <v>5</v>
      </c>
      <c r="B16">
        <v>0.253216</v>
      </c>
      <c r="C16">
        <v>0.27123599999999998</v>
      </c>
      <c r="D16">
        <v>0.235906</v>
      </c>
      <c r="E16">
        <f>0.238859</f>
        <v>0.23885899999999999</v>
      </c>
      <c r="F16">
        <f t="shared" si="0"/>
        <v>0.23504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E20" sqref="E20"/>
    </sheetView>
  </sheetViews>
  <sheetFormatPr defaultRowHeight="15" x14ac:dyDescent="0.25"/>
  <cols>
    <col min="1" max="1" width="20" customWidth="1"/>
    <col min="2" max="2" width="14.28515625" customWidth="1"/>
    <col min="3" max="3" width="10.28515625" bestFit="1" customWidth="1"/>
    <col min="5" max="5" width="17.28515625" bestFit="1" customWidth="1"/>
    <col min="9" max="9" width="17.28515625" bestFit="1" customWidth="1"/>
  </cols>
  <sheetData>
    <row r="1" spans="1:11" x14ac:dyDescent="0.25">
      <c r="A1" t="s">
        <v>10</v>
      </c>
      <c r="B1">
        <v>2</v>
      </c>
    </row>
    <row r="2" spans="1:11" x14ac:dyDescent="0.25">
      <c r="A2" t="s">
        <v>11</v>
      </c>
      <c r="B2" t="s">
        <v>12</v>
      </c>
      <c r="C2" t="s">
        <v>13</v>
      </c>
    </row>
    <row r="3" spans="1:11" x14ac:dyDescent="0.25">
      <c r="A3" t="s">
        <v>14</v>
      </c>
      <c r="B3">
        <v>93.5</v>
      </c>
    </row>
    <row r="5" spans="1:11" x14ac:dyDescent="0.25">
      <c r="A5" t="s">
        <v>15</v>
      </c>
      <c r="B5" t="s">
        <v>8</v>
      </c>
      <c r="C5">
        <v>90</v>
      </c>
    </row>
    <row r="6" spans="1:11" x14ac:dyDescent="0.25">
      <c r="B6" t="s">
        <v>9</v>
      </c>
      <c r="C6">
        <v>0.23504</v>
      </c>
    </row>
    <row r="8" spans="1:11" x14ac:dyDescent="0.25">
      <c r="A8" t="s">
        <v>16</v>
      </c>
      <c r="C8">
        <f>B3-C5</f>
        <v>3.5</v>
      </c>
    </row>
    <row r="10" spans="1:11" x14ac:dyDescent="0.25">
      <c r="A10" t="s">
        <v>1</v>
      </c>
      <c r="C10">
        <v>1</v>
      </c>
      <c r="E10" t="s">
        <v>1</v>
      </c>
      <c r="G10">
        <v>3.5</v>
      </c>
      <c r="I10" t="s">
        <v>1</v>
      </c>
      <c r="K10">
        <v>5</v>
      </c>
    </row>
    <row r="11" spans="1:11" x14ac:dyDescent="0.25">
      <c r="B11" t="s">
        <v>5</v>
      </c>
      <c r="C11" t="s">
        <v>6</v>
      </c>
      <c r="F11" t="s">
        <v>5</v>
      </c>
      <c r="G11" t="s">
        <v>6</v>
      </c>
      <c r="J11" t="s">
        <v>5</v>
      </c>
      <c r="K11" t="s">
        <v>6</v>
      </c>
    </row>
    <row r="12" spans="1:11" x14ac:dyDescent="0.25">
      <c r="A12" t="s">
        <v>2</v>
      </c>
      <c r="B12">
        <v>0.18279300000000001</v>
      </c>
      <c r="C12">
        <v>0.21626799999999999</v>
      </c>
      <c r="E12" t="s">
        <v>2</v>
      </c>
      <c r="F12">
        <v>0.253218</v>
      </c>
      <c r="G12">
        <v>0.25907599999999997</v>
      </c>
      <c r="I12" t="s">
        <v>2</v>
      </c>
      <c r="J12">
        <v>0.27123599999999998</v>
      </c>
      <c r="K12">
        <v>0.26014999999999999</v>
      </c>
    </row>
    <row r="13" spans="1:11" x14ac:dyDescent="0.25">
      <c r="A13" t="s">
        <v>3</v>
      </c>
      <c r="B13">
        <f>0.186051</f>
        <v>0.18605099999999999</v>
      </c>
      <c r="C13">
        <v>0.20034099999999999</v>
      </c>
      <c r="E13" t="s">
        <v>3</v>
      </c>
      <c r="F13">
        <v>0.235906</v>
      </c>
      <c r="G13">
        <v>0.25630199999999997</v>
      </c>
      <c r="I13" t="s">
        <v>3</v>
      </c>
      <c r="J13">
        <v>0.235906</v>
      </c>
      <c r="K13">
        <v>0.26941599999999999</v>
      </c>
    </row>
    <row r="14" spans="1:11" x14ac:dyDescent="0.25">
      <c r="A14" t="s">
        <v>4</v>
      </c>
      <c r="B14">
        <f>0.174975</f>
        <v>0.17497499999999999</v>
      </c>
      <c r="C14">
        <v>0.21859200000000001</v>
      </c>
      <c r="E14" t="s">
        <v>4</v>
      </c>
      <c r="F14">
        <v>0.23669000000000001</v>
      </c>
      <c r="G14">
        <v>0.255382</v>
      </c>
      <c r="I14" t="s">
        <v>4</v>
      </c>
      <c r="J14">
        <f>0.238859</f>
        <v>0.23885899999999999</v>
      </c>
      <c r="K14">
        <v>0.26025799999999999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sqref="A1:E18"/>
    </sheetView>
  </sheetViews>
  <sheetFormatPr defaultRowHeight="15" x14ac:dyDescent="0.25"/>
  <cols>
    <col min="1" max="1" width="18.7109375" customWidth="1"/>
    <col min="2" max="2" width="15.140625" bestFit="1" customWidth="1"/>
    <col min="3" max="3" width="13.7109375" bestFit="1" customWidth="1"/>
    <col min="4" max="4" width="14.42578125" bestFit="1" customWidth="1"/>
    <col min="5" max="5" width="13.5703125" bestFit="1" customWidth="1"/>
  </cols>
  <sheetData>
    <row r="1" spans="1:5" x14ac:dyDescent="0.25">
      <c r="A1" t="s">
        <v>10</v>
      </c>
      <c r="B1">
        <v>2</v>
      </c>
    </row>
    <row r="2" spans="1:5" x14ac:dyDescent="0.25">
      <c r="A2" t="s">
        <v>11</v>
      </c>
      <c r="B2" t="s">
        <v>12</v>
      </c>
      <c r="C2" t="s">
        <v>13</v>
      </c>
    </row>
    <row r="3" spans="1:5" x14ac:dyDescent="0.25">
      <c r="A3" t="s">
        <v>14</v>
      </c>
      <c r="B3">
        <v>75.8</v>
      </c>
    </row>
    <row r="5" spans="1:5" x14ac:dyDescent="0.25">
      <c r="A5" t="s">
        <v>15</v>
      </c>
      <c r="B5" t="s">
        <v>8</v>
      </c>
      <c r="C5">
        <v>62.6</v>
      </c>
    </row>
    <row r="6" spans="1:5" x14ac:dyDescent="0.25">
      <c r="B6" t="s">
        <v>9</v>
      </c>
      <c r="C6">
        <v>0.249</v>
      </c>
    </row>
    <row r="8" spans="1:5" x14ac:dyDescent="0.25">
      <c r="A8" t="s">
        <v>16</v>
      </c>
      <c r="C8">
        <f>B3-C5</f>
        <v>13.199999999999996</v>
      </c>
    </row>
    <row r="11" spans="1:5" x14ac:dyDescent="0.25">
      <c r="A11" t="s">
        <v>1</v>
      </c>
      <c r="B11" t="s">
        <v>0</v>
      </c>
      <c r="C11" t="s">
        <v>2</v>
      </c>
      <c r="D11" t="s">
        <v>3</v>
      </c>
      <c r="E11" t="s">
        <v>4</v>
      </c>
    </row>
    <row r="12" spans="1:5" x14ac:dyDescent="0.25">
      <c r="A12">
        <v>0</v>
      </c>
      <c r="B12">
        <v>0</v>
      </c>
      <c r="C12">
        <v>0</v>
      </c>
      <c r="D12">
        <v>0</v>
      </c>
      <c r="E12">
        <v>0</v>
      </c>
    </row>
    <row r="13" spans="1:5" x14ac:dyDescent="0.25">
      <c r="A13">
        <v>0.5</v>
      </c>
      <c r="B13">
        <v>0</v>
      </c>
      <c r="C13">
        <v>0</v>
      </c>
      <c r="D13">
        <v>0</v>
      </c>
      <c r="E13">
        <v>0</v>
      </c>
    </row>
    <row r="14" spans="1:5" x14ac:dyDescent="0.25">
      <c r="A14">
        <v>1</v>
      </c>
      <c r="B14">
        <v>9.2909000000000005E-2</v>
      </c>
      <c r="C14">
        <v>9.5907999999999993E-2</v>
      </c>
      <c r="D14">
        <v>0</v>
      </c>
      <c r="E14">
        <v>0</v>
      </c>
    </row>
    <row r="15" spans="1:5" x14ac:dyDescent="0.25">
      <c r="A15">
        <v>3.5</v>
      </c>
      <c r="B15">
        <v>0.23094600000000001</v>
      </c>
      <c r="C15">
        <v>0.23410800000000001</v>
      </c>
      <c r="D15">
        <v>0.184276</v>
      </c>
      <c r="E15">
        <v>0</v>
      </c>
    </row>
    <row r="16" spans="1:5" x14ac:dyDescent="0.25">
      <c r="A16">
        <v>5</v>
      </c>
      <c r="B16">
        <v>0.23094600000000001</v>
      </c>
      <c r="C16">
        <v>0.23535400000000001</v>
      </c>
      <c r="D16">
        <v>0.184276</v>
      </c>
      <c r="E16">
        <v>0</v>
      </c>
    </row>
    <row r="17" spans="1:5" x14ac:dyDescent="0.25">
      <c r="A17">
        <v>10</v>
      </c>
      <c r="B17">
        <v>0.26904299999999998</v>
      </c>
      <c r="C17">
        <v>0.26868999999999998</v>
      </c>
      <c r="D17">
        <v>0.235627</v>
      </c>
      <c r="E17">
        <v>0.23619799999999999</v>
      </c>
    </row>
    <row r="18" spans="1:5" x14ac:dyDescent="0.25">
      <c r="A18">
        <v>13.2</v>
      </c>
      <c r="B18">
        <v>0.333092</v>
      </c>
      <c r="C18">
        <v>0.26868999999999998</v>
      </c>
      <c r="D18">
        <v>0.25025399999999998</v>
      </c>
      <c r="E18">
        <v>0.24921299999999999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Resnet18_CIFAR10_ps2</vt:lpstr>
      <vt:lpstr>Resnet18_CIFAR10_UniBlock_ps2</vt:lpstr>
      <vt:lpstr>Resnet18_MNIST_ps2</vt:lpstr>
      <vt:lpstr>Alexnet_CIFAR10_ps2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Inna Batenkov</dc:creator>
  <cp:lastModifiedBy>Inna Batenkov</cp:lastModifiedBy>
  <dcterms:created xsi:type="dcterms:W3CDTF">2019-02-26T18:29:05Z</dcterms:created>
  <dcterms:modified xsi:type="dcterms:W3CDTF">2019-03-03T21:59:58Z</dcterms:modified>
</cp:coreProperties>
</file>