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autoCompressPictures="0" defaultThemeVersion="166925"/>
  <mc:AlternateContent xmlns:mc="http://schemas.openxmlformats.org/markup-compatibility/2006">
    <mc:Choice Requires="x15">
      <x15ac:absPath xmlns:x15ac="http://schemas.microsoft.com/office/spreadsheetml/2010/11/ac" url="/Users/stephanhauser/Desktop/Schule/VDA/repo/VDA/Dokumentation/"/>
    </mc:Choice>
  </mc:AlternateContent>
  <xr:revisionPtr revIDLastSave="0" documentId="13_ncr:1_{2C2C4C1D-FD9B-B846-A631-C5D3C0DE5EF4}" xr6:coauthVersionLast="40" xr6:coauthVersionMax="40" xr10:uidLastSave="{00000000-0000-0000-0000-000000000000}"/>
  <bookViews>
    <workbookView xWindow="0" yWindow="460" windowWidth="25600" windowHeight="155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1" l="1"/>
  <c r="F3" i="1" l="1"/>
  <c r="F2" i="1"/>
  <c r="F29" i="1"/>
  <c r="F110" i="1"/>
  <c r="F111" i="1"/>
  <c r="F109" i="1"/>
  <c r="F95" i="1"/>
  <c r="F96" i="1"/>
  <c r="F63" i="1"/>
  <c r="F58" i="1"/>
  <c r="I68" i="1"/>
  <c r="I14" i="1"/>
  <c r="I42" i="1"/>
  <c r="I51" i="1"/>
  <c r="I97" i="1"/>
  <c r="I108" i="1"/>
  <c r="I115" i="1"/>
  <c r="F94" i="1"/>
  <c r="F93" i="1"/>
  <c r="F92" i="1"/>
  <c r="F91" i="1"/>
  <c r="F90" i="1"/>
  <c r="F89" i="1"/>
  <c r="F88" i="1"/>
  <c r="F87" i="1"/>
  <c r="F86" i="1"/>
  <c r="F85" i="1"/>
  <c r="F84" i="1"/>
  <c r="F83" i="1"/>
  <c r="F82" i="1"/>
  <c r="F81" i="1"/>
  <c r="F80" i="1"/>
  <c r="F79" i="1"/>
  <c r="F78" i="1"/>
  <c r="F77" i="1"/>
  <c r="F76" i="1"/>
  <c r="F75" i="1"/>
  <c r="F74" i="1"/>
  <c r="F73" i="1"/>
  <c r="F72" i="1"/>
  <c r="F71" i="1"/>
  <c r="F70" i="1"/>
  <c r="F69" i="1"/>
  <c r="F62" i="1"/>
  <c r="F60" i="1"/>
  <c r="F57" i="1"/>
  <c r="F25" i="1"/>
  <c r="F24" i="1"/>
  <c r="F23" i="1"/>
  <c r="F22" i="1"/>
  <c r="F44" i="1"/>
  <c r="F45" i="1"/>
  <c r="F46" i="1"/>
  <c r="F47" i="1"/>
  <c r="F43" i="1"/>
  <c r="F112" i="1"/>
  <c r="F113" i="1"/>
  <c r="F114" i="1"/>
  <c r="F116" i="1"/>
  <c r="F117" i="1"/>
  <c r="F118" i="1"/>
  <c r="F119" i="1"/>
  <c r="F120" i="1"/>
  <c r="F121" i="1"/>
  <c r="F15" i="1"/>
  <c r="F16" i="1"/>
  <c r="F17" i="1"/>
  <c r="F21" i="1"/>
  <c r="F26" i="1"/>
  <c r="F27" i="1"/>
  <c r="F28" i="1"/>
  <c r="F30" i="1"/>
  <c r="F31" i="1"/>
  <c r="F32" i="1"/>
  <c r="F33" i="1"/>
  <c r="F34" i="1"/>
  <c r="F35" i="1"/>
  <c r="F36" i="1"/>
  <c r="F37" i="1"/>
  <c r="F38" i="1"/>
  <c r="F39" i="1"/>
  <c r="F40" i="1"/>
  <c r="F41" i="1"/>
  <c r="F48" i="1"/>
  <c r="F49" i="1"/>
  <c r="F50" i="1"/>
  <c r="F59" i="1"/>
  <c r="F64" i="1"/>
  <c r="F65" i="1"/>
  <c r="F66" i="1"/>
  <c r="F67" i="1"/>
  <c r="F98" i="1"/>
  <c r="F99" i="1"/>
  <c r="F100" i="1"/>
  <c r="F101" i="1"/>
  <c r="F102" i="1"/>
  <c r="F103" i="1"/>
  <c r="F104" i="1"/>
  <c r="F105" i="1"/>
  <c r="F106" i="1"/>
  <c r="F107" i="1"/>
  <c r="F6" i="1"/>
  <c r="F7" i="1"/>
  <c r="F8" i="1"/>
  <c r="F9" i="1"/>
  <c r="F11" i="1"/>
  <c r="F12" i="1"/>
  <c r="F13" i="1"/>
  <c r="F5" i="1"/>
  <c r="F4" i="1"/>
  <c r="I122" i="1" l="1"/>
</calcChain>
</file>

<file path=xl/sharedStrings.xml><?xml version="1.0" encoding="utf-8"?>
<sst xmlns="http://schemas.openxmlformats.org/spreadsheetml/2006/main" count="604" uniqueCount="415">
  <si>
    <t>Phase</t>
  </si>
  <si>
    <t>02 Konzept</t>
  </si>
  <si>
    <t>03 Screen Layout</t>
  </si>
  <si>
    <t>Arbeitspacket</t>
  </si>
  <si>
    <t>Hardware evaluieren</t>
  </si>
  <si>
    <t>Budget</t>
  </si>
  <si>
    <t>Raspberry Pi</t>
  </si>
  <si>
    <t xml:space="preserve">Benötigte Sensoren </t>
  </si>
  <si>
    <t>AP-Nr.</t>
  </si>
  <si>
    <t>Termin Ist</t>
  </si>
  <si>
    <t>Termin Soll</t>
  </si>
  <si>
    <t>Aufwand Soll</t>
  </si>
  <si>
    <t>Aufwand Ist</t>
  </si>
  <si>
    <t>Erforderliche Ressourcen</t>
  </si>
  <si>
    <t>Informatikkenntnisse
 auffrischen / einarbeiten</t>
  </si>
  <si>
    <t>HTML &amp; CSS aufgefrischt</t>
  </si>
  <si>
    <t>Projektstrukturplan</t>
  </si>
  <si>
    <t>Netzplan</t>
  </si>
  <si>
    <t>Pflichtenheft</t>
  </si>
  <si>
    <t>Use Case</t>
  </si>
  <si>
    <t>Erfassen von Sensoren</t>
  </si>
  <si>
    <t>Abfrage von Sensoren</t>
  </si>
  <si>
    <t>Schemas</t>
  </si>
  <si>
    <t>Verdrahtungsschema</t>
  </si>
  <si>
    <t>Datenbank</t>
  </si>
  <si>
    <t>Realitätsanalyse</t>
  </si>
  <si>
    <t>ERM</t>
  </si>
  <si>
    <t>RM</t>
  </si>
  <si>
    <t>Daten Management</t>
  </si>
  <si>
    <t>Testkonzept</t>
  </si>
  <si>
    <t>Blackbox-Tests</t>
  </si>
  <si>
    <t>Softwarestruktur</t>
  </si>
  <si>
    <t>UML</t>
  </si>
  <si>
    <t>Felder der Formulare definieren</t>
  </si>
  <si>
    <t>Datenflussschema</t>
  </si>
  <si>
    <t>Kann-Ziele</t>
  </si>
  <si>
    <t>Benachrichtigungen Mail / SMS</t>
  </si>
  <si>
    <t>Füllstand von Wassertank</t>
  </si>
  <si>
    <t>Sensorinteraktion</t>
  </si>
  <si>
    <t>Schutzsensor gegen Überschwemmung</t>
  </si>
  <si>
    <t>Notabschaltung</t>
  </si>
  <si>
    <t xml:space="preserve">Dynamische Erweiterbarkeit </t>
  </si>
  <si>
    <t>Layout Website</t>
  </si>
  <si>
    <t>Startseite</t>
  </si>
  <si>
    <t>Login</t>
  </si>
  <si>
    <t>Profilseite</t>
  </si>
  <si>
    <t>Eventlogseite</t>
  </si>
  <si>
    <t>04 Clientseitige Programmierung</t>
  </si>
  <si>
    <t>HTML, CSS</t>
  </si>
  <si>
    <t>Relaisteuerung</t>
  </si>
  <si>
    <t>JQuery Animationen</t>
  </si>
  <si>
    <t>JS, Frameworks</t>
  </si>
  <si>
    <t>Diagramme der Sensorwerte</t>
  </si>
  <si>
    <t>Softwareanforderungen</t>
  </si>
  <si>
    <t>HTML/CSS W3C konform</t>
  </si>
  <si>
    <t>Responsive</t>
  </si>
  <si>
    <t>Optimierung der Webseite im Bereich von 320 bis 1300 Pixel</t>
  </si>
  <si>
    <t>Animationen in CSS3 und JQuery</t>
  </si>
  <si>
    <t>05 Serverseitige Programmierung</t>
  </si>
  <si>
    <t>Systemsetup</t>
  </si>
  <si>
    <t>Aufsetzen Raspberry Pi</t>
  </si>
  <si>
    <t>Installation des Django-Servers</t>
  </si>
  <si>
    <t>MySQL DB</t>
  </si>
  <si>
    <t>RM implementieren</t>
  </si>
  <si>
    <t>Abfragen erstellen</t>
  </si>
  <si>
    <t>API - Helpers</t>
  </si>
  <si>
    <t>ISensor</t>
  </si>
  <si>
    <t>MySql Baseclass</t>
  </si>
  <si>
    <t>API - Info-Klassen Modul</t>
  </si>
  <si>
    <t>EventLog</t>
  </si>
  <si>
    <t>Sensor</t>
  </si>
  <si>
    <t>Project</t>
  </si>
  <si>
    <t>ProjectSensor</t>
  </si>
  <si>
    <t>SensorValue</t>
  </si>
  <si>
    <t>User</t>
  </si>
  <si>
    <t>06 Hardware</t>
  </si>
  <si>
    <t>Kamera</t>
  </si>
  <si>
    <t>Kamera beschaffen</t>
  </si>
  <si>
    <t>Stream</t>
  </si>
  <si>
    <t>Foto</t>
  </si>
  <si>
    <t>Kamera verdrahten</t>
  </si>
  <si>
    <t>Relais</t>
  </si>
  <si>
    <t>Relais verdrahten</t>
  </si>
  <si>
    <t>Relais beschaffen</t>
  </si>
  <si>
    <t>Sensoren</t>
  </si>
  <si>
    <t>Sensoren beschaffen</t>
  </si>
  <si>
    <t>Sensoren verdrahten</t>
  </si>
  <si>
    <t>07 Kontrolle</t>
  </si>
  <si>
    <t>Integrationstest</t>
  </si>
  <si>
    <t>Blackbox-Test</t>
  </si>
  <si>
    <t>Abnahmetest des Pflichenheft</t>
  </si>
  <si>
    <t>08 Abgabe</t>
  </si>
  <si>
    <t>Alg. LO</t>
  </si>
  <si>
    <t>Heft binden</t>
  </si>
  <si>
    <t>Presentation</t>
  </si>
  <si>
    <t>01-001</t>
  </si>
  <si>
    <t>01-002</t>
  </si>
  <si>
    <t>01-003</t>
  </si>
  <si>
    <t>01-004</t>
  </si>
  <si>
    <t>01-005</t>
  </si>
  <si>
    <t>01-006</t>
  </si>
  <si>
    <t>01-007</t>
  </si>
  <si>
    <t>01-008</t>
  </si>
  <si>
    <t>01-009</t>
  </si>
  <si>
    <t>02-001</t>
  </si>
  <si>
    <t>02-002</t>
  </si>
  <si>
    <t>02-003</t>
  </si>
  <si>
    <t>02-004</t>
  </si>
  <si>
    <t>02-005</t>
  </si>
  <si>
    <t>02-006</t>
  </si>
  <si>
    <t>02-007</t>
  </si>
  <si>
    <t>02-008</t>
  </si>
  <si>
    <t>02-009</t>
  </si>
  <si>
    <t>02-010</t>
  </si>
  <si>
    <t>02-011</t>
  </si>
  <si>
    <t>02-012</t>
  </si>
  <si>
    <t>02-013</t>
  </si>
  <si>
    <t>02-014</t>
  </si>
  <si>
    <t>02-015</t>
  </si>
  <si>
    <t>02-016</t>
  </si>
  <si>
    <t>02-017</t>
  </si>
  <si>
    <t>02-018</t>
  </si>
  <si>
    <t>02-019</t>
  </si>
  <si>
    <t>02-020</t>
  </si>
  <si>
    <t>02-021</t>
  </si>
  <si>
    <t>02-022</t>
  </si>
  <si>
    <t>02-023</t>
  </si>
  <si>
    <t>03-001</t>
  </si>
  <si>
    <t>03-002</t>
  </si>
  <si>
    <t>03-003</t>
  </si>
  <si>
    <t>03-004</t>
  </si>
  <si>
    <t>03-005</t>
  </si>
  <si>
    <t>04-001</t>
  </si>
  <si>
    <t>04-002</t>
  </si>
  <si>
    <t>04-003</t>
  </si>
  <si>
    <t>04-004</t>
  </si>
  <si>
    <t>04-005</t>
  </si>
  <si>
    <t>04-006</t>
  </si>
  <si>
    <t>04-007</t>
  </si>
  <si>
    <t>04-008</t>
  </si>
  <si>
    <t>04-009</t>
  </si>
  <si>
    <t>04-010</t>
  </si>
  <si>
    <t>05-001</t>
  </si>
  <si>
    <t>05-002</t>
  </si>
  <si>
    <t>05-003</t>
  </si>
  <si>
    <t>05-004</t>
  </si>
  <si>
    <t>05-005</t>
  </si>
  <si>
    <t>05-006</t>
  </si>
  <si>
    <t>05-007</t>
  </si>
  <si>
    <t>05-008</t>
  </si>
  <si>
    <t>05-009</t>
  </si>
  <si>
    <t>05-010</t>
  </si>
  <si>
    <t>05-011</t>
  </si>
  <si>
    <t>05-012</t>
  </si>
  <si>
    <t>05-013</t>
  </si>
  <si>
    <t>05-014</t>
  </si>
  <si>
    <t>05-015</t>
  </si>
  <si>
    <t>06-001</t>
  </si>
  <si>
    <t>06-002</t>
  </si>
  <si>
    <t>06-003</t>
  </si>
  <si>
    <t>06-004</t>
  </si>
  <si>
    <t>06-005</t>
  </si>
  <si>
    <t>06-006</t>
  </si>
  <si>
    <t>06-007</t>
  </si>
  <si>
    <t>06-008</t>
  </si>
  <si>
    <t>07-001</t>
  </si>
  <si>
    <t>07-002</t>
  </si>
  <si>
    <t>07-003</t>
  </si>
  <si>
    <t>08-001</t>
  </si>
  <si>
    <t>08-002</t>
  </si>
  <si>
    <t>08-003</t>
  </si>
  <si>
    <t>Stephan</t>
  </si>
  <si>
    <t>01-010</t>
  </si>
  <si>
    <t>Severin</t>
  </si>
  <si>
    <t>Michael</t>
  </si>
  <si>
    <t>01-002, 01-003, 01-004, 01-005</t>
  </si>
  <si>
    <t>Vollmacht zum bestellen</t>
  </si>
  <si>
    <t>Projektauftrag</t>
  </si>
  <si>
    <t>Der APV evaluiert welcher Raspberry PI für das Projekt verwendet wird. Er vergleicht die Modelle.</t>
  </si>
  <si>
    <t>Internet</t>
  </si>
  <si>
    <t>Sensorliste erstellen
Anbieter vergleichen
Verfügbarkeit prüfen
Sensortoleranzen vergleichen</t>
  </si>
  <si>
    <t>Kamera auswählem
Anschlussart der Kamera bestimmen</t>
  </si>
  <si>
    <t>Projektauftrag
01-002</t>
  </si>
  <si>
    <t>Der APV evaluirt welche Relais sich eignen um die im Projektauftrag geforderten kann Ziele umzusetzen.</t>
  </si>
  <si>
    <t>Minimale Anzahl Relais bestimmen
Maximale Schaltleistung bestimen</t>
  </si>
  <si>
    <t>Programmiersprachen bestimmen
Aufbau Django Website
Datenbanktyp bestimmen</t>
  </si>
  <si>
    <t>Lieferobjekt Hardware evaluiren
Projektauftrag</t>
  </si>
  <si>
    <t>Projektauftrag
Internet</t>
  </si>
  <si>
    <t>HTML und CSS Tutorials durcharbeiten und Internet Recheren betreiben falls notwendig.</t>
  </si>
  <si>
    <t>Internet
Programmiersoftware</t>
  </si>
  <si>
    <t>Udemy Python Kurs
Internet</t>
  </si>
  <si>
    <t>Zwischensumme</t>
  </si>
  <si>
    <t>Lieferante auswählen
Kostenschätzung erstellen</t>
  </si>
  <si>
    <t>Der APV erstellt eine ersten Kostenschätzung ob sich das Projekt finanzieren lässt.</t>
  </si>
  <si>
    <t>Modelle vergleichen
Anzhal GPIO ermittel
WLAN möglich
Schnittstellen</t>
  </si>
  <si>
    <t>Terminplan</t>
  </si>
  <si>
    <t>Gemeinsam erstellen wir mit brainstorming ein Mind Map.</t>
  </si>
  <si>
    <t>Mind Map erstellen</t>
  </si>
  <si>
    <t>Vorgangsliste/Arbeitspakete</t>
  </si>
  <si>
    <t>Internet
AP Raspberry PI</t>
  </si>
  <si>
    <t>Mit dem geschätzten Arbeitsaufwand in der Vorgansliste und den Abhängigkeiten der Arbeitspakete soll nun der Terminplan entstehen.</t>
  </si>
  <si>
    <t>Terminplan in MS-Projekt erstellen
Termin Soll in Vorgansliste ergänzen.</t>
  </si>
  <si>
    <t>Netzplan mit Hilfe von MS-Projekt erstellen.</t>
  </si>
  <si>
    <t>Netzplan mit MS-Projekt erstellen</t>
  </si>
  <si>
    <t>02-001, 02-002, 02-003, 02-004</t>
  </si>
  <si>
    <t>Der APV soll mit Hilfe der Planungstools aus dem Projektmanagement das Pflichtenheft erstellen. Es soll das wie und womit ersichtlich werden. Es sollen Messbare Ziele definiert sein denn das Pflichtenheft wird zum Projektende der Messgrad für den Projekterfolg.</t>
  </si>
  <si>
    <t>Pflichtenheft erstellen
Messbare Ziele definieren</t>
  </si>
  <si>
    <t>PSP
Vorgansliste
Terminplan
Netzplan</t>
  </si>
  <si>
    <t xml:space="preserve">Der APV erstellt Verdrahtungsschemas für alle Sensoren für die Relais und die Kamera. Es soll auch ein Schema des Endergebnis entstehen. </t>
  </si>
  <si>
    <t>Lieferobjekt Hardware evaluation</t>
  </si>
  <si>
    <t>Sensor Schema erstellen
Relais Schema erstellen
Kamera Schema erstellen
Schema Endergebnis erstellen</t>
  </si>
  <si>
    <t>Bestellung schreiben
Wareneingangskontrolle
Rechnung bezahlen</t>
  </si>
  <si>
    <t>AP Kamera (01 Info)</t>
  </si>
  <si>
    <t>02-008
06-001
01-004</t>
  </si>
  <si>
    <t>Der APV soll die Kamera mit dem Raspberry PI verbinden und gegebenen falls mit Tutorials die Kamera zum laufen bringen.</t>
  </si>
  <si>
    <t>01-004
06-001
06-004</t>
  </si>
  <si>
    <t>Live Stream erstellen und speichern</t>
  </si>
  <si>
    <t>Testbilder machen und speichern</t>
  </si>
  <si>
    <t>Kamera in Betrieb nehmen</t>
  </si>
  <si>
    <t>AP Kamera (01 Info)
AP Verdrahtungsschema (02 Konzept)
Kammera beschaffen</t>
  </si>
  <si>
    <t>AP Kamera (01 Info)
AP Verdrahtungsschema (02 Konzept)
Kammera verdrahten</t>
  </si>
  <si>
    <t xml:space="preserve">AP Relais (01 Info)
</t>
  </si>
  <si>
    <t>Der APV soll die Relais beschaffen.</t>
  </si>
  <si>
    <t>Der APV soll die Kamera beschaffen.</t>
  </si>
  <si>
    <t>Der APV soll sicherstellen das ein Livestream mit der Kamera umsetzbar ist und dieses Testen.</t>
  </si>
  <si>
    <t>Der APV soll sicherstellen das ein Bild machen mit der Kamera umsetzbar ist und dieses Testen.</t>
  </si>
  <si>
    <t>01-005
02-008
06-005</t>
  </si>
  <si>
    <t>Der APV soll die Realis in Betrieb nehmen.</t>
  </si>
  <si>
    <t>Relais in Betrieb nehmen</t>
  </si>
  <si>
    <t>AP Relais (01 Info)
AP Verdrahtungsschema (02 Konzept)
Realis beschaffen</t>
  </si>
  <si>
    <t>Der APV soll die Sensoren beschaffen.</t>
  </si>
  <si>
    <t>AP Sensoren (01 Info)</t>
  </si>
  <si>
    <t>01-003
02-008
06-007</t>
  </si>
  <si>
    <t>Der APV soll die Sensoren in Betrieb nehmen.</t>
  </si>
  <si>
    <t>Sensoren in Betrieb nehmen</t>
  </si>
  <si>
    <t>AP Sensoren (01 Info)
AP Verdrahtungsschema (02 Konzept)
Sensoren beschaffen</t>
  </si>
  <si>
    <t>Raspberry Pi beschaffen</t>
  </si>
  <si>
    <t>06-009</t>
  </si>
  <si>
    <t>Der APV soll din Raspberry Pi beschaffen.</t>
  </si>
  <si>
    <t>AP Raspberry Pi (01 Info)</t>
  </si>
  <si>
    <t>Der APV soll den Raspberry Pi in Betrieb nehmen.</t>
  </si>
  <si>
    <t>Raspberry Pi beschaffen (06 Hardware)</t>
  </si>
  <si>
    <t>Raspberry Pi in Betrieb nehmen</t>
  </si>
  <si>
    <t>Leistungsbeschreibung / Leistungsumfang</t>
  </si>
  <si>
    <t>APV = Arbeitspaketverantwortlicher</t>
  </si>
  <si>
    <t>Layout für die Startseite skizzieren</t>
  </si>
  <si>
    <t>HTML &amp; CSS auffrischen
Projektauftrag</t>
  </si>
  <si>
    <t>Layout für die Loginseite skizzieren</t>
  </si>
  <si>
    <t>Layout für die Profilseite skizzieren</t>
  </si>
  <si>
    <t>Layout für die Everintlogseite skizzieren</t>
  </si>
  <si>
    <t>Weitere Use Case erarbeiten</t>
  </si>
  <si>
    <t>02-024</t>
  </si>
  <si>
    <t>Der APV soll Use Case zum erfassen von Sensoren erstellen</t>
  </si>
  <si>
    <t>Der APV soll ein Use Case für das Abfragen von Sensoren erstellen</t>
  </si>
  <si>
    <t>Erstellen von weiteren Anwendungfällen</t>
  </si>
  <si>
    <t>keine</t>
  </si>
  <si>
    <t>Info Phase</t>
  </si>
  <si>
    <t>Vollständige Realitätsanalyse erstellen und diese vom Team prüfen lassen</t>
  </si>
  <si>
    <t>Der APV soll ausgehend von der Realitätsanalyse ein ERM erstellen</t>
  </si>
  <si>
    <t>ERM erstellen</t>
  </si>
  <si>
    <t>Erstellen eines Daten Managementkonzept unter Berücksichtigung der Daten</t>
  </si>
  <si>
    <t>Der APV soll gemäss Layout die Startseite in CSS / HTML und JS implementieren</t>
  </si>
  <si>
    <t>Erstellen des HTML-Templates für die Startseite</t>
  </si>
  <si>
    <t>Erstellen des HTML-Templates für die Relaisteuerungsseite</t>
  </si>
  <si>
    <t>Erstellen des HTML-Templates für die Profilseite</t>
  </si>
  <si>
    <t>Der APV soll mit der Lib. Jquery-Canvasjs die benötigten Diagramme erstellen, welche auf der Startseite angezeigt werden.</t>
  </si>
  <si>
    <t>Der APV soll den Django-Server aufsetzen und dazu die Bash-Befehle in einem Dokument abspeichern, damit jedes Teammitglied einfach eine gleiche installation aufsetzen kann. Sofern kein Image verfügbar ist</t>
  </si>
  <si>
    <t>Der Django-Server ist betriebsbereit</t>
  </si>
  <si>
    <t>Cronjobs oder Daemon</t>
  </si>
  <si>
    <t>05-016</t>
  </si>
  <si>
    <t>Der APV soll ein Daemon oder Cronjob implementiern. Welcher in regelmässigen Abständen das   MainSensor-Reader Skript ausführt.</t>
  </si>
  <si>
    <t>MainSensor-Reader Skript wird regelmässig ausgeführt</t>
  </si>
  <si>
    <t>02-011,05-001</t>
  </si>
  <si>
    <t>Der APV implementiert das RM auf dem MySQL-Server</t>
  </si>
  <si>
    <t>Der APV erstellt nach eigenem Ermessen Sinvolle Sichten, welche das Abfragen der Daten vereinfachen soll.</t>
  </si>
  <si>
    <t>Der APV implementiert ein fake Interface welches die notwendigen Funktionen für die Sensor-Reader definiert. (Python bieten kein Interface im herkömmlichen Sinn)</t>
  </si>
  <si>
    <t xml:space="preserve">05-005, </t>
  </si>
  <si>
    <t>Der APV soll eine Klasse gemäss UML erstellen, welche eine Verbindung zum MySql Server erstellt</t>
  </si>
  <si>
    <t>Der APV soll die zwei Klassen EventLogInfo und EventLogInfoProvider gemäss UML erstellen.</t>
  </si>
  <si>
    <t>Klasse EventLogInfo und EventLogInfoProvider erstellen</t>
  </si>
  <si>
    <t>Der APV soll die zwei Klassen SensorInfo und SensorInfoProvider gemäss UML erstellen.</t>
  </si>
  <si>
    <t>Klasse SensorInfo und SensorInfoProvider erstellen</t>
  </si>
  <si>
    <t>Der APV soll die zwei Klassen ProjectInfo und ProjectInfoProvider gemäss UML erstellen.</t>
  </si>
  <si>
    <t>Klasse ProjectInfo und SensorInfoProvider erstellen</t>
  </si>
  <si>
    <t>Der APV soll die zwei Klassen ProjectSensorInfo und ProjectSensorInfoProvider gemäss UML erstellen.</t>
  </si>
  <si>
    <t>Klasse ProjectSensorInfo und ProjectSensorInfoProvider erstellen</t>
  </si>
  <si>
    <t>Der APV soll die zwei Klassen SensorValueInfo und SensorValueInfoProvider gemäss UML erstellen.</t>
  </si>
  <si>
    <t>Klasse SensorValueInfo und SensorValueInfoProvider erstellen</t>
  </si>
  <si>
    <t>Der APV soll die zwei Klassen UserInfo und UserInfoProvider gemäss UML erstellen.</t>
  </si>
  <si>
    <t>Klasse UserInfo und UserInfoProvider erstellen</t>
  </si>
  <si>
    <t>API - Sensor-Reader</t>
  </si>
  <si>
    <t>MainSensor-Reader</t>
  </si>
  <si>
    <t>Der APV soll die Klasse MainSensor-Reader gemäss UML erstellen. Die Klasse kann über ein Daemon oder Cronjob angesteuert. Die Klasse soll über die Sensor-Reader API die aktuellen werte ermitteln und diese in die Datenbank abspeichern</t>
  </si>
  <si>
    <t>Temperatur- und Luftfeuchtigkeitk</t>
  </si>
  <si>
    <t>05-017</t>
  </si>
  <si>
    <t>Helligkeit</t>
  </si>
  <si>
    <t>05-018</t>
  </si>
  <si>
    <t>Der APV soll eine Klasse gemäss UML erstellen, welch die aktuelle Helligkeit auslensen kann.</t>
  </si>
  <si>
    <t>Bodenfeuchtigkeit</t>
  </si>
  <si>
    <t>05-019</t>
  </si>
  <si>
    <t>Der APV soll eine Klasse gemäss UML erstellen, welch die aktuelle Bodenfeutigkeit auslensen kann.</t>
  </si>
  <si>
    <t>Views (Django-Server)</t>
  </si>
  <si>
    <t>05-020</t>
  </si>
  <si>
    <t xml:space="preserve">Der APV soll die View Funktion für die Startseite implementieren. </t>
  </si>
  <si>
    <t>Loginseite</t>
  </si>
  <si>
    <t>05-021</t>
  </si>
  <si>
    <t xml:space="preserve">Der APV soll die View Funktion für die Loginseite implementieren. </t>
  </si>
  <si>
    <t>05-022</t>
  </si>
  <si>
    <t xml:space="preserve">Der APV soll die View Funktion für die Eventlogseite implementieren. </t>
  </si>
  <si>
    <t>Relaisteuerungsseite</t>
  </si>
  <si>
    <t>05-023</t>
  </si>
  <si>
    <t xml:space="preserve">Der APV soll die View Funktion für die Relaisteuerungsseite implementieren. </t>
  </si>
  <si>
    <t>05-024</t>
  </si>
  <si>
    <t xml:space="preserve">Der APV soll die View Funktion für die Profilseite implementieren. </t>
  </si>
  <si>
    <t>Konfigruation des Django-Servers</t>
  </si>
  <si>
    <t>Views</t>
  </si>
  <si>
    <t>05-025</t>
  </si>
  <si>
    <t>05-020 bis 05-024</t>
  </si>
  <si>
    <t>Der APV soll die erstellen Views prüfen und gegebenfalls ergänzen</t>
  </si>
  <si>
    <t>URL Patterns</t>
  </si>
  <si>
    <t>05-026</t>
  </si>
  <si>
    <t>Formulare</t>
  </si>
  <si>
    <t>05-027</t>
  </si>
  <si>
    <t xml:space="preserve">Der APV soll folgende Formulare erstellen mit der Gewünschten Plausibilitätsprüfung:
-Login Formular
-Profil Formular
</t>
  </si>
  <si>
    <t>Summe</t>
  </si>
  <si>
    <t>Der APV soll gemäss Layout die Profilseite in CSS / HTML und JS implementieren</t>
  </si>
  <si>
    <t>Der APV soll gemäss Layout die Relaisteuerungsseite in CSS / HTML und JS implementieren</t>
  </si>
  <si>
    <t>Der APV soll gemäss Layout die Eventlogseite in CSS / HTML und JS implementieren</t>
  </si>
  <si>
    <t>Der APV soll gemäss Layout die Loginseite in CSS / HTML und JS implementieren</t>
  </si>
  <si>
    <t xml:space="preserve">Der APV soll die Benötigten Animationen auf der Webseite implementieren. </t>
  </si>
  <si>
    <t>Jquery AJAX Call</t>
  </si>
  <si>
    <t>Der APV soll jede Seite einschlieslich des CSS prüfen, ob es den definierten Standards von W3C entspricht. Dabei wird der onliny tester von W3C verwendet</t>
  </si>
  <si>
    <t>04-011</t>
  </si>
  <si>
    <t>Webmethode für Sensorwerte</t>
  </si>
  <si>
    <t>05-028</t>
  </si>
  <si>
    <t>Der APV soll ein Jquery Funktion erstellen, mit welche Sensordaten von der Webmethode abgefragt werden können. Diese sollen dann in einem Diagramm dargestellt werden.</t>
  </si>
  <si>
    <t>Der APV soll die Notwendigen URL Patterns definieren und mit den Views verknüpfen.</t>
  </si>
  <si>
    <t>Der APV soll eine Webmetode erstellen, welche über ein AJAX Call aufgerufen werden kann. Und die Sensorwerte als JSON wieder zurück giebet.</t>
  </si>
  <si>
    <t>Der APV soll ausgehend vom ERM das RM entwerfen, mit welchen die Datenbank auf dem MySQL-Server erstellt wird.</t>
  </si>
  <si>
    <t>Der APV soll ein UML erstellen, um die Klassen aufzeigt, welche implementiert werden müssen</t>
  </si>
  <si>
    <t>Der APV soll ein Datenflussschema erstellen, als generelle Übersicht über den Applickationsaufbau.</t>
  </si>
  <si>
    <t>Der APV soll …</t>
  </si>
  <si>
    <t>04
05
06</t>
  </si>
  <si>
    <t>Die Funktionen der einzelnen Komponenten werden geprüft sowie die Schnittstellen zwischen den Komponenten</t>
  </si>
  <si>
    <t>Funktionen testen
Schnittstellen testen</t>
  </si>
  <si>
    <t>Clientseitige Programmierung
Serverseitige Programmierung
Hardware</t>
  </si>
  <si>
    <t>Hier soll mittels Blackbox Testing ein User simuliert werden, welcher nicht weiss was das Gerät und die Website kann.</t>
  </si>
  <si>
    <t>aus Sicht eines Leien testen</t>
  </si>
  <si>
    <t>Das Projekt wird anhand des Pflichtenhefts abgenommen.</t>
  </si>
  <si>
    <t>Abnahme Pflichtenheft</t>
  </si>
  <si>
    <t>Vorgang</t>
  </si>
  <si>
    <t>Vorgangsverantwortlicher</t>
  </si>
  <si>
    <t>offen</t>
  </si>
  <si>
    <t>Der APV soll eine Klasse erstellen, welche es ermöglicht bei krtischen Sensorwerten ein Mail oder SMS an den Benutzer zu versenden.</t>
  </si>
  <si>
    <t>Der APV soll eine Methode erarbeiten, um den  Füllstand vom Wassertank zu überprüfen. Es soll auch berechnet werden, wann der Wassertank leer sein wird.</t>
  </si>
  <si>
    <t>Der APV soll mögliche Sensorinteraktionen implementieren</t>
  </si>
  <si>
    <t xml:space="preserve">Der APV soll eine Klasse oder Methode erstellen, welche die Bewässerungsanlage abschaltet sobald der Bodensensor mit Wasser in Kontakt kommt </t>
  </si>
  <si>
    <t>Der APV soll eine Methode implementieren, welche bei  kritischen Sensorwerten die Stromzufuhr zum Rasbpery PI kappt. Die Notabschaltung muss ebenfalls über das Web Interface auf allen Seiten ausgelöst werden</t>
  </si>
  <si>
    <t>Der APV soll die Applikationstruktur so erweitern, dass möglichts einfach weitere Sensoren implementiert werden können.</t>
  </si>
  <si>
    <t>Der APV macht eine Liste von Sensoren aufgrund der gewünschten Funktionalitäten im Projektauftrag und beachtet dabei die Funktionalität, Verfügbarkeit, Preise und Sensortoleranzen.</t>
  </si>
  <si>
    <t>Der APV evaluirt welche Kamera sich für das Projekt eignet. Die Kamera soll Bilder machen sowie einen Livestream ermöglichen. Die Bildqualität sollte einstellbar sein und eine Tag/Nacht Funktion bieten.</t>
  </si>
  <si>
    <t>Der APV evaluiert, aufgrund der Raspberry PI Basis des Projetes, welche Programmiersprachen sich Serverseitig am Besten eignet. Auf grund dieser Evaluation soll er entscheiden, welcher Webserver sich am besten für die gewählte Programmiersprache eignet. Er soll ebenfalls prüfen, welches Datenbanksystem zum Einsatz kommen soll.</t>
  </si>
  <si>
    <t>Severin frischt seine HTML und CSS Kenntnisse auf. Er soll ein Level erreichen, dass er möglichst nahe an den geltenden Standards eine Webapplikation realisieren kann.</t>
  </si>
  <si>
    <t>Der APV soll weitere Use Case erarbeiten, welche auftreten können. Dies Use Case dienen als Grundlage für die Entwicklung der Datenbank- und Softwarestruktur.</t>
  </si>
  <si>
    <t>Der APV soll aufgrund der Info Phase eine Realitätsanalyse erstellen welche als Grundlage für den Aufbau der Datenbank dient und gegebenen falls auch als Grundlage für das UML hinzugezogen werden kann.</t>
  </si>
  <si>
    <t>Der APV soll prüfen, ob der PI mit seinen beschränkten Mittel die geforderten Datenmengen verarbeiten kann und ein Konzept erstellen, welches dies gewährleistet.</t>
  </si>
  <si>
    <t>Der APV definiert, welche Webformulare in der Applikation zum einsatz kommen sollen und welche felder diesen haben.</t>
  </si>
  <si>
    <t>Der APV soll das Layout der Startseite definieren</t>
  </si>
  <si>
    <t>02-026</t>
  </si>
  <si>
    <t>02-025</t>
  </si>
  <si>
    <t>Aufbau des Webinterface</t>
  </si>
  <si>
    <t>Der APV soll das Layout der Loginseite definieren.</t>
  </si>
  <si>
    <t>Der APV soll das Layout der Profilseite definieren.</t>
  </si>
  <si>
    <t>Der APV soll das Layout der Eventlogseite definieren.</t>
  </si>
  <si>
    <t>Der APV soll eine Klasse gemäss UML erstellen, welch die aktuellen Temperatur- und Luftfeutigkeitswerte getrennt  auslensen kann.</t>
  </si>
  <si>
    <t>PSP in Form eines MindMap</t>
  </si>
  <si>
    <t>Arbeitspakete mit Vorgängen</t>
  </si>
  <si>
    <t>Arbeitspakete aus der Projekstrukturplan werden in eine Liste geschrieben und Lieferobjekte werden definiert.</t>
  </si>
  <si>
    <t>Arbeitspakete erstellen</t>
  </si>
  <si>
    <t>Liste mit Arbeitspaketen, Vorgängen und Lieferobjekten ertellen.</t>
  </si>
  <si>
    <t>Terminplan in MS-Projekt erstellen</t>
  </si>
  <si>
    <t>Pflichtenheft ertellen</t>
  </si>
  <si>
    <t>Use Case Liste erstellen</t>
  </si>
  <si>
    <t>Realitätsanalyse erstellen</t>
  </si>
  <si>
    <t xml:space="preserve">Der APV soll eine Seitemap der Webseite erstellen. Er soll ebenfalls definieren welche Elemente auf der entsprechenden Seite dargestellt werden müssen. </t>
  </si>
  <si>
    <t>Datenflussschema erstellen</t>
  </si>
  <si>
    <t>Erstellen einer Klasse um kritische Sensorwerte zu erfassen.</t>
  </si>
  <si>
    <t>Sensoren zum erfassen des Füllstandes suchen.</t>
  </si>
  <si>
    <t>Mögliche Interaktionen aufzeigen und der Gruppe zur Implementierung vorschlagen.</t>
  </si>
  <si>
    <t>Sensor für Überschwemmungsschutz suchen.</t>
  </si>
  <si>
    <t>Notaussensor suchen und mögliche Implementierung im System ausarbeiten.</t>
  </si>
  <si>
    <t>Konzept für einfache Erweiterbarkeit ausarbeiten.</t>
  </si>
  <si>
    <t>Skizze Startseite</t>
  </si>
  <si>
    <t>Skizze Loginseite</t>
  </si>
  <si>
    <t>Skizze Profilseite</t>
  </si>
  <si>
    <t>Testprotokoll</t>
  </si>
  <si>
    <t>Abnahmeprotokoll</t>
  </si>
  <si>
    <t>Abhänigikeiten</t>
  </si>
  <si>
    <t>Ziele</t>
  </si>
  <si>
    <t xml:space="preserve">01 Vorstudie </t>
  </si>
  <si>
    <r>
      <t>AP-</t>
    </r>
    <r>
      <rPr>
        <sz val="11"/>
        <rFont val="Arial"/>
      </rPr>
      <t>Ergebnisse / Lieferobjekte</t>
    </r>
  </si>
  <si>
    <t xml:space="preserve">    Projektorganisation</t>
  </si>
  <si>
    <t>01-000</t>
  </si>
  <si>
    <t xml:space="preserve">   Projektorganisation</t>
  </si>
  <si>
    <t>Python einarbeiten
Django Server einarbeiten
MySQL einarbeiten</t>
  </si>
  <si>
    <t>Michael soll einen Djangoserver aufsetzten und konfigurieren können. Er arbeiten sich soweit in Python ein bis er die Programmiersprache objekorientiert verstehen und anwenden kann. Er kennt ebenfalls die wichtigsten eigenheiten von Python. Weiter soll er die komplexen MySQL Tabellen erstellen können.</t>
  </si>
  <si>
    <t>Tieferes Studium von Django-Server
Python einarbeiten
MySQL Tabellen erstellen können</t>
  </si>
  <si>
    <t>Stephan arbeiten sich soweit in Python ein bis er die Programmiersprache objekorientiert verstehen und anwenden kann. Er kennt ebenfalls die wichtigsten eigenheiten von Python. Weiter soll ein Grundverständnis von Django Server erarbeitet werden sowie ein Grundverständnis für MySQL.</t>
  </si>
  <si>
    <t>Tutorials durcharbeiten und Internetrecherchen betreiben falls notwendig.</t>
  </si>
  <si>
    <t>Django-Server aufsetzen
MySQL Tabellen erstellen</t>
  </si>
  <si>
    <t>Evaluation Software</t>
  </si>
  <si>
    <t>Serverseitig</t>
  </si>
  <si>
    <t>Clientseitig</t>
  </si>
  <si>
    <t xml:space="preserve">Der APV evaluiert, aufgrund der Raspberry PI Basis des Projetes, welche Programmiersprachen sich Clientseitig am Besten eignet. </t>
  </si>
  <si>
    <t xml:space="preserve">Programmiersprachen bestimmen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</si>
</sst>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theme="1"/>
      <name val="Arial"/>
      <family val="2"/>
    </font>
    <font>
      <u/>
      <sz val="11"/>
      <color theme="10"/>
      <name val="Calibri"/>
      <family val="2"/>
      <scheme val="minor"/>
    </font>
    <font>
      <u/>
      <sz val="11"/>
      <color theme="11"/>
      <name val="Calibri"/>
      <family val="2"/>
      <scheme val="minor"/>
    </font>
    <font>
      <sz val="11"/>
      <color rgb="FF000000"/>
      <name val="Calibri"/>
      <family val="2"/>
      <scheme val="minor"/>
    </font>
    <font>
      <sz val="11"/>
      <name val="Arial"/>
    </font>
  </fonts>
  <fills count="10">
    <fill>
      <patternFill patternType="none"/>
    </fill>
    <fill>
      <patternFill patternType="gray125"/>
    </fill>
    <fill>
      <patternFill patternType="solid">
        <fgColor theme="4" tint="0.59999389629810485"/>
        <bgColor indexed="65"/>
      </patternFill>
    </fill>
    <fill>
      <patternFill patternType="solid">
        <fgColor theme="6"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E699"/>
        <bgColor rgb="FF000000"/>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6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4">
    <xf numFmtId="0" fontId="0" fillId="0" borderId="0" xfId="0"/>
    <xf numFmtId="0" fontId="2" fillId="2" borderId="0" xfId="1" applyFont="1" applyAlignment="1">
      <alignment horizontal="left" vertical="top" wrapText="1" indent="1"/>
    </xf>
    <xf numFmtId="0" fontId="2" fillId="3" borderId="1" xfId="2" applyFont="1" applyBorder="1" applyAlignment="1">
      <alignment horizontal="left" wrapText="1" indent="1"/>
    </xf>
    <xf numFmtId="49" fontId="2" fillId="2" borderId="1" xfId="1" applyNumberFormat="1" applyFont="1" applyBorder="1" applyAlignment="1">
      <alignment horizontal="left" vertical="top" wrapText="1" indent="1"/>
    </xf>
    <xf numFmtId="0" fontId="2" fillId="3" borderId="1" xfId="2" applyFont="1" applyBorder="1" applyAlignment="1">
      <alignment vertical="center" textRotation="90" wrapText="1"/>
    </xf>
    <xf numFmtId="0" fontId="2" fillId="3" borderId="5" xfId="2" applyFont="1" applyBorder="1" applyAlignment="1">
      <alignment horizontal="left" wrapText="1" indent="1"/>
    </xf>
    <xf numFmtId="0" fontId="0" fillId="0" borderId="0" xfId="0" applyAlignment="1">
      <alignment horizontal="left" vertical="top" wrapText="1" indent="1"/>
    </xf>
    <xf numFmtId="0" fontId="2" fillId="2" borderId="2" xfId="1" applyFont="1" applyBorder="1" applyAlignment="1">
      <alignment horizontal="left" vertical="top" wrapText="1" indent="1"/>
    </xf>
    <xf numFmtId="0" fontId="2" fillId="2" borderId="1" xfId="1" applyFont="1" applyBorder="1" applyAlignment="1">
      <alignment horizontal="left" vertical="top" wrapText="1" indent="1"/>
    </xf>
    <xf numFmtId="0" fontId="2" fillId="2" borderId="3" xfId="1" applyFont="1" applyBorder="1" applyAlignment="1">
      <alignment horizontal="left" vertical="top" wrapText="1" indent="1"/>
    </xf>
    <xf numFmtId="0" fontId="0" fillId="0" borderId="0" xfId="0" applyAlignment="1">
      <alignment wrapText="1"/>
    </xf>
    <xf numFmtId="0" fontId="0" fillId="0" borderId="1" xfId="0" applyBorder="1" applyAlignment="1">
      <alignment vertical="center" textRotation="90" wrapText="1"/>
    </xf>
    <xf numFmtId="0" fontId="2" fillId="4" borderId="0" xfId="3" applyFont="1" applyAlignment="1">
      <alignment horizontal="left" vertical="top" wrapText="1" indent="1"/>
    </xf>
    <xf numFmtId="0" fontId="2" fillId="4" borderId="1" xfId="3" applyFont="1" applyBorder="1" applyAlignment="1">
      <alignment horizontal="left" vertical="top" wrapText="1" indent="1"/>
    </xf>
    <xf numFmtId="49" fontId="2" fillId="4" borderId="1" xfId="3" applyNumberFormat="1" applyFont="1" applyBorder="1" applyAlignment="1">
      <alignment horizontal="left" vertical="top" wrapText="1" indent="1"/>
    </xf>
    <xf numFmtId="0" fontId="2" fillId="4" borderId="4" xfId="3" applyFont="1" applyBorder="1" applyAlignment="1">
      <alignment horizontal="left" vertical="top" wrapText="1" indent="1"/>
    </xf>
    <xf numFmtId="0" fontId="2" fillId="6" borderId="4" xfId="5" applyFont="1" applyBorder="1" applyAlignment="1">
      <alignment horizontal="left" vertical="top" wrapText="1" indent="1"/>
    </xf>
    <xf numFmtId="0" fontId="2" fillId="6" borderId="1" xfId="5" applyFont="1" applyBorder="1" applyAlignment="1">
      <alignment horizontal="left" vertical="top" wrapText="1" indent="1"/>
    </xf>
    <xf numFmtId="49" fontId="2" fillId="6" borderId="1" xfId="5" applyNumberFormat="1" applyFont="1" applyBorder="1" applyAlignment="1">
      <alignment horizontal="left" vertical="top" wrapText="1" indent="1"/>
    </xf>
    <xf numFmtId="0" fontId="2" fillId="6" borderId="0" xfId="5" applyFont="1" applyAlignment="1">
      <alignment horizontal="left" vertical="top" wrapText="1" indent="1"/>
    </xf>
    <xf numFmtId="0" fontId="2" fillId="7" borderId="4" xfId="6" applyFont="1" applyBorder="1" applyAlignment="1">
      <alignment horizontal="left" vertical="top" wrapText="1" indent="1"/>
    </xf>
    <xf numFmtId="0" fontId="2" fillId="7" borderId="1" xfId="6" applyFont="1" applyBorder="1" applyAlignment="1">
      <alignment horizontal="left" vertical="top" wrapText="1" indent="1"/>
    </xf>
    <xf numFmtId="49" fontId="2" fillId="7" borderId="1" xfId="6" applyNumberFormat="1" applyFont="1" applyBorder="1" applyAlignment="1">
      <alignment horizontal="left" vertical="top" wrapText="1" indent="1"/>
    </xf>
    <xf numFmtId="0" fontId="2" fillId="7" borderId="0" xfId="6" applyFont="1" applyAlignment="1">
      <alignment horizontal="left" vertical="top" wrapText="1" indent="1"/>
    </xf>
    <xf numFmtId="0" fontId="2" fillId="8" borderId="4" xfId="7" applyFont="1" applyBorder="1" applyAlignment="1">
      <alignment horizontal="left" vertical="top" wrapText="1" indent="1"/>
    </xf>
    <xf numFmtId="0" fontId="2" fillId="8" borderId="1" xfId="7" applyFont="1" applyBorder="1" applyAlignment="1">
      <alignment horizontal="left" vertical="top" wrapText="1" indent="1"/>
    </xf>
    <xf numFmtId="49" fontId="2" fillId="8" borderId="1" xfId="7" applyNumberFormat="1" applyFont="1" applyBorder="1" applyAlignment="1">
      <alignment horizontal="left" vertical="top" wrapText="1" indent="1"/>
    </xf>
    <xf numFmtId="0" fontId="2" fillId="8" borderId="0" xfId="7" applyFont="1" applyAlignment="1">
      <alignment horizontal="left" vertical="top" wrapText="1" indent="1"/>
    </xf>
    <xf numFmtId="0" fontId="2" fillId="6" borderId="4" xfId="5" applyFont="1" applyBorder="1" applyAlignment="1">
      <alignment wrapText="1"/>
    </xf>
    <xf numFmtId="0" fontId="2" fillId="6" borderId="1" xfId="5" applyFont="1" applyBorder="1" applyAlignment="1">
      <alignment wrapText="1"/>
    </xf>
    <xf numFmtId="49" fontId="2" fillId="6" borderId="1" xfId="5" applyNumberFormat="1" applyFont="1" applyBorder="1" applyAlignment="1">
      <alignment horizontal="center" wrapText="1"/>
    </xf>
    <xf numFmtId="0" fontId="2" fillId="6" borderId="0" xfId="5" applyFont="1" applyAlignment="1">
      <alignment wrapText="1"/>
    </xf>
    <xf numFmtId="0" fontId="2" fillId="5" borderId="4" xfId="4" applyFont="1" applyBorder="1" applyAlignment="1">
      <alignment horizontal="left" vertical="top" wrapText="1" indent="1"/>
    </xf>
    <xf numFmtId="0" fontId="2" fillId="5" borderId="1" xfId="4" applyFont="1" applyBorder="1" applyAlignment="1">
      <alignment horizontal="left" vertical="top" wrapText="1" indent="1"/>
    </xf>
    <xf numFmtId="49" fontId="2" fillId="5" borderId="1" xfId="4" applyNumberFormat="1" applyFont="1" applyBorder="1" applyAlignment="1">
      <alignment horizontal="left" vertical="top" wrapText="1" indent="1"/>
    </xf>
    <xf numFmtId="0" fontId="2" fillId="5" borderId="0" xfId="4" applyFont="1" applyAlignment="1">
      <alignment horizontal="left" vertical="top" wrapText="1" indent="1"/>
    </xf>
    <xf numFmtId="16" fontId="2" fillId="5" borderId="1" xfId="4" applyNumberFormat="1" applyFont="1" applyBorder="1" applyAlignment="1">
      <alignment horizontal="left" vertical="top" wrapText="1" indent="1"/>
    </xf>
    <xf numFmtId="0" fontId="2" fillId="2" borderId="1" xfId="1" applyNumberFormat="1" applyFont="1" applyBorder="1" applyAlignment="1" applyProtection="1">
      <alignment horizontal="left" vertical="top" wrapText="1" indent="1" shrinkToFit="1"/>
    </xf>
    <xf numFmtId="0" fontId="2" fillId="0" borderId="1" xfId="1" applyFont="1" applyFill="1" applyBorder="1" applyAlignment="1">
      <alignment horizontal="left" vertical="top" wrapText="1" indent="1"/>
    </xf>
    <xf numFmtId="0" fontId="0" fillId="0" borderId="0" xfId="0" applyFill="1" applyAlignment="1">
      <alignment horizontal="left" vertical="top" wrapText="1" indent="1"/>
    </xf>
    <xf numFmtId="0" fontId="1" fillId="6" borderId="1" xfId="5" applyBorder="1" applyAlignment="1">
      <alignment horizontal="left" vertical="top" wrapText="1" indent="1"/>
    </xf>
    <xf numFmtId="0" fontId="0" fillId="6" borderId="1" xfId="5" applyFont="1" applyBorder="1" applyAlignment="1">
      <alignment horizontal="left" vertical="top" wrapText="1" indent="1"/>
    </xf>
    <xf numFmtId="0" fontId="2" fillId="4" borderId="0" xfId="3" applyFont="1" applyBorder="1" applyAlignment="1">
      <alignment horizontal="left" vertical="top" wrapText="1" indent="1"/>
    </xf>
    <xf numFmtId="0" fontId="2" fillId="4" borderId="9" xfId="3" applyFont="1" applyBorder="1" applyAlignment="1">
      <alignment horizontal="left" vertical="top" wrapText="1" indent="1"/>
    </xf>
    <xf numFmtId="0" fontId="2" fillId="4" borderId="5" xfId="3" applyFont="1" applyBorder="1" applyAlignment="1">
      <alignment horizontal="left" vertical="top" wrapText="1" indent="1"/>
    </xf>
    <xf numFmtId="0" fontId="0" fillId="6" borderId="1" xfId="5" applyFont="1" applyBorder="1" applyAlignment="1">
      <alignment wrapText="1"/>
    </xf>
    <xf numFmtId="0" fontId="1" fillId="6" borderId="1" xfId="5" applyBorder="1" applyAlignment="1">
      <alignment wrapText="1"/>
    </xf>
    <xf numFmtId="0" fontId="5" fillId="9" borderId="1" xfId="0" applyFont="1" applyFill="1" applyBorder="1" applyAlignment="1">
      <alignment horizontal="left" vertical="top" wrapText="1" indent="1"/>
    </xf>
    <xf numFmtId="0" fontId="6" fillId="2" borderId="1" xfId="1" applyFont="1" applyBorder="1" applyAlignment="1">
      <alignment horizontal="left" vertical="top" wrapText="1" indent="1"/>
    </xf>
    <xf numFmtId="0" fontId="1" fillId="2" borderId="7" xfId="1" applyBorder="1" applyAlignment="1">
      <alignment horizontal="center" wrapText="1"/>
    </xf>
    <xf numFmtId="0" fontId="2" fillId="2" borderId="4" xfId="1" applyFont="1" applyBorder="1" applyAlignment="1">
      <alignment horizontal="left" wrapText="1"/>
    </xf>
    <xf numFmtId="0" fontId="2" fillId="0" borderId="10" xfId="1" applyFont="1" applyFill="1" applyBorder="1" applyAlignment="1">
      <alignment horizontal="center" vertical="top" wrapText="1"/>
    </xf>
    <xf numFmtId="0" fontId="2" fillId="0" borderId="11" xfId="1" applyFont="1" applyFill="1" applyBorder="1" applyAlignment="1">
      <alignment horizontal="center" vertical="top" wrapText="1"/>
    </xf>
    <xf numFmtId="0" fontId="2" fillId="0" borderId="5" xfId="1" applyFont="1" applyFill="1" applyBorder="1" applyAlignment="1">
      <alignment horizontal="center" vertical="top" wrapText="1"/>
    </xf>
    <xf numFmtId="0" fontId="2" fillId="0" borderId="8" xfId="1" applyFont="1" applyFill="1" applyBorder="1" applyAlignment="1">
      <alignment horizontal="center" vertical="center" wrapText="1"/>
    </xf>
    <xf numFmtId="0" fontId="2" fillId="0" borderId="9" xfId="1" applyFont="1" applyFill="1" applyBorder="1" applyAlignment="1">
      <alignment horizontal="center" vertical="center" wrapText="1"/>
    </xf>
    <xf numFmtId="0" fontId="2" fillId="5" borderId="1" xfId="4" applyFont="1" applyBorder="1" applyAlignment="1">
      <alignment horizontal="center" vertical="center" textRotation="90" wrapText="1"/>
    </xf>
    <xf numFmtId="0" fontId="2" fillId="2" borderId="4" xfId="1" applyFont="1" applyBorder="1" applyAlignment="1">
      <alignment horizontal="center" vertical="top" wrapText="1"/>
    </xf>
    <xf numFmtId="0" fontId="2" fillId="2" borderId="6" xfId="1" applyFont="1" applyBorder="1" applyAlignment="1">
      <alignment horizontal="center" vertical="top" wrapText="1"/>
    </xf>
    <xf numFmtId="0" fontId="2" fillId="2" borderId="7" xfId="1" applyFont="1" applyBorder="1" applyAlignment="1">
      <alignment horizontal="center" vertical="top" wrapText="1"/>
    </xf>
    <xf numFmtId="0" fontId="2" fillId="8" borderId="1" xfId="7" applyFont="1" applyBorder="1" applyAlignment="1">
      <alignment horizontal="center" vertical="center" textRotation="90" wrapText="1"/>
    </xf>
    <xf numFmtId="0" fontId="2" fillId="4" borderId="6" xfId="3" applyFont="1" applyBorder="1" applyAlignment="1">
      <alignment horizontal="left" vertical="top" wrapText="1"/>
    </xf>
    <xf numFmtId="0" fontId="2" fillId="4" borderId="7" xfId="3" applyFont="1" applyBorder="1" applyAlignment="1">
      <alignment horizontal="left" vertical="top" wrapText="1"/>
    </xf>
    <xf numFmtId="0" fontId="2" fillId="2" borderId="4" xfId="1" applyFont="1" applyBorder="1" applyAlignment="1">
      <alignment horizontal="center" vertical="center" textRotation="90" wrapText="1"/>
    </xf>
    <xf numFmtId="0" fontId="2" fillId="2" borderId="6" xfId="1" applyFont="1" applyBorder="1" applyAlignment="1">
      <alignment horizontal="center" vertical="center" textRotation="90" wrapText="1"/>
    </xf>
    <xf numFmtId="0" fontId="2" fillId="2" borderId="7" xfId="1" applyFont="1" applyBorder="1" applyAlignment="1">
      <alignment horizontal="center" vertical="center" textRotation="90" wrapText="1"/>
    </xf>
    <xf numFmtId="0" fontId="2" fillId="4" borderId="4" xfId="3" applyFont="1" applyBorder="1" applyAlignment="1">
      <alignment horizontal="center" vertical="center" textRotation="90" wrapText="1"/>
    </xf>
    <xf numFmtId="0" fontId="2" fillId="4" borderId="6" xfId="3" applyFont="1" applyBorder="1" applyAlignment="1">
      <alignment horizontal="center" vertical="center" textRotation="90" wrapText="1"/>
    </xf>
    <xf numFmtId="0" fontId="2" fillId="4" borderId="7" xfId="3" applyFont="1" applyBorder="1" applyAlignment="1">
      <alignment horizontal="center" vertical="center" textRotation="90" wrapText="1"/>
    </xf>
    <xf numFmtId="0" fontId="2" fillId="4" borderId="1" xfId="3" applyFont="1" applyBorder="1" applyAlignment="1">
      <alignment horizontal="center" vertical="center" textRotation="90" wrapText="1"/>
    </xf>
    <xf numFmtId="0" fontId="2" fillId="6" borderId="1" xfId="5" applyFont="1" applyBorder="1" applyAlignment="1">
      <alignment horizontal="center" vertical="center" textRotation="90" wrapText="1"/>
    </xf>
    <xf numFmtId="0" fontId="2" fillId="7" borderId="4" xfId="6" applyFont="1" applyBorder="1" applyAlignment="1">
      <alignment horizontal="center" vertical="center" textRotation="90" wrapText="1"/>
    </xf>
    <xf numFmtId="0" fontId="2" fillId="7" borderId="6" xfId="6" applyFont="1" applyBorder="1" applyAlignment="1">
      <alignment horizontal="center" vertical="center" textRotation="90" wrapText="1"/>
    </xf>
    <xf numFmtId="0" fontId="2" fillId="7" borderId="7" xfId="6" applyFont="1" applyBorder="1" applyAlignment="1">
      <alignment horizontal="center" vertical="center" textRotation="90" wrapText="1"/>
    </xf>
  </cellXfs>
  <cellStyles count="66">
    <cellStyle name="20 % - Akzent3" xfId="2" builtinId="38"/>
    <cellStyle name="40 % - Akzent1" xfId="1" builtinId="31"/>
    <cellStyle name="40 % - Akzent2" xfId="3" builtinId="35"/>
    <cellStyle name="40 % - Akzent3" xfId="4" builtinId="39"/>
    <cellStyle name="40 % - Akzent4" xfId="5" builtinId="43"/>
    <cellStyle name="40 % - Akzent5" xfId="6" builtinId="47"/>
    <cellStyle name="40 % - Akzent6" xfId="7" builtinId="51"/>
    <cellStyle name="Besuchter Hyperlink" xfId="9" builtinId="9" hidden="1"/>
    <cellStyle name="Besuchter Hyperlink" xfId="11" builtinId="9" hidden="1"/>
    <cellStyle name="Besuchter Hyperlink" xfId="13" builtinId="9" hidden="1"/>
    <cellStyle name="Besuchter Hyperlink" xfId="15" builtinId="9" hidden="1"/>
    <cellStyle name="Besuchter Hyperlink" xfId="17" builtinId="9" hidden="1"/>
    <cellStyle name="Besuchter Hyperlink" xfId="19" builtinId="9" hidden="1"/>
    <cellStyle name="Besuchter Hyperlink" xfId="21" builtinId="9" hidden="1"/>
    <cellStyle name="Besuchter Hyperlink" xfId="23" builtinId="9" hidden="1"/>
    <cellStyle name="Besuchter Hyperlink" xfId="25" builtinId="9" hidden="1"/>
    <cellStyle name="Besuchter Hyperlink" xfId="27" builtinId="9" hidden="1"/>
    <cellStyle name="Besuchter Hyperlink" xfId="29" builtinId="9" hidden="1"/>
    <cellStyle name="Besuchter Hyperlink" xfId="31" builtinId="9" hidden="1"/>
    <cellStyle name="Besuchter Hyperlink" xfId="33" builtinId="9" hidden="1"/>
    <cellStyle name="Besuchter Hyperlink" xfId="35" builtinId="9" hidden="1"/>
    <cellStyle name="Besuchter Hyperlink" xfId="37" builtinId="9" hidden="1"/>
    <cellStyle name="Besuchter Hyperlink" xfId="39" builtinId="9" hidden="1"/>
    <cellStyle name="Besuchter Hyperlink" xfId="41" builtinId="9" hidden="1"/>
    <cellStyle name="Besuchter Hyperlink" xfId="43" builtinId="9" hidden="1"/>
    <cellStyle name="Besuchter Hyperlink" xfId="45" builtinId="9" hidden="1"/>
    <cellStyle name="Besuchter Hyperlink" xfId="47" builtinId="9" hidden="1"/>
    <cellStyle name="Besuchter Hyperlink" xfId="49" builtinId="9" hidden="1"/>
    <cellStyle name="Besuchter Hyperlink" xfId="51" builtinId="9" hidden="1"/>
    <cellStyle name="Besuchter Hyperlink" xfId="53" builtinId="9" hidden="1"/>
    <cellStyle name="Besuchter Hyperlink" xfId="55" builtinId="9" hidden="1"/>
    <cellStyle name="Besuchter Hyperlink" xfId="57" builtinId="9" hidden="1"/>
    <cellStyle name="Besuchter Hyperlink" xfId="59" builtinId="9" hidden="1"/>
    <cellStyle name="Besuchter Hyperlink" xfId="61" builtinId="9" hidden="1"/>
    <cellStyle name="Besuchter Hyperlink" xfId="63" builtinId="9" hidden="1"/>
    <cellStyle name="Besuchter Hyperlink" xfId="65" builtinId="9"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2"/>
  <sheetViews>
    <sheetView tabSelected="1" zoomScale="90" zoomScaleNormal="90" workbookViewId="0">
      <pane xSplit="3" ySplit="1" topLeftCell="K2" activePane="bottomRight" state="frozen"/>
      <selection pane="topRight" activeCell="D1" sqref="D1"/>
      <selection pane="bottomLeft" activeCell="A2" sqref="A2"/>
      <selection pane="bottomRight" activeCell="O10" sqref="O10"/>
    </sheetView>
  </sheetViews>
  <sheetFormatPr baseColWidth="10" defaultColWidth="10.83203125" defaultRowHeight="15" x14ac:dyDescent="0.2"/>
  <cols>
    <col min="1" max="1" width="3.5" style="11" bestFit="1" customWidth="1"/>
    <col min="2" max="2" width="24.83203125" style="6" customWidth="1"/>
    <col min="3" max="3" width="35.1640625" style="6" bestFit="1" customWidth="1"/>
    <col min="4" max="4" width="10.83203125" style="6"/>
    <col min="5" max="5" width="37.33203125" style="6" customWidth="1"/>
    <col min="6" max="6" width="39.6640625" style="6" customWidth="1"/>
    <col min="7" max="7" width="11.83203125" style="6" customWidth="1"/>
    <col min="8" max="8" width="12.5" style="6" bestFit="1" customWidth="1"/>
    <col min="9" max="9" width="13.83203125" style="6" bestFit="1" customWidth="1"/>
    <col min="10" max="10" width="12.5" style="6" bestFit="1" customWidth="1"/>
    <col min="11" max="11" width="17.83203125" style="6" bestFit="1" customWidth="1"/>
    <col min="12" max="12" width="57.83203125" style="6" customWidth="1"/>
    <col min="13" max="13" width="36" style="6" customWidth="1"/>
    <col min="14" max="14" width="29.33203125" style="6" customWidth="1"/>
    <col min="15" max="15" width="25.1640625" style="6" bestFit="1" customWidth="1"/>
    <col min="16" max="16" width="21.5" style="6" bestFit="1" customWidth="1"/>
    <col min="17" max="16384" width="10.83203125" style="6"/>
  </cols>
  <sheetData>
    <row r="1" spans="1:15" ht="39" x14ac:dyDescent="0.15">
      <c r="A1" s="4" t="s">
        <v>0</v>
      </c>
      <c r="B1" s="5" t="s">
        <v>3</v>
      </c>
      <c r="C1" s="2" t="s">
        <v>350</v>
      </c>
      <c r="D1" s="2" t="s">
        <v>8</v>
      </c>
      <c r="E1" s="2" t="s">
        <v>244</v>
      </c>
      <c r="F1" s="2" t="s">
        <v>351</v>
      </c>
      <c r="G1" s="2" t="s">
        <v>10</v>
      </c>
      <c r="H1" s="2" t="s">
        <v>9</v>
      </c>
      <c r="I1" s="2" t="s">
        <v>11</v>
      </c>
      <c r="J1" s="2" t="s">
        <v>12</v>
      </c>
      <c r="K1" s="2" t="s">
        <v>397</v>
      </c>
      <c r="L1" s="2" t="s">
        <v>243</v>
      </c>
      <c r="M1" s="2" t="s">
        <v>398</v>
      </c>
      <c r="N1" s="2" t="s">
        <v>400</v>
      </c>
      <c r="O1" s="2" t="s">
        <v>13</v>
      </c>
    </row>
    <row r="2" spans="1:15" x14ac:dyDescent="0.15">
      <c r="A2" s="63" t="s">
        <v>399</v>
      </c>
      <c r="B2" s="50" t="s">
        <v>401</v>
      </c>
      <c r="C2" s="8" t="s">
        <v>16</v>
      </c>
      <c r="D2" s="3" t="s">
        <v>402</v>
      </c>
      <c r="E2" s="8" t="s">
        <v>174</v>
      </c>
      <c r="F2" s="8" t="str">
        <f t="shared" ref="F2:F3" si="0">E2</f>
        <v>Michael</v>
      </c>
      <c r="G2" s="8"/>
      <c r="H2" s="8"/>
      <c r="I2" s="8">
        <v>15</v>
      </c>
      <c r="J2" s="8">
        <v>25</v>
      </c>
      <c r="K2" s="8" t="s">
        <v>177</v>
      </c>
      <c r="L2" s="8" t="s">
        <v>196</v>
      </c>
      <c r="M2" s="8" t="s">
        <v>197</v>
      </c>
      <c r="N2" s="8" t="s">
        <v>375</v>
      </c>
      <c r="O2" s="8" t="s">
        <v>177</v>
      </c>
    </row>
    <row r="3" spans="1:15" ht="45" x14ac:dyDescent="0.2">
      <c r="A3" s="64"/>
      <c r="B3" s="49"/>
      <c r="C3" s="8" t="s">
        <v>376</v>
      </c>
      <c r="D3" s="3" t="s">
        <v>402</v>
      </c>
      <c r="E3" s="8" t="s">
        <v>173</v>
      </c>
      <c r="F3" s="8" t="str">
        <f t="shared" si="0"/>
        <v>Severin</v>
      </c>
      <c r="G3" s="8"/>
      <c r="H3" s="8"/>
      <c r="I3" s="8">
        <v>10</v>
      </c>
      <c r="J3" s="8">
        <v>25</v>
      </c>
      <c r="K3" s="8" t="s">
        <v>104</v>
      </c>
      <c r="L3" s="8" t="s">
        <v>377</v>
      </c>
      <c r="M3" s="8" t="s">
        <v>378</v>
      </c>
      <c r="N3" s="8" t="s">
        <v>379</v>
      </c>
      <c r="O3" s="8" t="s">
        <v>16</v>
      </c>
    </row>
    <row r="4" spans="1:15" ht="52" customHeight="1" x14ac:dyDescent="0.2">
      <c r="A4" s="64"/>
      <c r="B4" s="7" t="s">
        <v>4</v>
      </c>
      <c r="C4" s="8" t="s">
        <v>5</v>
      </c>
      <c r="D4" s="3" t="s">
        <v>95</v>
      </c>
      <c r="E4" s="8" t="s">
        <v>171</v>
      </c>
      <c r="F4" s="8" t="str">
        <f>E4</f>
        <v>Stephan</v>
      </c>
      <c r="G4" s="8"/>
      <c r="H4" s="8"/>
      <c r="I4" s="8">
        <v>3</v>
      </c>
      <c r="J4" s="8">
        <v>2</v>
      </c>
      <c r="K4" s="3" t="s">
        <v>175</v>
      </c>
      <c r="L4" s="37" t="s">
        <v>193</v>
      </c>
      <c r="M4" s="37" t="s">
        <v>192</v>
      </c>
      <c r="N4" s="8"/>
      <c r="O4" s="8" t="s">
        <v>176</v>
      </c>
    </row>
    <row r="5" spans="1:15" ht="60" x14ac:dyDescent="0.2">
      <c r="A5" s="64"/>
      <c r="B5" s="1"/>
      <c r="C5" s="8" t="s">
        <v>6</v>
      </c>
      <c r="D5" s="3" t="s">
        <v>96</v>
      </c>
      <c r="E5" s="8" t="s">
        <v>171</v>
      </c>
      <c r="F5" s="8" t="str">
        <f>E5</f>
        <v>Stephan</v>
      </c>
      <c r="G5" s="8"/>
      <c r="H5" s="8"/>
      <c r="I5" s="8">
        <v>1</v>
      </c>
      <c r="J5" s="8">
        <v>1</v>
      </c>
      <c r="K5" s="8" t="s">
        <v>177</v>
      </c>
      <c r="L5" s="8" t="s">
        <v>178</v>
      </c>
      <c r="M5" s="8" t="s">
        <v>194</v>
      </c>
      <c r="N5" s="8"/>
      <c r="O5" s="8" t="s">
        <v>179</v>
      </c>
    </row>
    <row r="6" spans="1:15" ht="60" x14ac:dyDescent="0.2">
      <c r="A6" s="64"/>
      <c r="B6" s="1"/>
      <c r="C6" s="8" t="s">
        <v>7</v>
      </c>
      <c r="D6" s="3" t="s">
        <v>97</v>
      </c>
      <c r="E6" s="8" t="s">
        <v>171</v>
      </c>
      <c r="F6" s="8" t="str">
        <f t="shared" ref="F6:F67" si="1">E6</f>
        <v>Stephan</v>
      </c>
      <c r="G6" s="8"/>
      <c r="H6" s="8"/>
      <c r="I6" s="8">
        <v>3</v>
      </c>
      <c r="J6" s="8">
        <v>4</v>
      </c>
      <c r="K6" s="8" t="s">
        <v>182</v>
      </c>
      <c r="L6" s="8" t="s">
        <v>359</v>
      </c>
      <c r="M6" s="8" t="s">
        <v>180</v>
      </c>
      <c r="N6" s="8"/>
      <c r="O6" s="8" t="s">
        <v>177</v>
      </c>
    </row>
    <row r="7" spans="1:15" ht="60" x14ac:dyDescent="0.2">
      <c r="A7" s="64"/>
      <c r="B7" s="1"/>
      <c r="C7" s="8" t="s">
        <v>76</v>
      </c>
      <c r="D7" s="3" t="s">
        <v>98</v>
      </c>
      <c r="E7" s="8" t="s">
        <v>173</v>
      </c>
      <c r="F7" s="8" t="str">
        <f t="shared" si="1"/>
        <v>Severin</v>
      </c>
      <c r="G7" s="8"/>
      <c r="H7" s="8"/>
      <c r="I7" s="8">
        <v>2</v>
      </c>
      <c r="J7" s="8"/>
      <c r="K7" s="8" t="s">
        <v>182</v>
      </c>
      <c r="L7" s="8" t="s">
        <v>360</v>
      </c>
      <c r="M7" s="8" t="s">
        <v>181</v>
      </c>
      <c r="N7" s="8"/>
      <c r="O7" s="8" t="s">
        <v>199</v>
      </c>
    </row>
    <row r="8" spans="1:15" ht="30" x14ac:dyDescent="0.2">
      <c r="A8" s="64"/>
      <c r="B8" s="9"/>
      <c r="C8" s="8" t="s">
        <v>81</v>
      </c>
      <c r="D8" s="3" t="s">
        <v>99</v>
      </c>
      <c r="E8" s="8" t="s">
        <v>171</v>
      </c>
      <c r="F8" s="8" t="str">
        <f t="shared" si="1"/>
        <v>Stephan</v>
      </c>
      <c r="G8" s="8"/>
      <c r="H8" s="8"/>
      <c r="I8" s="8">
        <v>1</v>
      </c>
      <c r="J8" s="8">
        <v>1</v>
      </c>
      <c r="K8" s="8" t="s">
        <v>96</v>
      </c>
      <c r="L8" s="8" t="s">
        <v>183</v>
      </c>
      <c r="M8" s="8" t="s">
        <v>184</v>
      </c>
      <c r="N8" s="8"/>
      <c r="O8" s="8" t="s">
        <v>199</v>
      </c>
    </row>
    <row r="9" spans="1:15" ht="90" x14ac:dyDescent="0.2">
      <c r="A9" s="64"/>
      <c r="B9" s="1" t="s">
        <v>410</v>
      </c>
      <c r="C9" s="8" t="s">
        <v>411</v>
      </c>
      <c r="D9" s="3" t="s">
        <v>100</v>
      </c>
      <c r="E9" s="8" t="s">
        <v>174</v>
      </c>
      <c r="F9" s="8" t="str">
        <f t="shared" si="1"/>
        <v>Michael</v>
      </c>
      <c r="G9" s="8"/>
      <c r="H9" s="8"/>
      <c r="I9" s="8">
        <v>4</v>
      </c>
      <c r="J9" s="8"/>
      <c r="K9" s="8" t="s">
        <v>186</v>
      </c>
      <c r="L9" s="8" t="s">
        <v>361</v>
      </c>
      <c r="M9" s="8" t="s">
        <v>185</v>
      </c>
      <c r="N9" s="8"/>
      <c r="O9" s="8" t="s">
        <v>187</v>
      </c>
    </row>
    <row r="10" spans="1:15" ht="60" x14ac:dyDescent="0.2">
      <c r="A10" s="64"/>
      <c r="B10" s="9"/>
      <c r="C10" s="48" t="s">
        <v>412</v>
      </c>
      <c r="D10" s="3" t="s">
        <v>101</v>
      </c>
      <c r="E10" s="8" t="s">
        <v>174</v>
      </c>
      <c r="F10" s="8" t="str">
        <f t="shared" si="1"/>
        <v>Michael</v>
      </c>
      <c r="G10" s="8"/>
      <c r="H10" s="8"/>
      <c r="I10" s="8">
        <v>2</v>
      </c>
      <c r="J10" s="8"/>
      <c r="K10" s="8" t="s">
        <v>186</v>
      </c>
      <c r="L10" s="8" t="s">
        <v>413</v>
      </c>
      <c r="M10" s="8" t="s">
        <v>414</v>
      </c>
      <c r="N10" s="8"/>
      <c r="O10" s="8" t="s">
        <v>187</v>
      </c>
    </row>
    <row r="11" spans="1:15" ht="45" x14ac:dyDescent="0.2">
      <c r="A11" s="64"/>
      <c r="B11" s="57" t="s">
        <v>14</v>
      </c>
      <c r="C11" s="8" t="s">
        <v>15</v>
      </c>
      <c r="D11" s="3" t="s">
        <v>102</v>
      </c>
      <c r="E11" s="8" t="s">
        <v>173</v>
      </c>
      <c r="F11" s="8" t="str">
        <f t="shared" si="1"/>
        <v>Severin</v>
      </c>
      <c r="G11" s="8"/>
      <c r="H11" s="8"/>
      <c r="I11" s="8">
        <v>20</v>
      </c>
      <c r="J11" s="8"/>
      <c r="K11" s="8" t="s">
        <v>100</v>
      </c>
      <c r="L11" s="8" t="s">
        <v>362</v>
      </c>
      <c r="M11" s="8" t="s">
        <v>188</v>
      </c>
      <c r="N11" s="8"/>
      <c r="O11" s="8" t="s">
        <v>189</v>
      </c>
    </row>
    <row r="12" spans="1:15" ht="75" x14ac:dyDescent="0.2">
      <c r="A12" s="64"/>
      <c r="B12" s="58"/>
      <c r="C12" s="8" t="s">
        <v>406</v>
      </c>
      <c r="D12" s="3" t="s">
        <v>103</v>
      </c>
      <c r="E12" s="8" t="s">
        <v>174</v>
      </c>
      <c r="F12" s="8" t="str">
        <f t="shared" si="1"/>
        <v>Michael</v>
      </c>
      <c r="G12" s="8"/>
      <c r="H12" s="8"/>
      <c r="I12" s="8">
        <v>3</v>
      </c>
      <c r="J12" s="8"/>
      <c r="K12" s="8" t="s">
        <v>100</v>
      </c>
      <c r="L12" s="8" t="s">
        <v>405</v>
      </c>
      <c r="M12" s="8" t="s">
        <v>409</v>
      </c>
      <c r="N12" s="8"/>
      <c r="O12" s="8" t="s">
        <v>179</v>
      </c>
    </row>
    <row r="13" spans="1:15" ht="75" x14ac:dyDescent="0.2">
      <c r="A13" s="65"/>
      <c r="B13" s="59"/>
      <c r="C13" s="8" t="s">
        <v>404</v>
      </c>
      <c r="D13" s="3" t="s">
        <v>172</v>
      </c>
      <c r="E13" s="8" t="s">
        <v>171</v>
      </c>
      <c r="F13" s="8" t="str">
        <f t="shared" si="1"/>
        <v>Stephan</v>
      </c>
      <c r="G13" s="8"/>
      <c r="H13" s="8"/>
      <c r="I13" s="8">
        <v>20</v>
      </c>
      <c r="J13" s="8">
        <v>40</v>
      </c>
      <c r="K13" s="8" t="s">
        <v>100</v>
      </c>
      <c r="L13" s="8" t="s">
        <v>407</v>
      </c>
      <c r="M13" s="8" t="s">
        <v>408</v>
      </c>
      <c r="N13" s="8"/>
      <c r="O13" s="8" t="s">
        <v>190</v>
      </c>
    </row>
    <row r="14" spans="1:15" s="39" customFormat="1" x14ac:dyDescent="0.2">
      <c r="A14" s="54" t="s">
        <v>191</v>
      </c>
      <c r="B14" s="55"/>
      <c r="C14" s="51"/>
      <c r="D14" s="52"/>
      <c r="E14" s="52"/>
      <c r="F14" s="52"/>
      <c r="G14" s="52"/>
      <c r="H14" s="53"/>
      <c r="I14" s="38">
        <f>SUM(I4:I13)</f>
        <v>59</v>
      </c>
      <c r="J14" s="38"/>
      <c r="K14" s="51"/>
      <c r="L14" s="52"/>
      <c r="M14" s="52"/>
      <c r="N14" s="52"/>
      <c r="O14" s="53"/>
    </row>
    <row r="15" spans="1:15" ht="45" x14ac:dyDescent="0.2">
      <c r="A15" s="69" t="s">
        <v>1</v>
      </c>
      <c r="B15" s="61" t="s">
        <v>403</v>
      </c>
      <c r="C15" s="13" t="s">
        <v>195</v>
      </c>
      <c r="D15" s="14" t="s">
        <v>106</v>
      </c>
      <c r="E15" s="13" t="s">
        <v>173</v>
      </c>
      <c r="F15" s="13" t="str">
        <f t="shared" si="1"/>
        <v>Severin</v>
      </c>
      <c r="G15" s="13"/>
      <c r="H15" s="13"/>
      <c r="I15" s="13">
        <v>3</v>
      </c>
      <c r="J15" s="13"/>
      <c r="K15" s="13" t="s">
        <v>105</v>
      </c>
      <c r="L15" s="13" t="s">
        <v>200</v>
      </c>
      <c r="M15" s="13" t="s">
        <v>201</v>
      </c>
      <c r="N15" s="13" t="s">
        <v>380</v>
      </c>
      <c r="O15" s="13" t="s">
        <v>198</v>
      </c>
    </row>
    <row r="16" spans="1:15" ht="30" x14ac:dyDescent="0.2">
      <c r="A16" s="69"/>
      <c r="B16" s="61"/>
      <c r="C16" s="13" t="s">
        <v>17</v>
      </c>
      <c r="D16" s="14" t="s">
        <v>107</v>
      </c>
      <c r="E16" s="13" t="s">
        <v>173</v>
      </c>
      <c r="F16" s="13" t="str">
        <f t="shared" si="1"/>
        <v>Severin</v>
      </c>
      <c r="G16" s="13"/>
      <c r="H16" s="13"/>
      <c r="I16" s="13">
        <v>1</v>
      </c>
      <c r="J16" s="13"/>
      <c r="K16" s="13" t="s">
        <v>106</v>
      </c>
      <c r="L16" s="13" t="s">
        <v>202</v>
      </c>
      <c r="M16" s="13" t="s">
        <v>203</v>
      </c>
      <c r="N16" s="13" t="s">
        <v>203</v>
      </c>
      <c r="O16" s="13" t="s">
        <v>195</v>
      </c>
    </row>
    <row r="17" spans="1:15" ht="75" x14ac:dyDescent="0.2">
      <c r="A17" s="69"/>
      <c r="B17" s="62"/>
      <c r="C17" s="13" t="s">
        <v>18</v>
      </c>
      <c r="D17" s="14" t="s">
        <v>108</v>
      </c>
      <c r="E17" s="13" t="s">
        <v>173</v>
      </c>
      <c r="F17" s="13" t="str">
        <f t="shared" si="1"/>
        <v>Severin</v>
      </c>
      <c r="G17" s="13"/>
      <c r="H17" s="13"/>
      <c r="I17" s="13">
        <v>15</v>
      </c>
      <c r="J17" s="13">
        <v>25</v>
      </c>
      <c r="K17" s="13" t="s">
        <v>204</v>
      </c>
      <c r="L17" s="13" t="s">
        <v>205</v>
      </c>
      <c r="M17" s="13" t="s">
        <v>206</v>
      </c>
      <c r="N17" s="13" t="s">
        <v>381</v>
      </c>
      <c r="O17" s="13" t="s">
        <v>207</v>
      </c>
    </row>
    <row r="18" spans="1:15" x14ac:dyDescent="0.2">
      <c r="A18" s="69"/>
      <c r="B18" s="15" t="s">
        <v>19</v>
      </c>
      <c r="C18" s="13" t="s">
        <v>20</v>
      </c>
      <c r="D18" s="14" t="s">
        <v>109</v>
      </c>
      <c r="E18" s="13" t="s">
        <v>174</v>
      </c>
      <c r="F18" s="13" t="s">
        <v>171</v>
      </c>
      <c r="G18" s="13"/>
      <c r="H18" s="13"/>
      <c r="I18" s="13">
        <v>0.5</v>
      </c>
      <c r="J18" s="13"/>
      <c r="K18" s="13" t="s">
        <v>255</v>
      </c>
      <c r="L18" s="13" t="s">
        <v>252</v>
      </c>
      <c r="M18" s="13"/>
      <c r="N18" s="13" t="s">
        <v>382</v>
      </c>
      <c r="O18" s="13"/>
    </row>
    <row r="19" spans="1:15" ht="30" x14ac:dyDescent="0.2">
      <c r="A19" s="69"/>
      <c r="B19" s="42"/>
      <c r="C19" s="13" t="s">
        <v>21</v>
      </c>
      <c r="D19" s="14" t="s">
        <v>110</v>
      </c>
      <c r="E19" s="13" t="s">
        <v>174</v>
      </c>
      <c r="F19" s="13" t="s">
        <v>171</v>
      </c>
      <c r="G19" s="13"/>
      <c r="H19" s="13"/>
      <c r="I19" s="13">
        <v>0.5</v>
      </c>
      <c r="J19" s="13"/>
      <c r="K19" s="13" t="s">
        <v>255</v>
      </c>
      <c r="L19" s="13" t="s">
        <v>253</v>
      </c>
      <c r="M19" s="13"/>
      <c r="N19" s="13"/>
      <c r="O19" s="13"/>
    </row>
    <row r="20" spans="1:15" ht="45" x14ac:dyDescent="0.2">
      <c r="A20" s="69"/>
      <c r="B20" s="12"/>
      <c r="C20" s="13" t="s">
        <v>250</v>
      </c>
      <c r="D20" s="14" t="s">
        <v>111</v>
      </c>
      <c r="E20" s="13" t="s">
        <v>174</v>
      </c>
      <c r="F20" s="13" t="s">
        <v>171</v>
      </c>
      <c r="G20" s="13"/>
      <c r="H20" s="13"/>
      <c r="I20" s="13">
        <v>2</v>
      </c>
      <c r="J20" s="13"/>
      <c r="K20" s="13" t="s">
        <v>255</v>
      </c>
      <c r="L20" s="13" t="s">
        <v>363</v>
      </c>
      <c r="M20" s="13" t="s">
        <v>254</v>
      </c>
      <c r="N20" s="13"/>
      <c r="O20" s="13"/>
    </row>
    <row r="21" spans="1:15" ht="60" x14ac:dyDescent="0.2">
      <c r="A21" s="69"/>
      <c r="B21" s="15" t="s">
        <v>22</v>
      </c>
      <c r="C21" s="13" t="s">
        <v>23</v>
      </c>
      <c r="D21" s="14" t="s">
        <v>112</v>
      </c>
      <c r="E21" s="13" t="s">
        <v>171</v>
      </c>
      <c r="F21" s="13" t="str">
        <f t="shared" si="1"/>
        <v>Stephan</v>
      </c>
      <c r="G21" s="13"/>
      <c r="H21" s="13"/>
      <c r="I21" s="13">
        <v>5</v>
      </c>
      <c r="J21" s="13">
        <v>8</v>
      </c>
      <c r="K21" s="13" t="s">
        <v>209</v>
      </c>
      <c r="L21" s="13" t="s">
        <v>208</v>
      </c>
      <c r="M21" s="13" t="s">
        <v>210</v>
      </c>
      <c r="N21" s="13"/>
      <c r="O21" s="13" t="s">
        <v>209</v>
      </c>
    </row>
    <row r="22" spans="1:15" ht="60" x14ac:dyDescent="0.2">
      <c r="A22" s="69"/>
      <c r="B22" s="15" t="s">
        <v>24</v>
      </c>
      <c r="C22" s="13" t="s">
        <v>25</v>
      </c>
      <c r="D22" s="14" t="s">
        <v>113</v>
      </c>
      <c r="E22" s="13" t="s">
        <v>174</v>
      </c>
      <c r="F22" s="13" t="str">
        <f t="shared" si="1"/>
        <v>Michael</v>
      </c>
      <c r="G22" s="13"/>
      <c r="H22" s="13"/>
      <c r="I22" s="13">
        <v>3</v>
      </c>
      <c r="J22" s="13"/>
      <c r="K22" s="13" t="s">
        <v>256</v>
      </c>
      <c r="L22" s="13" t="s">
        <v>364</v>
      </c>
      <c r="M22" s="13" t="s">
        <v>257</v>
      </c>
      <c r="N22" s="13" t="s">
        <v>383</v>
      </c>
      <c r="O22" s="13" t="s">
        <v>256</v>
      </c>
    </row>
    <row r="23" spans="1:15" ht="30" x14ac:dyDescent="0.2">
      <c r="A23" s="69"/>
      <c r="B23" s="12"/>
      <c r="C23" s="13" t="s">
        <v>26</v>
      </c>
      <c r="D23" s="14" t="s">
        <v>114</v>
      </c>
      <c r="E23" s="13" t="s">
        <v>174</v>
      </c>
      <c r="F23" s="13" t="str">
        <f t="shared" si="1"/>
        <v>Michael</v>
      </c>
      <c r="G23" s="13"/>
      <c r="H23" s="13"/>
      <c r="I23" s="13">
        <v>1.5</v>
      </c>
      <c r="J23" s="13">
        <v>1</v>
      </c>
      <c r="K23" s="13" t="s">
        <v>113</v>
      </c>
      <c r="L23" s="13" t="s">
        <v>258</v>
      </c>
      <c r="M23" s="13" t="s">
        <v>259</v>
      </c>
      <c r="N23" s="13"/>
      <c r="O23" s="13" t="s">
        <v>25</v>
      </c>
    </row>
    <row r="24" spans="1:15" ht="30" x14ac:dyDescent="0.2">
      <c r="A24" s="69"/>
      <c r="B24" s="12"/>
      <c r="C24" s="13" t="s">
        <v>27</v>
      </c>
      <c r="D24" s="14" t="s">
        <v>115</v>
      </c>
      <c r="E24" s="13" t="s">
        <v>174</v>
      </c>
      <c r="F24" s="13" t="str">
        <f t="shared" si="1"/>
        <v>Michael</v>
      </c>
      <c r="G24" s="13"/>
      <c r="H24" s="13"/>
      <c r="I24" s="13">
        <v>1</v>
      </c>
      <c r="J24" s="13"/>
      <c r="K24" s="14" t="s">
        <v>114</v>
      </c>
      <c r="L24" s="13" t="s">
        <v>338</v>
      </c>
      <c r="M24" s="13"/>
      <c r="N24" s="13"/>
      <c r="O24" s="13" t="s">
        <v>26</v>
      </c>
    </row>
    <row r="25" spans="1:15" ht="45" x14ac:dyDescent="0.2">
      <c r="A25" s="69"/>
      <c r="B25" s="12"/>
      <c r="C25" s="13" t="s">
        <v>28</v>
      </c>
      <c r="D25" s="14" t="s">
        <v>116</v>
      </c>
      <c r="E25" s="13" t="s">
        <v>174</v>
      </c>
      <c r="F25" s="13" t="str">
        <f t="shared" si="1"/>
        <v>Michael</v>
      </c>
      <c r="G25" s="13"/>
      <c r="H25" s="13"/>
      <c r="I25" s="13">
        <v>1</v>
      </c>
      <c r="J25" s="13"/>
      <c r="K25" s="13" t="s">
        <v>255</v>
      </c>
      <c r="L25" s="13" t="s">
        <v>365</v>
      </c>
      <c r="M25" s="13" t="s">
        <v>260</v>
      </c>
      <c r="N25" s="13"/>
      <c r="O25" s="13"/>
    </row>
    <row r="26" spans="1:15" x14ac:dyDescent="0.2">
      <c r="A26" s="69"/>
      <c r="B26" s="15" t="s">
        <v>29</v>
      </c>
      <c r="C26" s="13" t="s">
        <v>29</v>
      </c>
      <c r="D26" s="14" t="s">
        <v>117</v>
      </c>
      <c r="E26" s="13" t="s">
        <v>173</v>
      </c>
      <c r="F26" s="13" t="str">
        <f t="shared" si="1"/>
        <v>Severin</v>
      </c>
      <c r="G26" s="13"/>
      <c r="H26" s="13"/>
      <c r="I26" s="13">
        <v>4</v>
      </c>
      <c r="J26" s="13"/>
      <c r="K26" s="13"/>
      <c r="L26" s="13"/>
      <c r="M26" s="13"/>
      <c r="N26" s="13"/>
      <c r="O26" s="13"/>
    </row>
    <row r="27" spans="1:15" x14ac:dyDescent="0.2">
      <c r="A27" s="69"/>
      <c r="B27" s="12"/>
      <c r="C27" s="13" t="s">
        <v>30</v>
      </c>
      <c r="D27" s="14" t="s">
        <v>118</v>
      </c>
      <c r="E27" s="13" t="s">
        <v>173</v>
      </c>
      <c r="F27" s="13" t="str">
        <f t="shared" si="1"/>
        <v>Severin</v>
      </c>
      <c r="G27" s="13"/>
      <c r="H27" s="13"/>
      <c r="I27" s="13">
        <v>1</v>
      </c>
      <c r="J27" s="13"/>
      <c r="K27" s="13"/>
      <c r="L27" s="13"/>
      <c r="M27" s="13"/>
      <c r="N27" s="13"/>
      <c r="O27" s="13"/>
    </row>
    <row r="28" spans="1:15" ht="30" x14ac:dyDescent="0.2">
      <c r="A28" s="69"/>
      <c r="B28" s="15" t="s">
        <v>31</v>
      </c>
      <c r="C28" s="13" t="s">
        <v>32</v>
      </c>
      <c r="D28" s="14" t="s">
        <v>119</v>
      </c>
      <c r="E28" s="13" t="s">
        <v>174</v>
      </c>
      <c r="F28" s="13" t="str">
        <f t="shared" si="1"/>
        <v>Michael</v>
      </c>
      <c r="G28" s="13"/>
      <c r="H28" s="13"/>
      <c r="I28" s="13">
        <v>2</v>
      </c>
      <c r="J28" s="13"/>
      <c r="K28" s="13"/>
      <c r="L28" s="13" t="s">
        <v>339</v>
      </c>
      <c r="M28" s="13"/>
      <c r="N28" s="13"/>
      <c r="O28" s="13"/>
    </row>
    <row r="29" spans="1:15" ht="45" x14ac:dyDescent="0.2">
      <c r="A29" s="69"/>
      <c r="B29" s="42"/>
      <c r="C29" s="13" t="s">
        <v>370</v>
      </c>
      <c r="D29" s="14" t="s">
        <v>369</v>
      </c>
      <c r="E29" s="13" t="s">
        <v>174</v>
      </c>
      <c r="F29" s="13" t="str">
        <f t="shared" si="1"/>
        <v>Michael</v>
      </c>
      <c r="G29" s="13"/>
      <c r="H29" s="13"/>
      <c r="I29" s="13">
        <v>4</v>
      </c>
      <c r="J29" s="13"/>
      <c r="K29" s="13"/>
      <c r="L29" s="13" t="s">
        <v>384</v>
      </c>
      <c r="M29" s="13"/>
      <c r="N29" s="13"/>
      <c r="O29" s="13"/>
    </row>
    <row r="30" spans="1:15" ht="30" x14ac:dyDescent="0.2">
      <c r="A30" s="69"/>
      <c r="B30" s="12"/>
      <c r="C30" s="13" t="s">
        <v>33</v>
      </c>
      <c r="D30" s="14" t="s">
        <v>120</v>
      </c>
      <c r="E30" s="13" t="s">
        <v>174</v>
      </c>
      <c r="F30" s="13" t="str">
        <f t="shared" si="1"/>
        <v>Michael</v>
      </c>
      <c r="G30" s="13"/>
      <c r="H30" s="13"/>
      <c r="I30" s="13">
        <v>3</v>
      </c>
      <c r="J30" s="13"/>
      <c r="K30" s="13"/>
      <c r="L30" s="13" t="s">
        <v>366</v>
      </c>
      <c r="M30" s="13"/>
      <c r="N30" s="13"/>
      <c r="O30" s="13"/>
    </row>
    <row r="31" spans="1:15" ht="30" x14ac:dyDescent="0.2">
      <c r="A31" s="69"/>
      <c r="B31" s="12"/>
      <c r="C31" s="13" t="s">
        <v>34</v>
      </c>
      <c r="D31" s="14" t="s">
        <v>121</v>
      </c>
      <c r="E31" s="13" t="s">
        <v>174</v>
      </c>
      <c r="F31" s="13" t="str">
        <f t="shared" si="1"/>
        <v>Michael</v>
      </c>
      <c r="G31" s="13"/>
      <c r="H31" s="13"/>
      <c r="I31" s="13">
        <v>2</v>
      </c>
      <c r="J31" s="13"/>
      <c r="K31" s="13"/>
      <c r="L31" s="13" t="s">
        <v>340</v>
      </c>
      <c r="M31" s="13" t="s">
        <v>385</v>
      </c>
      <c r="N31" s="13" t="s">
        <v>34</v>
      </c>
      <c r="O31" s="13"/>
    </row>
    <row r="32" spans="1:15" ht="45" x14ac:dyDescent="0.2">
      <c r="A32" s="69"/>
      <c r="B32" s="15" t="s">
        <v>35</v>
      </c>
      <c r="C32" s="13" t="s">
        <v>36</v>
      </c>
      <c r="D32" s="14" t="s">
        <v>122</v>
      </c>
      <c r="E32" s="13" t="s">
        <v>352</v>
      </c>
      <c r="F32" s="13" t="str">
        <f t="shared" si="1"/>
        <v>offen</v>
      </c>
      <c r="G32" s="13"/>
      <c r="H32" s="13"/>
      <c r="I32" s="13">
        <v>8</v>
      </c>
      <c r="J32" s="13"/>
      <c r="K32" s="13"/>
      <c r="L32" s="13" t="s">
        <v>353</v>
      </c>
      <c r="M32" s="13" t="s">
        <v>386</v>
      </c>
      <c r="N32" s="13"/>
      <c r="O32" s="13"/>
    </row>
    <row r="33" spans="1:15" ht="45" x14ac:dyDescent="0.2">
      <c r="A33" s="69"/>
      <c r="B33" s="12"/>
      <c r="C33" s="13" t="s">
        <v>37</v>
      </c>
      <c r="D33" s="14" t="s">
        <v>123</v>
      </c>
      <c r="E33" s="13" t="s">
        <v>352</v>
      </c>
      <c r="F33" s="13" t="str">
        <f t="shared" si="1"/>
        <v>offen</v>
      </c>
      <c r="G33" s="13"/>
      <c r="H33" s="13"/>
      <c r="I33" s="13">
        <v>8</v>
      </c>
      <c r="J33" s="13"/>
      <c r="K33" s="13"/>
      <c r="L33" s="13" t="s">
        <v>354</v>
      </c>
      <c r="M33" s="13" t="s">
        <v>387</v>
      </c>
      <c r="N33" s="13"/>
      <c r="O33" s="13"/>
    </row>
    <row r="34" spans="1:15" ht="45" x14ac:dyDescent="0.2">
      <c r="A34" s="69"/>
      <c r="B34" s="12"/>
      <c r="C34" s="13" t="s">
        <v>38</v>
      </c>
      <c r="D34" s="14" t="s">
        <v>124</v>
      </c>
      <c r="E34" s="13" t="s">
        <v>352</v>
      </c>
      <c r="F34" s="13" t="str">
        <f t="shared" si="1"/>
        <v>offen</v>
      </c>
      <c r="G34" s="13"/>
      <c r="H34" s="13"/>
      <c r="I34" s="13">
        <v>16</v>
      </c>
      <c r="J34" s="13"/>
      <c r="K34" s="13"/>
      <c r="L34" s="13" t="s">
        <v>355</v>
      </c>
      <c r="M34" s="13" t="s">
        <v>388</v>
      </c>
      <c r="N34" s="13"/>
      <c r="O34" s="13"/>
    </row>
    <row r="35" spans="1:15" ht="45" x14ac:dyDescent="0.2">
      <c r="A35" s="69"/>
      <c r="B35" s="12"/>
      <c r="C35" s="13" t="s">
        <v>39</v>
      </c>
      <c r="D35" s="14" t="s">
        <v>125</v>
      </c>
      <c r="E35" s="13" t="s">
        <v>352</v>
      </c>
      <c r="F35" s="13" t="str">
        <f t="shared" si="1"/>
        <v>offen</v>
      </c>
      <c r="G35" s="13"/>
      <c r="H35" s="13"/>
      <c r="I35" s="13">
        <v>4</v>
      </c>
      <c r="J35" s="13"/>
      <c r="K35" s="13"/>
      <c r="L35" s="13" t="s">
        <v>356</v>
      </c>
      <c r="M35" s="13" t="s">
        <v>389</v>
      </c>
      <c r="N35" s="13"/>
      <c r="O35" s="13"/>
    </row>
    <row r="36" spans="1:15" ht="60" x14ac:dyDescent="0.2">
      <c r="A36" s="69"/>
      <c r="B36" s="12"/>
      <c r="C36" s="13" t="s">
        <v>40</v>
      </c>
      <c r="D36" s="14" t="s">
        <v>126</v>
      </c>
      <c r="E36" s="13" t="s">
        <v>352</v>
      </c>
      <c r="F36" s="13" t="str">
        <f t="shared" si="1"/>
        <v>offen</v>
      </c>
      <c r="G36" s="13"/>
      <c r="H36" s="13"/>
      <c r="I36" s="13">
        <v>6</v>
      </c>
      <c r="J36" s="13"/>
      <c r="K36" s="13"/>
      <c r="L36" s="13" t="s">
        <v>357</v>
      </c>
      <c r="M36" s="13" t="s">
        <v>390</v>
      </c>
      <c r="N36" s="13"/>
      <c r="O36" s="13"/>
    </row>
    <row r="37" spans="1:15" ht="30" x14ac:dyDescent="0.2">
      <c r="A37" s="69"/>
      <c r="B37" s="12"/>
      <c r="C37" s="13" t="s">
        <v>41</v>
      </c>
      <c r="D37" s="14" t="s">
        <v>251</v>
      </c>
      <c r="E37" s="13" t="s">
        <v>352</v>
      </c>
      <c r="F37" s="13" t="str">
        <f t="shared" si="1"/>
        <v>offen</v>
      </c>
      <c r="G37" s="13"/>
      <c r="H37" s="13"/>
      <c r="I37" s="13">
        <v>16</v>
      </c>
      <c r="J37" s="13"/>
      <c r="K37" s="13"/>
      <c r="L37" s="13" t="s">
        <v>358</v>
      </c>
      <c r="M37" s="13" t="s">
        <v>391</v>
      </c>
      <c r="N37" s="13"/>
      <c r="O37" s="13"/>
    </row>
    <row r="38" spans="1:15" x14ac:dyDescent="0.2">
      <c r="A38" s="69"/>
      <c r="B38" s="12"/>
      <c r="C38" s="13"/>
      <c r="D38" s="14" t="s">
        <v>368</v>
      </c>
      <c r="E38" s="13"/>
      <c r="F38" s="13">
        <f t="shared" si="1"/>
        <v>0</v>
      </c>
      <c r="G38" s="13"/>
      <c r="H38" s="13"/>
      <c r="I38" s="13"/>
      <c r="J38" s="13"/>
      <c r="K38" s="13"/>
      <c r="L38" s="13"/>
      <c r="M38" s="13"/>
      <c r="N38" s="13"/>
      <c r="O38" s="13"/>
    </row>
    <row r="39" spans="1:15" x14ac:dyDescent="0.2">
      <c r="A39" s="69"/>
      <c r="B39" s="12"/>
      <c r="C39" s="13"/>
      <c r="D39" s="13"/>
      <c r="E39" s="13"/>
      <c r="F39" s="13">
        <f t="shared" si="1"/>
        <v>0</v>
      </c>
      <c r="G39" s="13"/>
      <c r="H39" s="13"/>
      <c r="I39" s="13"/>
      <c r="J39" s="13"/>
      <c r="K39" s="13"/>
      <c r="L39" s="13"/>
      <c r="M39" s="13"/>
      <c r="N39" s="13"/>
      <c r="O39" s="13"/>
    </row>
    <row r="40" spans="1:15" x14ac:dyDescent="0.2">
      <c r="A40" s="69"/>
      <c r="B40" s="12"/>
      <c r="C40" s="13"/>
      <c r="D40" s="13"/>
      <c r="E40" s="13"/>
      <c r="F40" s="13">
        <f t="shared" si="1"/>
        <v>0</v>
      </c>
      <c r="G40" s="13"/>
      <c r="H40" s="13"/>
      <c r="I40" s="13"/>
      <c r="J40" s="13"/>
      <c r="K40" s="13"/>
      <c r="L40" s="13"/>
      <c r="M40" s="13"/>
      <c r="N40" s="13"/>
      <c r="O40" s="13"/>
    </row>
    <row r="41" spans="1:15" x14ac:dyDescent="0.2">
      <c r="A41" s="69"/>
      <c r="B41" s="12"/>
      <c r="C41" s="13"/>
      <c r="D41" s="13"/>
      <c r="E41" s="13"/>
      <c r="F41" s="13">
        <f t="shared" si="1"/>
        <v>0</v>
      </c>
      <c r="G41" s="13"/>
      <c r="H41" s="13"/>
      <c r="I41" s="13"/>
      <c r="J41" s="13"/>
      <c r="K41" s="13"/>
      <c r="L41" s="13"/>
      <c r="M41" s="13"/>
      <c r="N41" s="13"/>
      <c r="O41" s="13"/>
    </row>
    <row r="42" spans="1:15" s="39" customFormat="1" x14ac:dyDescent="0.2">
      <c r="A42" s="54" t="s">
        <v>191</v>
      </c>
      <c r="B42" s="55"/>
      <c r="C42" s="51"/>
      <c r="D42" s="52"/>
      <c r="E42" s="52"/>
      <c r="F42" s="52"/>
      <c r="G42" s="52"/>
      <c r="H42" s="53"/>
      <c r="I42" s="38">
        <f>SUM(I15:I41)</f>
        <v>107.5</v>
      </c>
      <c r="J42" s="38"/>
      <c r="K42" s="51"/>
      <c r="L42" s="52"/>
      <c r="M42" s="52"/>
      <c r="N42" s="52"/>
      <c r="O42" s="53"/>
    </row>
    <row r="43" spans="1:15" ht="32" x14ac:dyDescent="0.2">
      <c r="A43" s="70" t="s">
        <v>2</v>
      </c>
      <c r="B43" s="16" t="s">
        <v>42</v>
      </c>
      <c r="C43" s="17" t="s">
        <v>43</v>
      </c>
      <c r="D43" s="18" t="s">
        <v>127</v>
      </c>
      <c r="E43" s="17" t="s">
        <v>173</v>
      </c>
      <c r="F43" s="17" t="str">
        <f>E43</f>
        <v>Severin</v>
      </c>
      <c r="G43" s="17"/>
      <c r="H43" s="17"/>
      <c r="I43" s="17">
        <v>1</v>
      </c>
      <c r="J43" s="17"/>
      <c r="K43" s="17" t="s">
        <v>102</v>
      </c>
      <c r="L43" s="17" t="s">
        <v>367</v>
      </c>
      <c r="M43" s="17" t="s">
        <v>245</v>
      </c>
      <c r="N43" s="41" t="s">
        <v>392</v>
      </c>
      <c r="O43" s="41" t="s">
        <v>246</v>
      </c>
    </row>
    <row r="44" spans="1:15" ht="32" x14ac:dyDescent="0.2">
      <c r="A44" s="70"/>
      <c r="B44" s="19"/>
      <c r="C44" s="17" t="s">
        <v>44</v>
      </c>
      <c r="D44" s="18" t="s">
        <v>128</v>
      </c>
      <c r="E44" s="17" t="s">
        <v>173</v>
      </c>
      <c r="F44" s="17" t="str">
        <f t="shared" ref="F44:F47" si="2">E44</f>
        <v>Severin</v>
      </c>
      <c r="G44" s="17"/>
      <c r="H44" s="17"/>
      <c r="I44" s="17">
        <v>1</v>
      </c>
      <c r="J44" s="17"/>
      <c r="K44" s="17" t="s">
        <v>102</v>
      </c>
      <c r="L44" s="17" t="s">
        <v>371</v>
      </c>
      <c r="M44" s="17" t="s">
        <v>247</v>
      </c>
      <c r="N44" s="41" t="s">
        <v>393</v>
      </c>
      <c r="O44" s="41" t="s">
        <v>246</v>
      </c>
    </row>
    <row r="45" spans="1:15" ht="32" x14ac:dyDescent="0.2">
      <c r="A45" s="70"/>
      <c r="B45" s="19"/>
      <c r="C45" s="17" t="s">
        <v>45</v>
      </c>
      <c r="D45" s="18" t="s">
        <v>129</v>
      </c>
      <c r="E45" s="17" t="s">
        <v>173</v>
      </c>
      <c r="F45" s="17" t="str">
        <f t="shared" si="2"/>
        <v>Severin</v>
      </c>
      <c r="G45" s="17"/>
      <c r="H45" s="17"/>
      <c r="I45" s="17">
        <v>1</v>
      </c>
      <c r="J45" s="17"/>
      <c r="K45" s="17" t="s">
        <v>102</v>
      </c>
      <c r="L45" s="17" t="s">
        <v>372</v>
      </c>
      <c r="M45" s="17" t="s">
        <v>248</v>
      </c>
      <c r="N45" s="47" t="s">
        <v>394</v>
      </c>
      <c r="O45" s="41" t="s">
        <v>246</v>
      </c>
    </row>
    <row r="46" spans="1:15" ht="32" x14ac:dyDescent="0.2">
      <c r="A46" s="70"/>
      <c r="B46" s="19"/>
      <c r="C46" s="17" t="s">
        <v>46</v>
      </c>
      <c r="D46" s="18" t="s">
        <v>130</v>
      </c>
      <c r="E46" s="17" t="s">
        <v>173</v>
      </c>
      <c r="F46" s="17" t="str">
        <f t="shared" si="2"/>
        <v>Severin</v>
      </c>
      <c r="G46" s="17"/>
      <c r="H46" s="17"/>
      <c r="I46" s="17">
        <v>1</v>
      </c>
      <c r="J46" s="17"/>
      <c r="K46" s="17" t="s">
        <v>102</v>
      </c>
      <c r="L46" s="17" t="s">
        <v>373</v>
      </c>
      <c r="M46" s="17" t="s">
        <v>249</v>
      </c>
      <c r="N46" s="47" t="s">
        <v>392</v>
      </c>
      <c r="O46" s="41" t="s">
        <v>246</v>
      </c>
    </row>
    <row r="47" spans="1:15" x14ac:dyDescent="0.2">
      <c r="A47" s="70"/>
      <c r="B47" s="19"/>
      <c r="C47" s="17"/>
      <c r="D47" s="18" t="s">
        <v>131</v>
      </c>
      <c r="E47" s="17" t="s">
        <v>173</v>
      </c>
      <c r="F47" s="17" t="str">
        <f t="shared" si="2"/>
        <v>Severin</v>
      </c>
      <c r="G47" s="17"/>
      <c r="H47" s="17"/>
      <c r="I47" s="17">
        <v>1</v>
      </c>
      <c r="J47" s="17"/>
      <c r="K47" s="17"/>
      <c r="L47" s="17"/>
      <c r="M47" s="17"/>
      <c r="N47" s="40"/>
      <c r="O47" s="41"/>
    </row>
    <row r="48" spans="1:15" x14ac:dyDescent="0.2">
      <c r="A48" s="70"/>
      <c r="B48" s="19"/>
      <c r="C48" s="17"/>
      <c r="D48" s="17"/>
      <c r="E48" s="17"/>
      <c r="F48" s="17">
        <f t="shared" si="1"/>
        <v>0</v>
      </c>
      <c r="G48" s="17"/>
      <c r="H48" s="17"/>
      <c r="I48" s="17"/>
      <c r="J48" s="17"/>
      <c r="K48" s="17"/>
      <c r="L48" s="17"/>
      <c r="M48" s="17"/>
      <c r="N48" s="17"/>
      <c r="O48" s="17"/>
    </row>
    <row r="49" spans="1:15" x14ac:dyDescent="0.2">
      <c r="A49" s="70"/>
      <c r="B49" s="19"/>
      <c r="C49" s="17"/>
      <c r="D49" s="17"/>
      <c r="E49" s="17"/>
      <c r="F49" s="17">
        <f t="shared" si="1"/>
        <v>0</v>
      </c>
      <c r="G49" s="17"/>
      <c r="H49" s="17"/>
      <c r="I49" s="17"/>
      <c r="J49" s="17"/>
      <c r="K49" s="17"/>
      <c r="L49" s="17"/>
      <c r="M49" s="17"/>
      <c r="N49" s="17"/>
      <c r="O49" s="17"/>
    </row>
    <row r="50" spans="1:15" x14ac:dyDescent="0.2">
      <c r="A50" s="70"/>
      <c r="B50" s="19"/>
      <c r="C50" s="17"/>
      <c r="D50" s="17"/>
      <c r="E50" s="17"/>
      <c r="F50" s="17">
        <f t="shared" si="1"/>
        <v>0</v>
      </c>
      <c r="G50" s="17"/>
      <c r="H50" s="17"/>
      <c r="I50" s="17"/>
      <c r="J50" s="17"/>
      <c r="K50" s="17"/>
      <c r="L50" s="17"/>
      <c r="M50" s="17"/>
      <c r="N50" s="17"/>
      <c r="O50" s="17"/>
    </row>
    <row r="51" spans="1:15" s="39" customFormat="1" x14ac:dyDescent="0.2">
      <c r="A51" s="54" t="s">
        <v>191</v>
      </c>
      <c r="B51" s="55"/>
      <c r="C51" s="51"/>
      <c r="D51" s="52"/>
      <c r="E51" s="52"/>
      <c r="F51" s="52"/>
      <c r="G51" s="52"/>
      <c r="H51" s="53"/>
      <c r="I51" s="38">
        <f>SUM(I43:I50)</f>
        <v>5</v>
      </c>
      <c r="J51" s="38"/>
      <c r="K51" s="51"/>
      <c r="L51" s="52"/>
      <c r="M51" s="52"/>
      <c r="N51" s="52"/>
      <c r="O51" s="53"/>
    </row>
    <row r="52" spans="1:15" ht="27.5" customHeight="1" x14ac:dyDescent="0.2">
      <c r="A52" s="71" t="s">
        <v>47</v>
      </c>
      <c r="B52" s="20" t="s">
        <v>48</v>
      </c>
      <c r="C52" s="21" t="s">
        <v>43</v>
      </c>
      <c r="D52" s="22" t="s">
        <v>132</v>
      </c>
      <c r="E52" s="21" t="s">
        <v>174</v>
      </c>
      <c r="F52" s="21" t="s">
        <v>173</v>
      </c>
      <c r="G52" s="21"/>
      <c r="H52" s="21"/>
      <c r="I52" s="21">
        <v>6</v>
      </c>
      <c r="J52" s="21"/>
      <c r="K52" s="21" t="s">
        <v>127</v>
      </c>
      <c r="L52" s="21" t="s">
        <v>261</v>
      </c>
      <c r="M52" s="21" t="s">
        <v>262</v>
      </c>
      <c r="N52" s="21"/>
      <c r="O52" s="21"/>
    </row>
    <row r="53" spans="1:15" ht="30" x14ac:dyDescent="0.2">
      <c r="A53" s="72"/>
      <c r="B53" s="23"/>
      <c r="C53" s="21" t="s">
        <v>304</v>
      </c>
      <c r="D53" s="22" t="s">
        <v>133</v>
      </c>
      <c r="E53" s="21" t="s">
        <v>174</v>
      </c>
      <c r="F53" s="21" t="s">
        <v>173</v>
      </c>
      <c r="G53" s="21"/>
      <c r="H53" s="21"/>
      <c r="I53" s="21">
        <v>2</v>
      </c>
      <c r="J53" s="21"/>
      <c r="K53" s="21" t="s">
        <v>128</v>
      </c>
      <c r="L53" s="21" t="s">
        <v>328</v>
      </c>
      <c r="M53" s="21" t="s">
        <v>262</v>
      </c>
      <c r="N53" s="21"/>
      <c r="O53" s="21"/>
    </row>
    <row r="54" spans="1:15" ht="30" x14ac:dyDescent="0.2">
      <c r="A54" s="72"/>
      <c r="B54" s="23"/>
      <c r="C54" s="21" t="s">
        <v>46</v>
      </c>
      <c r="D54" s="22" t="s">
        <v>134</v>
      </c>
      <c r="E54" s="21" t="s">
        <v>174</v>
      </c>
      <c r="F54" s="21" t="s">
        <v>173</v>
      </c>
      <c r="G54" s="21"/>
      <c r="H54" s="21"/>
      <c r="I54" s="21">
        <v>2</v>
      </c>
      <c r="J54" s="21"/>
      <c r="K54" s="21" t="s">
        <v>129</v>
      </c>
      <c r="L54" s="21" t="s">
        <v>327</v>
      </c>
      <c r="M54" s="21" t="s">
        <v>262</v>
      </c>
      <c r="N54" s="21"/>
      <c r="O54" s="21"/>
    </row>
    <row r="55" spans="1:15" ht="30" x14ac:dyDescent="0.2">
      <c r="A55" s="72"/>
      <c r="B55" s="23"/>
      <c r="C55" s="21" t="s">
        <v>49</v>
      </c>
      <c r="D55" s="22" t="s">
        <v>135</v>
      </c>
      <c r="E55" s="21" t="s">
        <v>174</v>
      </c>
      <c r="F55" s="21" t="s">
        <v>173</v>
      </c>
      <c r="G55" s="21"/>
      <c r="H55" s="21"/>
      <c r="I55" s="21">
        <v>3</v>
      </c>
      <c r="J55" s="21"/>
      <c r="K55" s="21" t="s">
        <v>130</v>
      </c>
      <c r="L55" s="21" t="s">
        <v>326</v>
      </c>
      <c r="M55" s="21" t="s">
        <v>263</v>
      </c>
      <c r="N55" s="21"/>
      <c r="O55" s="21"/>
    </row>
    <row r="56" spans="1:15" ht="30" x14ac:dyDescent="0.2">
      <c r="A56" s="72"/>
      <c r="B56" s="23"/>
      <c r="C56" s="21" t="s">
        <v>45</v>
      </c>
      <c r="D56" s="22" t="s">
        <v>136</v>
      </c>
      <c r="E56" s="21" t="s">
        <v>174</v>
      </c>
      <c r="F56" s="21" t="s">
        <v>174</v>
      </c>
      <c r="G56" s="21"/>
      <c r="H56" s="21"/>
      <c r="I56" s="21">
        <v>2</v>
      </c>
      <c r="J56" s="21"/>
      <c r="K56" s="21" t="s">
        <v>131</v>
      </c>
      <c r="L56" s="21" t="s">
        <v>325</v>
      </c>
      <c r="M56" s="21" t="s">
        <v>264</v>
      </c>
      <c r="N56" s="21"/>
      <c r="O56" s="21"/>
    </row>
    <row r="57" spans="1:15" ht="30" x14ac:dyDescent="0.2">
      <c r="A57" s="72"/>
      <c r="B57" s="20" t="s">
        <v>51</v>
      </c>
      <c r="C57" s="21" t="s">
        <v>52</v>
      </c>
      <c r="D57" s="22" t="s">
        <v>137</v>
      </c>
      <c r="E57" s="21" t="s">
        <v>174</v>
      </c>
      <c r="F57" s="21" t="str">
        <f t="shared" ref="F57:F63" si="3">E57</f>
        <v>Michael</v>
      </c>
      <c r="G57" s="21"/>
      <c r="H57" s="21"/>
      <c r="I57" s="21">
        <v>3</v>
      </c>
      <c r="J57" s="21"/>
      <c r="K57" s="21"/>
      <c r="L57" s="21" t="s">
        <v>265</v>
      </c>
      <c r="M57" s="21"/>
      <c r="N57" s="21"/>
      <c r="O57" s="21"/>
    </row>
    <row r="58" spans="1:15" x14ac:dyDescent="0.2">
      <c r="A58" s="72"/>
      <c r="B58" s="23"/>
      <c r="C58" s="21" t="s">
        <v>50</v>
      </c>
      <c r="D58" s="22" t="s">
        <v>138</v>
      </c>
      <c r="E58" s="21" t="s">
        <v>174</v>
      </c>
      <c r="F58" s="21" t="str">
        <f t="shared" si="3"/>
        <v>Michael</v>
      </c>
      <c r="G58" s="21"/>
      <c r="H58" s="21"/>
      <c r="I58" s="21">
        <v>4</v>
      </c>
      <c r="J58" s="21"/>
      <c r="K58" s="21"/>
      <c r="L58" s="21" t="s">
        <v>341</v>
      </c>
      <c r="M58" s="21"/>
      <c r="N58" s="21"/>
      <c r="O58" s="21"/>
    </row>
    <row r="59" spans="1:15" ht="45" x14ac:dyDescent="0.2">
      <c r="A59" s="72"/>
      <c r="B59" s="23"/>
      <c r="C59" s="21" t="s">
        <v>330</v>
      </c>
      <c r="D59" s="22" t="s">
        <v>139</v>
      </c>
      <c r="E59" s="21" t="s">
        <v>174</v>
      </c>
      <c r="F59" s="21" t="str">
        <f>E59</f>
        <v>Michael</v>
      </c>
      <c r="G59" s="21"/>
      <c r="H59" s="21"/>
      <c r="I59" s="21">
        <v>4</v>
      </c>
      <c r="J59" s="21"/>
      <c r="K59" s="21" t="s">
        <v>322</v>
      </c>
      <c r="L59" s="21" t="s">
        <v>335</v>
      </c>
      <c r="M59" s="21"/>
      <c r="N59" s="21"/>
      <c r="O59" s="21"/>
    </row>
    <row r="60" spans="1:15" ht="45" x14ac:dyDescent="0.2">
      <c r="A60" s="72"/>
      <c r="B60" s="20" t="s">
        <v>53</v>
      </c>
      <c r="C60" s="21" t="s">
        <v>54</v>
      </c>
      <c r="D60" s="22" t="s">
        <v>140</v>
      </c>
      <c r="E60" s="21" t="s">
        <v>174</v>
      </c>
      <c r="F60" s="21" t="str">
        <f t="shared" si="3"/>
        <v>Michael</v>
      </c>
      <c r="G60" s="21"/>
      <c r="H60" s="21"/>
      <c r="I60" s="21">
        <v>3</v>
      </c>
      <c r="J60" s="21"/>
      <c r="K60" s="21"/>
      <c r="L60" s="21" t="s">
        <v>331</v>
      </c>
      <c r="M60" s="21"/>
      <c r="N60" s="21"/>
      <c r="O60" s="21"/>
    </row>
    <row r="61" spans="1:15" x14ac:dyDescent="0.2">
      <c r="A61" s="72"/>
      <c r="B61" s="23"/>
      <c r="C61" s="21" t="s">
        <v>55</v>
      </c>
      <c r="D61" s="22" t="s">
        <v>141</v>
      </c>
      <c r="E61" s="21" t="s">
        <v>174</v>
      </c>
      <c r="F61" s="21" t="s">
        <v>173</v>
      </c>
      <c r="G61" s="21"/>
      <c r="H61" s="21"/>
      <c r="I61" s="21">
        <v>8</v>
      </c>
      <c r="J61" s="21"/>
      <c r="K61" s="21"/>
      <c r="L61" s="21" t="s">
        <v>56</v>
      </c>
      <c r="M61" s="21"/>
      <c r="N61" s="21"/>
      <c r="O61" s="21"/>
    </row>
    <row r="62" spans="1:15" ht="30" x14ac:dyDescent="0.2">
      <c r="A62" s="72"/>
      <c r="B62" s="23"/>
      <c r="C62" s="21" t="s">
        <v>57</v>
      </c>
      <c r="D62" s="22" t="s">
        <v>332</v>
      </c>
      <c r="E62" s="21" t="s">
        <v>174</v>
      </c>
      <c r="F62" s="21" t="str">
        <f t="shared" si="3"/>
        <v>Michael</v>
      </c>
      <c r="G62" s="21"/>
      <c r="H62" s="21"/>
      <c r="I62" s="21">
        <v>2</v>
      </c>
      <c r="J62" s="21"/>
      <c r="K62" s="21"/>
      <c r="L62" s="21" t="s">
        <v>329</v>
      </c>
      <c r="M62" s="21"/>
      <c r="N62" s="21"/>
      <c r="O62" s="21"/>
    </row>
    <row r="63" spans="1:15" x14ac:dyDescent="0.2">
      <c r="A63" s="72"/>
      <c r="B63" s="23"/>
      <c r="C63" s="21"/>
      <c r="D63" s="22"/>
      <c r="E63" s="21"/>
      <c r="F63" s="21">
        <f t="shared" si="3"/>
        <v>0</v>
      </c>
      <c r="G63" s="21"/>
      <c r="H63" s="21"/>
      <c r="I63" s="21"/>
      <c r="J63" s="21"/>
      <c r="K63" s="21"/>
      <c r="L63" s="21"/>
      <c r="M63" s="21"/>
      <c r="N63" s="21"/>
      <c r="O63" s="21"/>
    </row>
    <row r="64" spans="1:15" x14ac:dyDescent="0.2">
      <c r="A64" s="72"/>
      <c r="B64" s="23"/>
      <c r="C64" s="21"/>
      <c r="D64" s="21"/>
      <c r="E64" s="21"/>
      <c r="F64" s="21">
        <f t="shared" si="1"/>
        <v>0</v>
      </c>
      <c r="G64" s="21"/>
      <c r="H64" s="21"/>
      <c r="I64" s="21"/>
      <c r="J64" s="21"/>
      <c r="K64" s="21"/>
      <c r="L64" s="21"/>
      <c r="M64" s="21"/>
      <c r="N64" s="21"/>
      <c r="O64" s="21"/>
    </row>
    <row r="65" spans="1:15" x14ac:dyDescent="0.2">
      <c r="A65" s="72"/>
      <c r="B65" s="23"/>
      <c r="C65" s="21"/>
      <c r="D65" s="21"/>
      <c r="E65" s="21"/>
      <c r="F65" s="21">
        <f t="shared" si="1"/>
        <v>0</v>
      </c>
      <c r="G65" s="21"/>
      <c r="H65" s="21"/>
      <c r="I65" s="21"/>
      <c r="J65" s="21"/>
      <c r="K65" s="21"/>
      <c r="L65" s="21"/>
      <c r="M65" s="21"/>
      <c r="N65" s="21"/>
      <c r="O65" s="21"/>
    </row>
    <row r="66" spans="1:15" x14ac:dyDescent="0.2">
      <c r="A66" s="72"/>
      <c r="B66" s="23"/>
      <c r="C66" s="21"/>
      <c r="D66" s="21"/>
      <c r="E66" s="21"/>
      <c r="F66" s="21">
        <f t="shared" si="1"/>
        <v>0</v>
      </c>
      <c r="G66" s="21"/>
      <c r="H66" s="21"/>
      <c r="I66" s="21"/>
      <c r="J66" s="21"/>
      <c r="K66" s="21"/>
      <c r="L66" s="21"/>
      <c r="M66" s="21"/>
      <c r="N66" s="21"/>
      <c r="O66" s="21"/>
    </row>
    <row r="67" spans="1:15" x14ac:dyDescent="0.2">
      <c r="A67" s="73"/>
      <c r="B67" s="23"/>
      <c r="C67" s="21"/>
      <c r="D67" s="21"/>
      <c r="E67" s="21"/>
      <c r="F67" s="21">
        <f t="shared" si="1"/>
        <v>0</v>
      </c>
      <c r="G67" s="21"/>
      <c r="H67" s="21"/>
      <c r="I67" s="21"/>
      <c r="J67" s="21"/>
      <c r="K67" s="21"/>
      <c r="L67" s="21"/>
      <c r="M67" s="21"/>
      <c r="N67" s="21"/>
      <c r="O67" s="21"/>
    </row>
    <row r="68" spans="1:15" s="39" customFormat="1" x14ac:dyDescent="0.2">
      <c r="A68" s="54" t="s">
        <v>191</v>
      </c>
      <c r="B68" s="55"/>
      <c r="C68" s="51"/>
      <c r="D68" s="52"/>
      <c r="E68" s="52"/>
      <c r="F68" s="52"/>
      <c r="G68" s="52"/>
      <c r="H68" s="53"/>
      <c r="I68" s="38">
        <f>SUM(I52:I67)</f>
        <v>39</v>
      </c>
      <c r="J68" s="38"/>
      <c r="K68" s="51"/>
      <c r="L68" s="52"/>
      <c r="M68" s="52"/>
      <c r="N68" s="52"/>
      <c r="O68" s="53"/>
    </row>
    <row r="69" spans="1:15" s="39" customFormat="1" ht="30" x14ac:dyDescent="0.2">
      <c r="A69" s="66" t="s">
        <v>58</v>
      </c>
      <c r="B69" s="43" t="s">
        <v>59</v>
      </c>
      <c r="C69" s="13" t="s">
        <v>60</v>
      </c>
      <c r="D69" s="14" t="s">
        <v>142</v>
      </c>
      <c r="E69" s="13" t="s">
        <v>174</v>
      </c>
      <c r="F69" s="13" t="str">
        <f t="shared" ref="F69:F86" si="4">E69</f>
        <v>Michael</v>
      </c>
      <c r="G69" s="13"/>
      <c r="H69" s="13"/>
      <c r="I69" s="13">
        <v>4</v>
      </c>
      <c r="J69" s="13"/>
      <c r="K69" s="13" t="s">
        <v>237</v>
      </c>
      <c r="L69" s="13" t="s">
        <v>240</v>
      </c>
      <c r="M69" s="13" t="s">
        <v>242</v>
      </c>
      <c r="N69" s="13"/>
      <c r="O69" s="13" t="s">
        <v>241</v>
      </c>
    </row>
    <row r="70" spans="1:15" ht="60" x14ac:dyDescent="0.2">
      <c r="A70" s="67"/>
      <c r="B70" s="12"/>
      <c r="C70" s="13" t="s">
        <v>61</v>
      </c>
      <c r="D70" s="14" t="s">
        <v>143</v>
      </c>
      <c r="E70" s="13" t="s">
        <v>174</v>
      </c>
      <c r="F70" s="13" t="str">
        <f t="shared" si="4"/>
        <v>Michael</v>
      </c>
      <c r="G70" s="13"/>
      <c r="H70" s="13"/>
      <c r="I70" s="13">
        <v>2</v>
      </c>
      <c r="J70" s="13"/>
      <c r="K70" s="13" t="s">
        <v>255</v>
      </c>
      <c r="L70" s="13" t="s">
        <v>266</v>
      </c>
      <c r="M70" s="13" t="s">
        <v>267</v>
      </c>
      <c r="N70" s="13"/>
      <c r="O70" s="13"/>
    </row>
    <row r="71" spans="1:15" ht="45" x14ac:dyDescent="0.2">
      <c r="A71" s="67"/>
      <c r="B71" s="12"/>
      <c r="C71" s="13" t="s">
        <v>268</v>
      </c>
      <c r="D71" s="14" t="s">
        <v>144</v>
      </c>
      <c r="E71" s="13" t="s">
        <v>174</v>
      </c>
      <c r="F71" s="13" t="str">
        <f t="shared" si="4"/>
        <v>Michael</v>
      </c>
      <c r="G71" s="13"/>
      <c r="H71" s="13"/>
      <c r="I71" s="13">
        <v>4</v>
      </c>
      <c r="J71" s="13"/>
      <c r="K71" s="13" t="s">
        <v>269</v>
      </c>
      <c r="L71" s="13" t="s">
        <v>270</v>
      </c>
      <c r="M71" s="13" t="s">
        <v>271</v>
      </c>
      <c r="N71" s="13"/>
      <c r="O71" s="13"/>
    </row>
    <row r="72" spans="1:15" x14ac:dyDescent="0.2">
      <c r="A72" s="67"/>
      <c r="B72" s="43" t="s">
        <v>62</v>
      </c>
      <c r="C72" s="13" t="s">
        <v>63</v>
      </c>
      <c r="D72" s="14" t="s">
        <v>145</v>
      </c>
      <c r="E72" s="13" t="s">
        <v>174</v>
      </c>
      <c r="F72" s="13" t="str">
        <f t="shared" si="4"/>
        <v>Michael</v>
      </c>
      <c r="G72" s="13"/>
      <c r="H72" s="13"/>
      <c r="I72" s="13">
        <v>1</v>
      </c>
      <c r="J72" s="13"/>
      <c r="K72" s="13" t="s">
        <v>272</v>
      </c>
      <c r="L72" s="13" t="s">
        <v>273</v>
      </c>
      <c r="M72" s="13"/>
      <c r="N72" s="13"/>
      <c r="O72" s="13"/>
    </row>
    <row r="73" spans="1:15" ht="30" x14ac:dyDescent="0.2">
      <c r="A73" s="67"/>
      <c r="B73" s="12"/>
      <c r="C73" s="13" t="s">
        <v>64</v>
      </c>
      <c r="D73" s="14" t="s">
        <v>146</v>
      </c>
      <c r="E73" s="13" t="s">
        <v>174</v>
      </c>
      <c r="F73" s="13" t="str">
        <f t="shared" si="4"/>
        <v>Michael</v>
      </c>
      <c r="G73" s="13"/>
      <c r="H73" s="13"/>
      <c r="I73" s="13">
        <v>3</v>
      </c>
      <c r="J73" s="13"/>
      <c r="K73" s="13" t="s">
        <v>146</v>
      </c>
      <c r="L73" s="13" t="s">
        <v>274</v>
      </c>
      <c r="M73" s="13"/>
      <c r="N73" s="13"/>
      <c r="O73" s="13"/>
    </row>
    <row r="74" spans="1:15" x14ac:dyDescent="0.2">
      <c r="A74" s="67"/>
      <c r="B74" s="12"/>
      <c r="C74" s="13"/>
      <c r="D74" s="14" t="s">
        <v>147</v>
      </c>
      <c r="E74" s="13"/>
      <c r="F74" s="13">
        <f t="shared" si="4"/>
        <v>0</v>
      </c>
      <c r="G74" s="13"/>
      <c r="H74" s="13"/>
      <c r="I74" s="13"/>
      <c r="J74" s="13"/>
      <c r="K74" s="13"/>
      <c r="L74" s="13"/>
      <c r="M74" s="13"/>
      <c r="N74" s="13"/>
      <c r="O74" s="13"/>
    </row>
    <row r="75" spans="1:15" x14ac:dyDescent="0.2">
      <c r="A75" s="67"/>
      <c r="B75" s="12"/>
      <c r="C75" s="13"/>
      <c r="D75" s="14" t="s">
        <v>148</v>
      </c>
      <c r="E75" s="13"/>
      <c r="F75" s="13">
        <f t="shared" si="4"/>
        <v>0</v>
      </c>
      <c r="G75" s="13"/>
      <c r="H75" s="13"/>
      <c r="I75" s="13"/>
      <c r="J75" s="13"/>
      <c r="K75" s="13"/>
      <c r="L75" s="13"/>
      <c r="M75" s="13"/>
      <c r="N75" s="13"/>
      <c r="O75" s="13"/>
    </row>
    <row r="76" spans="1:15" ht="45" x14ac:dyDescent="0.2">
      <c r="A76" s="67"/>
      <c r="B76" s="43" t="s">
        <v>65</v>
      </c>
      <c r="C76" s="13" t="s">
        <v>66</v>
      </c>
      <c r="D76" s="14" t="s">
        <v>149</v>
      </c>
      <c r="E76" s="13" t="s">
        <v>174</v>
      </c>
      <c r="F76" s="13" t="str">
        <f t="shared" si="4"/>
        <v>Michael</v>
      </c>
      <c r="G76" s="13"/>
      <c r="H76" s="13"/>
      <c r="I76" s="13">
        <v>2</v>
      </c>
      <c r="J76" s="13"/>
      <c r="K76" s="13" t="s">
        <v>255</v>
      </c>
      <c r="L76" s="13" t="s">
        <v>275</v>
      </c>
      <c r="M76" s="13"/>
      <c r="N76" s="13"/>
      <c r="O76" s="13"/>
    </row>
    <row r="77" spans="1:15" ht="30" x14ac:dyDescent="0.2">
      <c r="A77" s="67"/>
      <c r="B77" s="12"/>
      <c r="C77" s="13" t="s">
        <v>67</v>
      </c>
      <c r="D77" s="14" t="s">
        <v>150</v>
      </c>
      <c r="E77" s="13" t="s">
        <v>174</v>
      </c>
      <c r="F77" s="13" t="str">
        <f t="shared" si="4"/>
        <v>Michael</v>
      </c>
      <c r="G77" s="13"/>
      <c r="H77" s="13"/>
      <c r="I77" s="13">
        <v>0.5</v>
      </c>
      <c r="J77" s="13"/>
      <c r="K77" s="13" t="s">
        <v>276</v>
      </c>
      <c r="L77" s="13" t="s">
        <v>277</v>
      </c>
      <c r="M77" s="13"/>
      <c r="N77" s="13"/>
      <c r="O77" s="13"/>
    </row>
    <row r="78" spans="1:15" ht="30" x14ac:dyDescent="0.2">
      <c r="A78" s="67"/>
      <c r="B78" s="43" t="s">
        <v>68</v>
      </c>
      <c r="C78" s="13" t="s">
        <v>69</v>
      </c>
      <c r="D78" s="14" t="s">
        <v>151</v>
      </c>
      <c r="E78" s="13" t="s">
        <v>174</v>
      </c>
      <c r="F78" s="13" t="str">
        <f t="shared" si="4"/>
        <v>Michael</v>
      </c>
      <c r="G78" s="13"/>
      <c r="H78" s="13"/>
      <c r="I78" s="13">
        <v>4</v>
      </c>
      <c r="J78" s="13"/>
      <c r="K78" s="13" t="s">
        <v>113</v>
      </c>
      <c r="L78" s="13" t="s">
        <v>278</v>
      </c>
      <c r="M78" s="13" t="s">
        <v>279</v>
      </c>
      <c r="N78" s="13"/>
      <c r="O78" s="13"/>
    </row>
    <row r="79" spans="1:15" ht="30" x14ac:dyDescent="0.2">
      <c r="A79" s="67"/>
      <c r="B79" s="12"/>
      <c r="C79" s="13" t="s">
        <v>70</v>
      </c>
      <c r="D79" s="14" t="s">
        <v>152</v>
      </c>
      <c r="E79" s="13" t="s">
        <v>174</v>
      </c>
      <c r="F79" s="13" t="str">
        <f t="shared" si="4"/>
        <v>Michael</v>
      </c>
      <c r="G79" s="13"/>
      <c r="H79" s="13"/>
      <c r="I79" s="13">
        <v>3</v>
      </c>
      <c r="J79" s="13"/>
      <c r="K79" s="13" t="s">
        <v>113</v>
      </c>
      <c r="L79" s="13" t="s">
        <v>280</v>
      </c>
      <c r="M79" s="13" t="s">
        <v>281</v>
      </c>
      <c r="N79" s="13"/>
      <c r="O79" s="13"/>
    </row>
    <row r="80" spans="1:15" s="39" customFormat="1" ht="30" x14ac:dyDescent="0.2">
      <c r="A80" s="67"/>
      <c r="B80" s="12"/>
      <c r="C80" s="13" t="s">
        <v>71</v>
      </c>
      <c r="D80" s="14" t="s">
        <v>153</v>
      </c>
      <c r="E80" s="13" t="s">
        <v>174</v>
      </c>
      <c r="F80" s="13" t="str">
        <f t="shared" si="4"/>
        <v>Michael</v>
      </c>
      <c r="G80" s="13"/>
      <c r="H80" s="13"/>
      <c r="I80" s="13">
        <v>3</v>
      </c>
      <c r="J80" s="13"/>
      <c r="K80" s="13" t="s">
        <v>113</v>
      </c>
      <c r="L80" s="13" t="s">
        <v>282</v>
      </c>
      <c r="M80" s="13" t="s">
        <v>283</v>
      </c>
      <c r="N80" s="13"/>
      <c r="O80" s="13"/>
    </row>
    <row r="81" spans="1:15" s="10" customFormat="1" ht="30" x14ac:dyDescent="0.2">
      <c r="A81" s="67"/>
      <c r="B81" s="12"/>
      <c r="C81" s="13" t="s">
        <v>72</v>
      </c>
      <c r="D81" s="14" t="s">
        <v>154</v>
      </c>
      <c r="E81" s="13" t="s">
        <v>174</v>
      </c>
      <c r="F81" s="13" t="str">
        <f t="shared" si="4"/>
        <v>Michael</v>
      </c>
      <c r="G81" s="13"/>
      <c r="H81" s="13"/>
      <c r="I81" s="13">
        <v>3</v>
      </c>
      <c r="J81" s="13"/>
      <c r="K81" s="13" t="s">
        <v>113</v>
      </c>
      <c r="L81" s="13" t="s">
        <v>284</v>
      </c>
      <c r="M81" s="13" t="s">
        <v>285</v>
      </c>
      <c r="N81" s="13"/>
      <c r="O81" s="13"/>
    </row>
    <row r="82" spans="1:15" s="10" customFormat="1" ht="30" x14ac:dyDescent="0.2">
      <c r="A82" s="67"/>
      <c r="B82" s="12"/>
      <c r="C82" s="13" t="s">
        <v>73</v>
      </c>
      <c r="D82" s="14" t="s">
        <v>155</v>
      </c>
      <c r="E82" s="13" t="s">
        <v>174</v>
      </c>
      <c r="F82" s="13" t="str">
        <f t="shared" si="4"/>
        <v>Michael</v>
      </c>
      <c r="G82" s="13"/>
      <c r="H82" s="13"/>
      <c r="I82" s="13">
        <v>3</v>
      </c>
      <c r="J82" s="13"/>
      <c r="K82" s="13" t="s">
        <v>113</v>
      </c>
      <c r="L82" s="13" t="s">
        <v>286</v>
      </c>
      <c r="M82" s="13" t="s">
        <v>287</v>
      </c>
      <c r="N82" s="13"/>
      <c r="O82" s="13"/>
    </row>
    <row r="83" spans="1:15" s="10" customFormat="1" ht="30" x14ac:dyDescent="0.2">
      <c r="A83" s="67"/>
      <c r="B83" s="12"/>
      <c r="C83" s="13" t="s">
        <v>74</v>
      </c>
      <c r="D83" s="14" t="s">
        <v>156</v>
      </c>
      <c r="E83" s="13" t="s">
        <v>174</v>
      </c>
      <c r="F83" s="13" t="str">
        <f t="shared" si="4"/>
        <v>Michael</v>
      </c>
      <c r="G83" s="13"/>
      <c r="H83" s="13"/>
      <c r="I83" s="13">
        <v>2</v>
      </c>
      <c r="J83" s="13"/>
      <c r="K83" s="13" t="s">
        <v>113</v>
      </c>
      <c r="L83" s="13" t="s">
        <v>288</v>
      </c>
      <c r="M83" s="13" t="s">
        <v>289</v>
      </c>
      <c r="N83" s="13"/>
      <c r="O83" s="13"/>
    </row>
    <row r="84" spans="1:15" s="10" customFormat="1" ht="60" x14ac:dyDescent="0.2">
      <c r="A84" s="67"/>
      <c r="B84" s="43" t="s">
        <v>290</v>
      </c>
      <c r="C84" s="13" t="s">
        <v>291</v>
      </c>
      <c r="D84" s="14" t="s">
        <v>269</v>
      </c>
      <c r="E84" s="13" t="s">
        <v>174</v>
      </c>
      <c r="F84" s="13" t="str">
        <f t="shared" si="4"/>
        <v>Michael</v>
      </c>
      <c r="G84" s="13"/>
      <c r="H84" s="13"/>
      <c r="I84" s="13">
        <v>3</v>
      </c>
      <c r="J84" s="13"/>
      <c r="K84" s="13" t="s">
        <v>113</v>
      </c>
      <c r="L84" s="13" t="s">
        <v>292</v>
      </c>
      <c r="M84" s="13"/>
      <c r="N84" s="13"/>
      <c r="O84" s="13"/>
    </row>
    <row r="85" spans="1:15" s="10" customFormat="1" ht="45" x14ac:dyDescent="0.2">
      <c r="A85" s="67"/>
      <c r="B85" s="12"/>
      <c r="C85" s="13" t="s">
        <v>293</v>
      </c>
      <c r="D85" s="14" t="s">
        <v>294</v>
      </c>
      <c r="E85" s="13" t="s">
        <v>174</v>
      </c>
      <c r="F85" s="13" t="str">
        <f t="shared" si="4"/>
        <v>Michael</v>
      </c>
      <c r="G85" s="13"/>
      <c r="H85" s="13"/>
      <c r="I85" s="13">
        <v>2</v>
      </c>
      <c r="J85" s="13"/>
      <c r="K85" s="13" t="s">
        <v>113</v>
      </c>
      <c r="L85" s="13" t="s">
        <v>374</v>
      </c>
      <c r="M85" s="13"/>
      <c r="N85" s="13"/>
      <c r="O85" s="13"/>
    </row>
    <row r="86" spans="1:15" s="10" customFormat="1" ht="30" x14ac:dyDescent="0.2">
      <c r="A86" s="67"/>
      <c r="B86" s="12"/>
      <c r="C86" s="13" t="s">
        <v>295</v>
      </c>
      <c r="D86" s="14" t="s">
        <v>296</v>
      </c>
      <c r="E86" s="13" t="s">
        <v>174</v>
      </c>
      <c r="F86" s="13" t="str">
        <f t="shared" si="4"/>
        <v>Michael</v>
      </c>
      <c r="G86" s="13"/>
      <c r="H86" s="13"/>
      <c r="I86" s="13">
        <v>2</v>
      </c>
      <c r="J86" s="13"/>
      <c r="K86" s="13" t="s">
        <v>113</v>
      </c>
      <c r="L86" s="13" t="s">
        <v>297</v>
      </c>
      <c r="M86" s="13"/>
      <c r="N86" s="13"/>
      <c r="O86" s="13"/>
    </row>
    <row r="87" spans="1:15" s="39" customFormat="1" ht="30" x14ac:dyDescent="0.2">
      <c r="A87" s="67"/>
      <c r="B87" s="12"/>
      <c r="C87" s="13" t="s">
        <v>298</v>
      </c>
      <c r="D87" s="14" t="s">
        <v>299</v>
      </c>
      <c r="E87" s="13" t="s">
        <v>174</v>
      </c>
      <c r="F87" s="13" t="str">
        <f>E87</f>
        <v>Michael</v>
      </c>
      <c r="G87" s="13"/>
      <c r="H87" s="13"/>
      <c r="I87" s="13">
        <v>2</v>
      </c>
      <c r="J87" s="13"/>
      <c r="K87" s="13" t="s">
        <v>113</v>
      </c>
      <c r="L87" s="13" t="s">
        <v>300</v>
      </c>
      <c r="M87" s="13"/>
      <c r="N87" s="13"/>
      <c r="O87" s="13"/>
    </row>
    <row r="88" spans="1:15" x14ac:dyDescent="0.2">
      <c r="A88" s="67"/>
      <c r="B88" s="43" t="s">
        <v>301</v>
      </c>
      <c r="C88" s="44" t="s">
        <v>43</v>
      </c>
      <c r="D88" s="14" t="s">
        <v>302</v>
      </c>
      <c r="E88" s="13" t="s">
        <v>174</v>
      </c>
      <c r="F88" s="13" t="str">
        <f>E88</f>
        <v>Michael</v>
      </c>
      <c r="G88" s="13"/>
      <c r="H88" s="13"/>
      <c r="I88" s="13">
        <v>2</v>
      </c>
      <c r="J88" s="13"/>
      <c r="K88" s="13" t="s">
        <v>132</v>
      </c>
      <c r="L88" s="13" t="s">
        <v>303</v>
      </c>
      <c r="M88" s="13"/>
      <c r="N88" s="13"/>
      <c r="O88" s="13"/>
    </row>
    <row r="89" spans="1:15" x14ac:dyDescent="0.2">
      <c r="A89" s="67"/>
      <c r="B89" s="12"/>
      <c r="C89" s="13" t="s">
        <v>304</v>
      </c>
      <c r="D89" s="14" t="s">
        <v>305</v>
      </c>
      <c r="E89" s="13" t="s">
        <v>174</v>
      </c>
      <c r="F89" s="13" t="str">
        <f t="shared" ref="F89:F96" si="5">E89</f>
        <v>Michael</v>
      </c>
      <c r="G89" s="13"/>
      <c r="H89" s="13"/>
      <c r="I89" s="13">
        <v>2</v>
      </c>
      <c r="J89" s="13"/>
      <c r="K89" s="13" t="s">
        <v>133</v>
      </c>
      <c r="L89" s="13" t="s">
        <v>306</v>
      </c>
      <c r="M89" s="13"/>
      <c r="N89" s="13"/>
      <c r="O89" s="13"/>
    </row>
    <row r="90" spans="1:15" ht="30" x14ac:dyDescent="0.2">
      <c r="A90" s="67"/>
      <c r="B90" s="12"/>
      <c r="C90" s="13" t="s">
        <v>46</v>
      </c>
      <c r="D90" s="14" t="s">
        <v>307</v>
      </c>
      <c r="E90" s="13" t="s">
        <v>174</v>
      </c>
      <c r="F90" s="13" t="str">
        <f t="shared" si="5"/>
        <v>Michael</v>
      </c>
      <c r="G90" s="13"/>
      <c r="H90" s="13"/>
      <c r="I90" s="13">
        <v>2</v>
      </c>
      <c r="J90" s="13"/>
      <c r="K90" s="13" t="s">
        <v>134</v>
      </c>
      <c r="L90" s="13" t="s">
        <v>308</v>
      </c>
      <c r="M90" s="13"/>
      <c r="N90" s="13"/>
      <c r="O90" s="13"/>
    </row>
    <row r="91" spans="1:15" ht="30" x14ac:dyDescent="0.2">
      <c r="A91" s="67"/>
      <c r="B91" s="12"/>
      <c r="C91" s="13" t="s">
        <v>309</v>
      </c>
      <c r="D91" s="14" t="s">
        <v>310</v>
      </c>
      <c r="E91" s="13" t="s">
        <v>174</v>
      </c>
      <c r="F91" s="13" t="str">
        <f t="shared" si="5"/>
        <v>Michael</v>
      </c>
      <c r="G91" s="13"/>
      <c r="H91" s="13"/>
      <c r="I91" s="13">
        <v>2</v>
      </c>
      <c r="J91" s="13"/>
      <c r="K91" s="13" t="s">
        <v>135</v>
      </c>
      <c r="L91" s="13" t="s">
        <v>311</v>
      </c>
      <c r="M91" s="13"/>
      <c r="N91" s="13"/>
      <c r="O91" s="13"/>
    </row>
    <row r="92" spans="1:15" x14ac:dyDescent="0.2">
      <c r="A92" s="67"/>
      <c r="B92" s="12"/>
      <c r="C92" s="13" t="s">
        <v>45</v>
      </c>
      <c r="D92" s="14" t="s">
        <v>312</v>
      </c>
      <c r="E92" s="13" t="s">
        <v>174</v>
      </c>
      <c r="F92" s="13" t="str">
        <f t="shared" si="5"/>
        <v>Michael</v>
      </c>
      <c r="G92" s="13"/>
      <c r="H92" s="13"/>
      <c r="I92" s="13">
        <v>2</v>
      </c>
      <c r="J92" s="13"/>
      <c r="K92" s="13" t="s">
        <v>136</v>
      </c>
      <c r="L92" s="13" t="s">
        <v>313</v>
      </c>
      <c r="M92" s="13"/>
      <c r="N92" s="13"/>
      <c r="O92" s="13"/>
    </row>
    <row r="93" spans="1:15" ht="30" x14ac:dyDescent="0.2">
      <c r="A93" s="67"/>
      <c r="B93" s="43" t="s">
        <v>314</v>
      </c>
      <c r="C93" s="13" t="s">
        <v>315</v>
      </c>
      <c r="D93" s="14" t="s">
        <v>316</v>
      </c>
      <c r="E93" s="13" t="s">
        <v>174</v>
      </c>
      <c r="F93" s="13" t="str">
        <f t="shared" si="5"/>
        <v>Michael</v>
      </c>
      <c r="G93" s="13"/>
      <c r="H93" s="13"/>
      <c r="I93" s="13">
        <v>6</v>
      </c>
      <c r="J93" s="13"/>
      <c r="K93" s="13" t="s">
        <v>317</v>
      </c>
      <c r="L93" s="13" t="s">
        <v>318</v>
      </c>
      <c r="M93" s="13"/>
      <c r="N93" s="13"/>
      <c r="O93" s="13"/>
    </row>
    <row r="94" spans="1:15" s="39" customFormat="1" ht="30" x14ac:dyDescent="0.2">
      <c r="A94" s="67"/>
      <c r="B94" s="12"/>
      <c r="C94" s="13" t="s">
        <v>319</v>
      </c>
      <c r="D94" s="14" t="s">
        <v>320</v>
      </c>
      <c r="E94" s="13" t="s">
        <v>174</v>
      </c>
      <c r="F94" s="13" t="str">
        <f t="shared" si="5"/>
        <v>Michael</v>
      </c>
      <c r="G94" s="13"/>
      <c r="H94" s="13"/>
      <c r="I94" s="13">
        <v>2</v>
      </c>
      <c r="J94" s="13"/>
      <c r="K94" s="13" t="s">
        <v>316</v>
      </c>
      <c r="L94" s="13" t="s">
        <v>336</v>
      </c>
      <c r="M94" s="13"/>
      <c r="N94" s="13"/>
      <c r="O94" s="13"/>
    </row>
    <row r="95" spans="1:15" s="39" customFormat="1" ht="45" x14ac:dyDescent="0.2">
      <c r="A95" s="67"/>
      <c r="B95" s="12"/>
      <c r="C95" s="13" t="s">
        <v>333</v>
      </c>
      <c r="D95" s="14" t="s">
        <v>322</v>
      </c>
      <c r="E95" s="13" t="s">
        <v>174</v>
      </c>
      <c r="F95" s="13" t="str">
        <f t="shared" si="5"/>
        <v>Michael</v>
      </c>
      <c r="G95" s="13"/>
      <c r="H95" s="13"/>
      <c r="I95" s="13">
        <v>4</v>
      </c>
      <c r="J95" s="13"/>
      <c r="K95" s="13"/>
      <c r="L95" s="13" t="s">
        <v>337</v>
      </c>
      <c r="M95" s="13"/>
      <c r="N95" s="13"/>
      <c r="O95" s="13"/>
    </row>
    <row r="96" spans="1:15" ht="75" x14ac:dyDescent="0.2">
      <c r="A96" s="68"/>
      <c r="B96" s="12"/>
      <c r="C96" s="13" t="s">
        <v>321</v>
      </c>
      <c r="D96" s="14" t="s">
        <v>334</v>
      </c>
      <c r="E96" s="13" t="s">
        <v>174</v>
      </c>
      <c r="F96" s="13" t="str">
        <f t="shared" si="5"/>
        <v>Michael</v>
      </c>
      <c r="G96" s="13"/>
      <c r="H96" s="13"/>
      <c r="I96" s="13">
        <v>3</v>
      </c>
      <c r="J96" s="13"/>
      <c r="K96" s="13"/>
      <c r="L96" s="13" t="s">
        <v>323</v>
      </c>
      <c r="M96" s="13"/>
      <c r="N96" s="13"/>
      <c r="O96" s="13"/>
    </row>
    <row r="97" spans="1:15" x14ac:dyDescent="0.2">
      <c r="A97" s="54" t="s">
        <v>191</v>
      </c>
      <c r="B97" s="55"/>
      <c r="C97" s="51"/>
      <c r="D97" s="52"/>
      <c r="E97" s="52"/>
      <c r="F97" s="52"/>
      <c r="G97" s="52"/>
      <c r="H97" s="53"/>
      <c r="I97" s="38">
        <f>SUM(I69:I96)</f>
        <v>68.5</v>
      </c>
      <c r="J97" s="38"/>
      <c r="K97" s="51"/>
      <c r="L97" s="52"/>
      <c r="M97" s="52"/>
      <c r="N97" s="52"/>
      <c r="O97" s="53"/>
    </row>
    <row r="98" spans="1:15" ht="45" x14ac:dyDescent="0.2">
      <c r="A98" s="60" t="s">
        <v>75</v>
      </c>
      <c r="B98" s="24" t="s">
        <v>76</v>
      </c>
      <c r="C98" s="25" t="s">
        <v>77</v>
      </c>
      <c r="D98" s="26" t="s">
        <v>157</v>
      </c>
      <c r="E98" s="25" t="s">
        <v>171</v>
      </c>
      <c r="F98" s="25" t="str">
        <f t="shared" ref="F98:F121" si="6">E98</f>
        <v>Stephan</v>
      </c>
      <c r="G98" s="25"/>
      <c r="H98" s="25"/>
      <c r="I98" s="25">
        <v>1</v>
      </c>
      <c r="J98" s="25">
        <v>1</v>
      </c>
      <c r="K98" s="25" t="s">
        <v>98</v>
      </c>
      <c r="L98" s="25" t="s">
        <v>223</v>
      </c>
      <c r="M98" s="25" t="s">
        <v>211</v>
      </c>
      <c r="N98" s="25"/>
      <c r="O98" s="25" t="s">
        <v>212</v>
      </c>
    </row>
    <row r="99" spans="1:15" ht="60" x14ac:dyDescent="0.2">
      <c r="A99" s="60"/>
      <c r="B99" s="27"/>
      <c r="C99" s="25" t="s">
        <v>78</v>
      </c>
      <c r="D99" s="26" t="s">
        <v>158</v>
      </c>
      <c r="E99" s="25" t="s">
        <v>173</v>
      </c>
      <c r="F99" s="25" t="str">
        <f t="shared" si="6"/>
        <v>Severin</v>
      </c>
      <c r="G99" s="25"/>
      <c r="H99" s="25"/>
      <c r="I99" s="25">
        <v>2</v>
      </c>
      <c r="J99" s="25"/>
      <c r="K99" s="25" t="s">
        <v>215</v>
      </c>
      <c r="L99" s="25" t="s">
        <v>224</v>
      </c>
      <c r="M99" s="25" t="s">
        <v>216</v>
      </c>
      <c r="N99" s="25"/>
      <c r="O99" s="25" t="s">
        <v>220</v>
      </c>
    </row>
    <row r="100" spans="1:15" ht="60" x14ac:dyDescent="0.2">
      <c r="A100" s="60"/>
      <c r="B100" s="27"/>
      <c r="C100" s="25" t="s">
        <v>79</v>
      </c>
      <c r="D100" s="26" t="s">
        <v>159</v>
      </c>
      <c r="E100" s="25" t="s">
        <v>173</v>
      </c>
      <c r="F100" s="25" t="str">
        <f t="shared" si="6"/>
        <v>Severin</v>
      </c>
      <c r="G100" s="25"/>
      <c r="H100" s="25"/>
      <c r="I100" s="25">
        <v>2</v>
      </c>
      <c r="J100" s="25"/>
      <c r="K100" s="25" t="s">
        <v>215</v>
      </c>
      <c r="L100" s="25" t="s">
        <v>225</v>
      </c>
      <c r="M100" s="25" t="s">
        <v>217</v>
      </c>
      <c r="N100" s="25"/>
      <c r="O100" s="25" t="s">
        <v>220</v>
      </c>
    </row>
    <row r="101" spans="1:15" ht="60" x14ac:dyDescent="0.2">
      <c r="A101" s="60"/>
      <c r="B101" s="27"/>
      <c r="C101" s="25" t="s">
        <v>80</v>
      </c>
      <c r="D101" s="26" t="s">
        <v>160</v>
      </c>
      <c r="E101" s="25" t="s">
        <v>173</v>
      </c>
      <c r="F101" s="25" t="str">
        <f t="shared" si="6"/>
        <v>Severin</v>
      </c>
      <c r="G101" s="25"/>
      <c r="H101" s="25"/>
      <c r="I101" s="25">
        <v>1</v>
      </c>
      <c r="J101" s="25"/>
      <c r="K101" s="25" t="s">
        <v>213</v>
      </c>
      <c r="L101" s="25" t="s">
        <v>214</v>
      </c>
      <c r="M101" s="25" t="s">
        <v>218</v>
      </c>
      <c r="N101" s="25"/>
      <c r="O101" s="25" t="s">
        <v>219</v>
      </c>
    </row>
    <row r="102" spans="1:15" ht="45" x14ac:dyDescent="0.2">
      <c r="A102" s="60"/>
      <c r="B102" s="24" t="s">
        <v>81</v>
      </c>
      <c r="C102" s="25" t="s">
        <v>83</v>
      </c>
      <c r="D102" s="26" t="s">
        <v>161</v>
      </c>
      <c r="E102" s="25" t="s">
        <v>171</v>
      </c>
      <c r="F102" s="25" t="str">
        <f t="shared" si="6"/>
        <v>Stephan</v>
      </c>
      <c r="G102" s="25"/>
      <c r="H102" s="25"/>
      <c r="I102" s="25">
        <v>1</v>
      </c>
      <c r="J102" s="25">
        <v>1</v>
      </c>
      <c r="K102" s="25" t="s">
        <v>99</v>
      </c>
      <c r="L102" s="25" t="s">
        <v>222</v>
      </c>
      <c r="M102" s="25" t="s">
        <v>211</v>
      </c>
      <c r="N102" s="25"/>
      <c r="O102" s="25" t="s">
        <v>221</v>
      </c>
    </row>
    <row r="103" spans="1:15" ht="60" x14ac:dyDescent="0.2">
      <c r="A103" s="60"/>
      <c r="B103" s="27"/>
      <c r="C103" s="25" t="s">
        <v>82</v>
      </c>
      <c r="D103" s="26" t="s">
        <v>162</v>
      </c>
      <c r="E103" s="25" t="s">
        <v>171</v>
      </c>
      <c r="F103" s="25" t="str">
        <f t="shared" si="6"/>
        <v>Stephan</v>
      </c>
      <c r="G103" s="25"/>
      <c r="H103" s="25"/>
      <c r="I103" s="25">
        <v>1</v>
      </c>
      <c r="J103" s="25">
        <v>3</v>
      </c>
      <c r="K103" s="25" t="s">
        <v>226</v>
      </c>
      <c r="L103" s="25" t="s">
        <v>227</v>
      </c>
      <c r="M103" s="25" t="s">
        <v>228</v>
      </c>
      <c r="N103" s="25"/>
      <c r="O103" s="25" t="s">
        <v>229</v>
      </c>
    </row>
    <row r="104" spans="1:15" ht="45" x14ac:dyDescent="0.2">
      <c r="A104" s="60"/>
      <c r="B104" s="24" t="s">
        <v>84</v>
      </c>
      <c r="C104" s="25" t="s">
        <v>85</v>
      </c>
      <c r="D104" s="26" t="s">
        <v>163</v>
      </c>
      <c r="E104" s="25" t="s">
        <v>171</v>
      </c>
      <c r="F104" s="25" t="str">
        <f t="shared" si="6"/>
        <v>Stephan</v>
      </c>
      <c r="G104" s="25"/>
      <c r="H104" s="25"/>
      <c r="I104" s="25">
        <v>1</v>
      </c>
      <c r="J104" s="25">
        <v>1</v>
      </c>
      <c r="K104" s="25" t="s">
        <v>97</v>
      </c>
      <c r="L104" s="25" t="s">
        <v>230</v>
      </c>
      <c r="M104" s="25" t="s">
        <v>211</v>
      </c>
      <c r="N104" s="25"/>
      <c r="O104" s="25" t="s">
        <v>231</v>
      </c>
    </row>
    <row r="105" spans="1:15" ht="60" x14ac:dyDescent="0.2">
      <c r="A105" s="60"/>
      <c r="B105" s="27"/>
      <c r="C105" s="25" t="s">
        <v>86</v>
      </c>
      <c r="D105" s="26" t="s">
        <v>164</v>
      </c>
      <c r="E105" s="25" t="s">
        <v>171</v>
      </c>
      <c r="F105" s="25" t="str">
        <f t="shared" si="6"/>
        <v>Stephan</v>
      </c>
      <c r="G105" s="25"/>
      <c r="H105" s="25"/>
      <c r="I105" s="25">
        <v>3</v>
      </c>
      <c r="J105" s="25">
        <v>4</v>
      </c>
      <c r="K105" s="25" t="s">
        <v>232</v>
      </c>
      <c r="L105" s="25" t="s">
        <v>233</v>
      </c>
      <c r="M105" s="25" t="s">
        <v>234</v>
      </c>
      <c r="N105" s="25"/>
      <c r="O105" s="25" t="s">
        <v>235</v>
      </c>
    </row>
    <row r="106" spans="1:15" ht="45" x14ac:dyDescent="0.2">
      <c r="A106" s="60"/>
      <c r="B106" s="27"/>
      <c r="C106" s="25" t="s">
        <v>236</v>
      </c>
      <c r="D106" s="25" t="s">
        <v>237</v>
      </c>
      <c r="E106" s="25" t="s">
        <v>171</v>
      </c>
      <c r="F106" s="25" t="str">
        <f t="shared" si="6"/>
        <v>Stephan</v>
      </c>
      <c r="G106" s="25"/>
      <c r="H106" s="25"/>
      <c r="I106" s="25">
        <v>1</v>
      </c>
      <c r="J106" s="25">
        <v>1</v>
      </c>
      <c r="K106" s="25" t="s">
        <v>96</v>
      </c>
      <c r="L106" s="25" t="s">
        <v>238</v>
      </c>
      <c r="M106" s="25" t="s">
        <v>211</v>
      </c>
      <c r="N106" s="25"/>
      <c r="O106" s="25" t="s">
        <v>239</v>
      </c>
    </row>
    <row r="107" spans="1:15" x14ac:dyDescent="0.2">
      <c r="A107" s="60"/>
      <c r="B107" s="27"/>
      <c r="C107" s="25"/>
      <c r="D107" s="25"/>
      <c r="E107" s="25"/>
      <c r="F107" s="25">
        <f t="shared" si="6"/>
        <v>0</v>
      </c>
      <c r="G107" s="25"/>
      <c r="H107" s="25"/>
      <c r="I107" s="26"/>
      <c r="J107" s="25"/>
      <c r="K107" s="25"/>
      <c r="L107" s="25"/>
      <c r="M107" s="25"/>
      <c r="N107" s="25"/>
      <c r="O107" s="25"/>
    </row>
    <row r="108" spans="1:15" x14ac:dyDescent="0.2">
      <c r="A108" s="54" t="s">
        <v>191</v>
      </c>
      <c r="B108" s="55"/>
      <c r="C108" s="51"/>
      <c r="D108" s="52"/>
      <c r="E108" s="52"/>
      <c r="F108" s="52"/>
      <c r="G108" s="52"/>
      <c r="H108" s="53"/>
      <c r="I108" s="38">
        <f>SUM(I98:I107)</f>
        <v>13</v>
      </c>
      <c r="J108" s="38"/>
      <c r="K108" s="51"/>
      <c r="L108" s="52"/>
      <c r="M108" s="52"/>
      <c r="N108" s="52"/>
      <c r="O108" s="53"/>
    </row>
    <row r="109" spans="1:15" ht="48" x14ac:dyDescent="0.2">
      <c r="A109" s="70" t="s">
        <v>87</v>
      </c>
      <c r="B109" s="28" t="s">
        <v>92</v>
      </c>
      <c r="C109" s="29" t="s">
        <v>88</v>
      </c>
      <c r="D109" s="30" t="s">
        <v>165</v>
      </c>
      <c r="E109" s="45" t="s">
        <v>171</v>
      </c>
      <c r="F109" s="45" t="str">
        <f>E109</f>
        <v>Stephan</v>
      </c>
      <c r="G109" s="46"/>
      <c r="H109" s="46"/>
      <c r="I109" s="46">
        <v>8</v>
      </c>
      <c r="J109" s="46"/>
      <c r="K109" s="45" t="s">
        <v>342</v>
      </c>
      <c r="L109" s="45" t="s">
        <v>343</v>
      </c>
      <c r="M109" s="45" t="s">
        <v>344</v>
      </c>
      <c r="N109" s="45" t="s">
        <v>395</v>
      </c>
      <c r="O109" s="45" t="s">
        <v>345</v>
      </c>
    </row>
    <row r="110" spans="1:15" ht="48" x14ac:dyDescent="0.2">
      <c r="A110" s="70"/>
      <c r="B110" s="31"/>
      <c r="C110" s="29" t="s">
        <v>89</v>
      </c>
      <c r="D110" s="30" t="s">
        <v>166</v>
      </c>
      <c r="E110" s="45" t="s">
        <v>173</v>
      </c>
      <c r="F110" s="45" t="str">
        <f t="shared" ref="F110:F111" si="7">E110</f>
        <v>Severin</v>
      </c>
      <c r="G110" s="46"/>
      <c r="H110" s="46"/>
      <c r="I110" s="46">
        <v>8</v>
      </c>
      <c r="J110" s="46"/>
      <c r="K110" s="45" t="s">
        <v>342</v>
      </c>
      <c r="L110" s="45" t="s">
        <v>346</v>
      </c>
      <c r="M110" s="45" t="s">
        <v>347</v>
      </c>
      <c r="N110" s="45" t="s">
        <v>395</v>
      </c>
      <c r="O110" s="45" t="s">
        <v>345</v>
      </c>
    </row>
    <row r="111" spans="1:15" ht="48" x14ac:dyDescent="0.2">
      <c r="A111" s="70"/>
      <c r="B111" s="31"/>
      <c r="C111" s="29" t="s">
        <v>90</v>
      </c>
      <c r="D111" s="30" t="s">
        <v>167</v>
      </c>
      <c r="E111" s="45" t="s">
        <v>173</v>
      </c>
      <c r="F111" s="45" t="str">
        <f t="shared" si="7"/>
        <v>Severin</v>
      </c>
      <c r="G111" s="46"/>
      <c r="H111" s="46"/>
      <c r="I111" s="46">
        <v>10</v>
      </c>
      <c r="J111" s="46"/>
      <c r="K111" s="45" t="s">
        <v>342</v>
      </c>
      <c r="L111" s="45" t="s">
        <v>348</v>
      </c>
      <c r="M111" s="45" t="s">
        <v>349</v>
      </c>
      <c r="N111" s="45" t="s">
        <v>396</v>
      </c>
      <c r="O111" s="45" t="s">
        <v>345</v>
      </c>
    </row>
    <row r="112" spans="1:15" x14ac:dyDescent="0.15">
      <c r="A112" s="70"/>
      <c r="B112" s="31"/>
      <c r="C112" s="29"/>
      <c r="D112" s="29"/>
      <c r="E112" s="29"/>
      <c r="F112" s="29">
        <f t="shared" si="6"/>
        <v>0</v>
      </c>
      <c r="G112" s="29"/>
      <c r="H112" s="29"/>
      <c r="I112" s="29"/>
      <c r="J112" s="29"/>
      <c r="K112" s="29"/>
      <c r="L112" s="29"/>
      <c r="M112" s="29"/>
      <c r="N112" s="29"/>
      <c r="O112" s="29"/>
    </row>
    <row r="113" spans="1:15" x14ac:dyDescent="0.15">
      <c r="A113" s="70"/>
      <c r="B113" s="31"/>
      <c r="C113" s="29"/>
      <c r="D113" s="29"/>
      <c r="E113" s="29"/>
      <c r="F113" s="29">
        <f t="shared" si="6"/>
        <v>0</v>
      </c>
      <c r="G113" s="29"/>
      <c r="H113" s="29"/>
      <c r="I113" s="29"/>
      <c r="J113" s="29"/>
      <c r="K113" s="29"/>
      <c r="L113" s="29"/>
      <c r="M113" s="29"/>
      <c r="N113" s="29"/>
      <c r="O113" s="29"/>
    </row>
    <row r="114" spans="1:15" x14ac:dyDescent="0.15">
      <c r="A114" s="70"/>
      <c r="B114" s="31"/>
      <c r="C114" s="29"/>
      <c r="D114" s="29"/>
      <c r="E114" s="29"/>
      <c r="F114" s="29">
        <f t="shared" si="6"/>
        <v>0</v>
      </c>
      <c r="G114" s="29"/>
      <c r="H114" s="29"/>
      <c r="I114" s="29"/>
      <c r="J114" s="29"/>
      <c r="K114" s="29"/>
      <c r="L114" s="29"/>
      <c r="M114" s="29"/>
      <c r="N114" s="29"/>
      <c r="O114" s="29"/>
    </row>
    <row r="115" spans="1:15" x14ac:dyDescent="0.2">
      <c r="A115" s="54" t="s">
        <v>191</v>
      </c>
      <c r="B115" s="55"/>
      <c r="C115" s="51"/>
      <c r="D115" s="52"/>
      <c r="E115" s="52"/>
      <c r="F115" s="52"/>
      <c r="G115" s="52"/>
      <c r="H115" s="53"/>
      <c r="I115" s="38">
        <f>SUM(I109:I114)</f>
        <v>26</v>
      </c>
      <c r="J115" s="38"/>
      <c r="K115" s="51"/>
      <c r="L115" s="52"/>
      <c r="M115" s="52"/>
      <c r="N115" s="52"/>
      <c r="O115" s="53"/>
    </row>
    <row r="116" spans="1:15" x14ac:dyDescent="0.2">
      <c r="A116" s="56" t="s">
        <v>91</v>
      </c>
      <c r="B116" s="32" t="s">
        <v>92</v>
      </c>
      <c r="C116" s="33" t="s">
        <v>93</v>
      </c>
      <c r="D116" s="34" t="s">
        <v>168</v>
      </c>
      <c r="E116" s="33"/>
      <c r="F116" s="33">
        <f t="shared" si="6"/>
        <v>0</v>
      </c>
      <c r="G116" s="33"/>
      <c r="H116" s="33"/>
      <c r="I116" s="33"/>
      <c r="J116" s="33"/>
      <c r="K116" s="33"/>
      <c r="L116" s="33"/>
      <c r="M116" s="33"/>
      <c r="N116" s="33"/>
      <c r="O116" s="33"/>
    </row>
    <row r="117" spans="1:15" x14ac:dyDescent="0.2">
      <c r="A117" s="56"/>
      <c r="B117" s="35"/>
      <c r="C117" s="36">
        <v>43135</v>
      </c>
      <c r="D117" s="34" t="s">
        <v>169</v>
      </c>
      <c r="E117" s="33"/>
      <c r="F117" s="33">
        <f t="shared" si="6"/>
        <v>0</v>
      </c>
      <c r="G117" s="33"/>
      <c r="H117" s="33"/>
      <c r="I117" s="33"/>
      <c r="J117" s="33"/>
      <c r="K117" s="33"/>
      <c r="L117" s="33"/>
      <c r="M117" s="33"/>
      <c r="N117" s="33"/>
      <c r="O117" s="33"/>
    </row>
    <row r="118" spans="1:15" x14ac:dyDescent="0.2">
      <c r="A118" s="56"/>
      <c r="B118" s="35"/>
      <c r="C118" s="33" t="s">
        <v>94</v>
      </c>
      <c r="D118" s="34" t="s">
        <v>170</v>
      </c>
      <c r="E118" s="33"/>
      <c r="F118" s="33">
        <f t="shared" si="6"/>
        <v>0</v>
      </c>
      <c r="G118" s="33"/>
      <c r="H118" s="33"/>
      <c r="I118" s="33"/>
      <c r="J118" s="33"/>
      <c r="K118" s="33"/>
      <c r="L118" s="33"/>
      <c r="M118" s="33"/>
      <c r="N118" s="33"/>
      <c r="O118" s="33"/>
    </row>
    <row r="119" spans="1:15" x14ac:dyDescent="0.2">
      <c r="A119" s="56"/>
      <c r="B119" s="35"/>
      <c r="C119" s="33"/>
      <c r="D119" s="33"/>
      <c r="E119" s="33"/>
      <c r="F119" s="33">
        <f t="shared" si="6"/>
        <v>0</v>
      </c>
      <c r="G119" s="33"/>
      <c r="H119" s="33"/>
      <c r="I119" s="33"/>
      <c r="J119" s="33"/>
      <c r="K119" s="33"/>
      <c r="L119" s="33"/>
      <c r="M119" s="33"/>
      <c r="N119" s="33"/>
      <c r="O119" s="33"/>
    </row>
    <row r="120" spans="1:15" x14ac:dyDescent="0.2">
      <c r="A120" s="56"/>
      <c r="B120" s="35"/>
      <c r="C120" s="33"/>
      <c r="D120" s="33"/>
      <c r="E120" s="33"/>
      <c r="F120" s="33">
        <f t="shared" si="6"/>
        <v>0</v>
      </c>
      <c r="G120" s="33"/>
      <c r="H120" s="33"/>
      <c r="I120" s="33"/>
      <c r="J120" s="33"/>
      <c r="K120" s="33"/>
      <c r="L120" s="33"/>
      <c r="M120" s="33"/>
      <c r="N120" s="33"/>
      <c r="O120" s="33"/>
    </row>
    <row r="121" spans="1:15" x14ac:dyDescent="0.2">
      <c r="A121" s="56"/>
      <c r="B121" s="35"/>
      <c r="C121" s="33"/>
      <c r="D121" s="33"/>
      <c r="E121" s="33"/>
      <c r="F121" s="33">
        <f t="shared" si="6"/>
        <v>0</v>
      </c>
      <c r="G121" s="33"/>
      <c r="H121" s="33"/>
      <c r="I121" s="33"/>
      <c r="J121" s="33"/>
      <c r="K121" s="33"/>
      <c r="L121" s="33"/>
      <c r="M121" s="33"/>
      <c r="N121" s="33"/>
      <c r="O121" s="33"/>
    </row>
    <row r="122" spans="1:15" x14ac:dyDescent="0.2">
      <c r="A122" s="54" t="s">
        <v>324</v>
      </c>
      <c r="B122" s="55"/>
      <c r="C122" s="51"/>
      <c r="D122" s="52"/>
      <c r="E122" s="52"/>
      <c r="F122" s="52"/>
      <c r="G122" s="52"/>
      <c r="H122" s="53"/>
      <c r="I122" s="38">
        <f>I14+I42+I51+I68+I97+I108+I115</f>
        <v>318</v>
      </c>
      <c r="J122" s="38"/>
      <c r="K122" s="51"/>
      <c r="L122" s="52"/>
      <c r="M122" s="52"/>
      <c r="N122" s="52"/>
      <c r="O122" s="53"/>
    </row>
  </sheetData>
  <mergeCells count="34">
    <mergeCell ref="A109:A114"/>
    <mergeCell ref="C108:H108"/>
    <mergeCell ref="K108:O108"/>
    <mergeCell ref="C51:H51"/>
    <mergeCell ref="K51:O51"/>
    <mergeCell ref="C68:H68"/>
    <mergeCell ref="K68:O68"/>
    <mergeCell ref="C97:H97"/>
    <mergeCell ref="K97:O97"/>
    <mergeCell ref="A68:B68"/>
    <mergeCell ref="A108:B108"/>
    <mergeCell ref="A42:B42"/>
    <mergeCell ref="C14:H14"/>
    <mergeCell ref="K14:O14"/>
    <mergeCell ref="B11:B13"/>
    <mergeCell ref="A98:A107"/>
    <mergeCell ref="C42:H42"/>
    <mergeCell ref="K42:O42"/>
    <mergeCell ref="B15:B17"/>
    <mergeCell ref="A2:A13"/>
    <mergeCell ref="A97:B97"/>
    <mergeCell ref="A69:A96"/>
    <mergeCell ref="A15:A41"/>
    <mergeCell ref="A43:A50"/>
    <mergeCell ref="A52:A67"/>
    <mergeCell ref="A14:B14"/>
    <mergeCell ref="A51:B51"/>
    <mergeCell ref="C115:H115"/>
    <mergeCell ref="K115:O115"/>
    <mergeCell ref="A122:B122"/>
    <mergeCell ref="C122:H122"/>
    <mergeCell ref="K122:O122"/>
    <mergeCell ref="A116:A121"/>
    <mergeCell ref="A115:B115"/>
  </mergeCells>
  <pageMargins left="0.7" right="0.7" top="0.78740157499999996" bottom="0.78740157499999996"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Pfister</dc:creator>
  <cp:lastModifiedBy>Microsoft Office User</cp:lastModifiedBy>
  <dcterms:created xsi:type="dcterms:W3CDTF">2018-11-10T08:24:45Z</dcterms:created>
  <dcterms:modified xsi:type="dcterms:W3CDTF">2019-01-15T10:16:40Z</dcterms:modified>
</cp:coreProperties>
</file>