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Área de Trabalho\Documents\T I\"/>
    </mc:Choice>
  </mc:AlternateContent>
  <xr:revisionPtr revIDLastSave="0" documentId="13_ncr:1_{A443939D-6B63-453E-BF3C-620979A28518}" xr6:coauthVersionLast="36" xr6:coauthVersionMax="36" xr10:uidLastSave="{00000000-0000-0000-0000-000000000000}"/>
  <bookViews>
    <workbookView xWindow="0" yWindow="0" windowWidth="20490" windowHeight="7425" firstSheet="2" activeTab="2" xr2:uid="{EC8496E4-5F91-4E9F-B819-1853A269D66A}"/>
  </bookViews>
  <sheets>
    <sheet name="DATA" sheetId="1" state="hidden" r:id="rId1"/>
    <sheet name="CONTROLE" sheetId="2" state="hidden" r:id="rId2"/>
    <sheet name="Dashboard" sheetId="3" r:id="rId3"/>
    <sheet name="CAIXINHA" sheetId="4" state="hidden" r:id="rId4"/>
  </sheets>
  <definedNames>
    <definedName name="SegmentaçãodeDados_MÊS">#N/A</definedName>
  </definedNames>
  <calcPr calcId="179021" calcMode="manual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B17" i="1" l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9" i="1"/>
  <c r="B2" i="1"/>
  <c r="B3" i="1"/>
  <c r="B4" i="1"/>
  <c r="B5" i="1"/>
  <c r="B6" i="1"/>
  <c r="B7" i="1"/>
  <c r="B8" i="1"/>
  <c r="B10" i="1"/>
  <c r="B11" i="1"/>
  <c r="B12" i="1"/>
  <c r="B13" i="1"/>
  <c r="B14" i="1"/>
  <c r="B15" i="1"/>
  <c r="B16" i="1"/>
</calcChain>
</file>

<file path=xl/sharedStrings.xml><?xml version="1.0" encoding="utf-8"?>
<sst xmlns="http://schemas.openxmlformats.org/spreadsheetml/2006/main" count="259" uniqueCount="80">
  <si>
    <t>DATA</t>
  </si>
  <si>
    <t>TIPO</t>
  </si>
  <si>
    <t>CATEGORIA</t>
  </si>
  <si>
    <t>STATUS</t>
  </si>
  <si>
    <t>VALOR</t>
  </si>
  <si>
    <t xml:space="preserve">DESCRIÇÃO </t>
  </si>
  <si>
    <t>OPERAÇÃO BANCÁRIA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</si>
  <si>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</si>
  <si>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</si>
  <si>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</si>
  <si>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</si>
  <si>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</si>
  <si>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</si>
  <si>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</si>
  <si>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</si>
  <si>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</si>
  <si>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</si>
  <si>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</si>
  <si>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</si>
  <si>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</si>
  <si>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</si>
  <si>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</si>
  <si>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</si>
  <si>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</si>
  <si>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</si>
  <si>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</si>
  <si>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</si>
  <si>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</si>
  <si>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</si>
  <si>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</si>
  <si>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</si>
  <si>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</si>
  <si>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</si>
  <si>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</si>
  <si>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</si>
  <si>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</si>
  <si>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</si>
  <si>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</si>
  <si>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</si>
  <si>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</si>
  <si>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</si>
  <si>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</si>
  <si>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</si>
  <si>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</si>
  <si>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</si>
  <si>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</si>
  <si>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</si>
  <si>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</si>
  <si>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</si>
  <si>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</si>
  <si>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</si>
  <si>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</si>
  <si>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</si>
  <si>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</si>
  <si>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</si>
  <si>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</si>
  <si>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</si>
  <si>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</si>
  <si>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</si>
  <si>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</si>
  <si>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</si>
  <si>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</si>
  <si>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</si>
  <si>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</si>
  <si>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</si>
  <si>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</si>
  <si>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</si>
  <si>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</si>
  <si>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</si>
  <si>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</si>
  <si>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</si>
  <si>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</si>
  <si>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</si>
  <si>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Soma de VALOR</t>
  </si>
  <si>
    <t>Total Geral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</si>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</sst>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7">
    <xf numFmtId="0" fontId="0" fillId="0" borderId="0" xfId="0"/>
    <xf numFmtId="1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8" fontId="2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164" fontId="0" fillId="0" borderId="0" xfId="0" applyNumberFormat="1"/>
    <xf numFmtId="0" fontId="0" fillId="4" borderId="0" xfId="0" applyFill="1"/>
    <xf numFmtId="1" fontId="2" fillId="0" borderId="0" xfId="0" applyNumberFormat="1" applyFont="1" applyAlignment="1">
      <alignment horizontal="center" wrapText="1"/>
    </xf>
    <xf numFmtId="0" fontId="4" fillId="0" borderId="0" xfId="0" applyFont="1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5" borderId="0" xfId="0" applyFill="1"/>
  </cellXfs>
  <cellStyles count="2">
    <cellStyle name="Moeda" xfId="1" builtinId="4"/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7" tint="-0.249977111117893"/>
        </patternFill>
      </fill>
      <alignment horizontal="center" vertical="bottom" textRotation="0" wrapText="0" indent="0" justifyLastLine="0" shrinkToFit="0" readingOrder="0"/>
    </dxf>
    <dxf>
      <font>
        <color theme="0"/>
      </font>
      <border>
        <bottom style="thin">
          <color theme="5"/>
        </bottom>
        <vertical/>
        <horizontal/>
      </border>
    </dxf>
    <dxf>
      <font>
        <color theme="1"/>
      </font>
      <fill>
        <patternFill>
          <bgColor rgb="FF0070C0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rgb="FFF78819"/>
        </patternFill>
      </fill>
    </dxf>
    <dxf>
      <fill>
        <patternFill>
          <bgColor rgb="FF0070C0"/>
        </patternFill>
      </fill>
    </dxf>
  </dxfs>
  <tableStyles count="3" defaultTableStyle="TableStyleMedium2" defaultPivotStyle="PivotStyleLight16">
    <tableStyle name="Estilo de Segmentação de Dados 1" pivot="0" table="0" count="1" xr9:uid="{8E038384-6D2E-4946-9A92-4FA7A0F278DD}">
      <tableStyleElement type="wholeTable" dxfId="6"/>
    </tableStyle>
    <tableStyle name="Estilo de Tabela 1" pivot="0" count="1" xr9:uid="{D26E9084-4404-4E18-B915-BF60662DEDA4}">
      <tableStyleElement type="wholeTable" dxfId="5"/>
    </tableStyle>
    <tableStyle name="SlicerStyleLight2 2" pivot="0" table="0" count="10" xr9:uid="{DBD8FF98-3268-4353-9209-F1921B29127B}">
      <tableStyleElement type="wholeTable" dxfId="4"/>
      <tableStyleElement type="headerRow" dxfId="3"/>
    </tableStyle>
  </tableStyles>
  <colors>
    <mruColors>
      <color rgb="FFC9B79F"/>
      <color rgb="FFF78009"/>
      <color rgb="FFA5875F"/>
      <color rgb="FF604E36"/>
      <color rgb="FFC709A3"/>
      <color rgb="FF4C342A"/>
      <color rgb="FF4B3D2B"/>
      <color rgb="FFE4E4E4"/>
      <color rgb="FFF78819"/>
      <color rgb="FF007DB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0.7999816888943144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SlicerStyleLight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[bootcamp.xlsx]CONTROLE!Tabela dinâmica1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7800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19230290593537E-2"/>
          <c:y val="4.1231030827447092E-2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7800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CONTROLE!$G$4:$G$6</c:f>
              <c:strCache>
                <c:ptCount val="2"/>
                <c:pt idx="0">
                  <c:v>Renda Fixa</c:v>
                </c:pt>
                <c:pt idx="1">
                  <c:v>Venda de ativos</c:v>
                </c:pt>
              </c:strCache>
            </c:strRef>
          </c:cat>
          <c:val>
            <c:numRef>
              <c:f>CONTROLE!$H$4:$H$6</c:f>
              <c:numCache>
                <c:formatCode>"R$"\ #,##0</c:formatCode>
                <c:ptCount val="2"/>
                <c:pt idx="0">
                  <c:v>5000</c:v>
                </c:pt>
                <c:pt idx="1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E-4CE6-AF61-61B0C09775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5905832"/>
        <c:axId val="365911408"/>
      </c:barChart>
      <c:catAx>
        <c:axId val="36590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5911408"/>
        <c:crosses val="autoZero"/>
        <c:auto val="1"/>
        <c:lblAlgn val="ctr"/>
        <c:lblOffset val="100"/>
        <c:noMultiLvlLbl val="0"/>
      </c:catAx>
      <c:valAx>
        <c:axId val="365911408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36590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[bootcamp.xlsx]CONTROLE!Tabela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R$&quot;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R$&quot;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78009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R$&quot;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7800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2021288488499092E-3"/>
          <c:y val="0"/>
          <c:w val="0.97107902361790033"/>
          <c:h val="0.767926105583211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CONTROLE!$E$4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7800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CONTROLE!$D$5:$D$19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CONTROLE!$E$5:$E$19</c:f>
              <c:numCache>
                <c:formatCode>"R$"\ #,##0</c:formatCode>
                <c:ptCount val="14"/>
                <c:pt idx="0">
                  <c:v>600</c:v>
                </c:pt>
                <c:pt idx="1">
                  <c:v>250</c:v>
                </c:pt>
                <c:pt idx="2">
                  <c:v>350</c:v>
                </c:pt>
                <c:pt idx="3">
                  <c:v>300</c:v>
                </c:pt>
                <c:pt idx="4">
                  <c:v>220</c:v>
                </c:pt>
                <c:pt idx="5">
                  <c:v>180</c:v>
                </c:pt>
                <c:pt idx="6">
                  <c:v>150</c:v>
                </c:pt>
                <c:pt idx="7">
                  <c:v>250</c:v>
                </c:pt>
                <c:pt idx="8">
                  <c:v>120</c:v>
                </c:pt>
                <c:pt idx="9">
                  <c:v>450</c:v>
                </c:pt>
                <c:pt idx="10">
                  <c:v>200</c:v>
                </c:pt>
                <c:pt idx="11">
                  <c:v>800</c:v>
                </c:pt>
                <c:pt idx="12">
                  <c:v>400</c:v>
                </c:pt>
                <c:pt idx="1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7-4CD8-B721-901A2DD52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014416"/>
        <c:axId val="410010152"/>
      </c:barChart>
      <c:catAx>
        <c:axId val="41001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0010152"/>
        <c:crosses val="autoZero"/>
        <c:auto val="1"/>
        <c:lblAlgn val="ctr"/>
        <c:lblOffset val="100"/>
        <c:noMultiLvlLbl val="0"/>
      </c:catAx>
      <c:valAx>
        <c:axId val="410010152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41001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265352544158869E-2"/>
          <c:y val="7.2046369600454657E-2"/>
          <c:w val="0.86135984560554368"/>
          <c:h val="0.9092437503513356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F78009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173218748434569"/>
                      <c:h val="0.2738963266873005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C49-41FA-8A40-1AA1215216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3853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49-41FA-8A40-1AA121521676}"/>
            </c:ext>
          </c:extLst>
        </c:ser>
        <c:ser>
          <c:idx val="1"/>
          <c:order val="1"/>
          <c:spPr>
            <a:solidFill>
              <a:srgbClr val="C9B79F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3EBAAD2-2994-4B02-93B3-15F56BE7CFDC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6707613698980868"/>
                      <c:h val="0.2738963266873005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C49-41FA-8A40-1AA1215216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49-41FA-8A40-1AA12152167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289734672"/>
        <c:axId val="289732048"/>
      </c:barChart>
      <c:catAx>
        <c:axId val="28973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9732048"/>
        <c:crosses val="autoZero"/>
        <c:auto val="1"/>
        <c:lblAlgn val="ctr"/>
        <c:lblOffset val="100"/>
        <c:tickLblSkip val="1"/>
        <c:noMultiLvlLbl val="0"/>
      </c:catAx>
      <c:valAx>
        <c:axId val="28973204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8973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jpe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203123</xdr:colOff>
      <xdr:row>9</xdr:row>
      <xdr:rowOff>19844</xdr:rowOff>
    </xdr:from>
    <xdr:to>
      <xdr:col>9</xdr:col>
      <xdr:colOff>492125</xdr:colOff>
      <xdr:row>22</xdr:row>
      <xdr:rowOff>111125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C02E3366-1AAD-4BC8-8679-DDE0CDE8C28C}"/>
            </a:ext>
          </a:extLst>
        </xdr:cNvPr>
        <xdr:cNvGrpSpPr/>
      </xdr:nvGrpSpPr>
      <xdr:grpSpPr>
        <a:xfrm>
          <a:off x="2032926" y="1711785"/>
          <a:ext cx="5201896" cy="2535195"/>
          <a:chOff x="1522890" y="254372"/>
          <a:chExt cx="5902984" cy="3427764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2439E58D-6EE6-467E-8004-10D2A9127FE1}"/>
              </a:ext>
            </a:extLst>
          </xdr:cNvPr>
          <xdr:cNvGrpSpPr/>
        </xdr:nvGrpSpPr>
        <xdr:grpSpPr>
          <a:xfrm>
            <a:off x="1522890" y="254372"/>
            <a:ext cx="5902984" cy="3427764"/>
            <a:chOff x="1484243" y="264614"/>
            <a:chExt cx="5902984" cy="3427764"/>
          </a:xfrm>
        </xdr:grpSpPr>
        <xdr:grpSp>
          <xdr:nvGrpSpPr>
            <xdr:cNvPr id="13" name="Agrupar 12">
              <a:extLst>
                <a:ext uri="{FF2B5EF4-FFF2-40B4-BE49-F238E27FC236}">
                  <a16:creationId xmlns:a16="http://schemas.microsoft.com/office/drawing/2014/main" id="{C18B411E-E64F-44E9-8E91-87F9EAD2EDF8}"/>
                </a:ext>
              </a:extLst>
            </xdr:cNvPr>
            <xdr:cNvGrpSpPr/>
          </xdr:nvGrpSpPr>
          <xdr:grpSpPr>
            <a:xfrm>
              <a:off x="1484243" y="264614"/>
              <a:ext cx="5902984" cy="3427764"/>
              <a:chOff x="1484243" y="264614"/>
              <a:chExt cx="5902984" cy="3427764"/>
            </a:xfrm>
          </xdr:grpSpPr>
          <xdr:grpSp>
            <xdr:nvGrpSpPr>
              <xdr:cNvPr id="10" name="Agrupar 9">
                <a:extLst>
                  <a:ext uri="{FF2B5EF4-FFF2-40B4-BE49-F238E27FC236}">
                    <a16:creationId xmlns:a16="http://schemas.microsoft.com/office/drawing/2014/main" id="{E31A31EC-627E-45BB-9A98-76BA7B966BE6}"/>
                  </a:ext>
                </a:extLst>
              </xdr:cNvPr>
              <xdr:cNvGrpSpPr/>
            </xdr:nvGrpSpPr>
            <xdr:grpSpPr>
              <a:xfrm>
                <a:off x="1501651" y="264614"/>
                <a:ext cx="5885576" cy="3427764"/>
                <a:chOff x="1501400" y="261708"/>
                <a:chExt cx="5810249" cy="3354023"/>
              </a:xfrm>
            </xdr:grpSpPr>
            <xdr:sp macro="" textlink="">
              <xdr:nvSpPr>
                <xdr:cNvPr id="5" name="Retângulo: Cantos Arredondados 4">
                  <a:extLst>
                    <a:ext uri="{FF2B5EF4-FFF2-40B4-BE49-F238E27FC236}">
                      <a16:creationId xmlns:a16="http://schemas.microsoft.com/office/drawing/2014/main" id="{B0D27136-B30C-4E68-9285-214C55CED5D0}"/>
                    </a:ext>
                  </a:extLst>
                </xdr:cNvPr>
                <xdr:cNvSpPr/>
              </xdr:nvSpPr>
              <xdr:spPr>
                <a:xfrm>
                  <a:off x="1501400" y="261708"/>
                  <a:ext cx="5810249" cy="3354023"/>
                </a:xfrm>
                <a:prstGeom prst="roundRect">
                  <a:avLst/>
                </a:prstGeom>
                <a:solidFill>
                  <a:schemeClr val="bg1"/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" name="Retângulo: Cantos Superiores Arredondados 6">
                  <a:extLst>
                    <a:ext uri="{FF2B5EF4-FFF2-40B4-BE49-F238E27FC236}">
                      <a16:creationId xmlns:a16="http://schemas.microsoft.com/office/drawing/2014/main" id="{6C6BFD6B-A5E9-4676-BEC6-7AC73019E7B2}"/>
                    </a:ext>
                  </a:extLst>
                </xdr:cNvPr>
                <xdr:cNvSpPr/>
              </xdr:nvSpPr>
              <xdr:spPr>
                <a:xfrm>
                  <a:off x="1502293" y="261708"/>
                  <a:ext cx="5809111" cy="666751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0070C0"/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11" name="Gráfico 10">
                <a:extLst>
                  <a:ext uri="{FF2B5EF4-FFF2-40B4-BE49-F238E27FC236}">
                    <a16:creationId xmlns:a16="http://schemas.microsoft.com/office/drawing/2014/main" id="{80CFC14B-2ADE-46C5-9914-9B5AF0D56BC8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484243" y="1202960"/>
              <a:ext cx="5901253" cy="2274549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46A7A4E2-A0BF-4249-9875-BCE3340173EB}"/>
                </a:ext>
              </a:extLst>
            </xdr:cNvPr>
            <xdr:cNvSpPr txBox="1"/>
          </xdr:nvSpPr>
          <xdr:spPr>
            <a:xfrm>
              <a:off x="2222502" y="430163"/>
              <a:ext cx="3175000" cy="49562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600" b="1">
                  <a:solidFill>
                    <a:schemeClr val="bg1"/>
                  </a:solidFill>
                  <a:latin typeface="Franklin Gothic Book" panose="020B0503020102020204" pitchFamily="34" charset="0"/>
                </a:rPr>
                <a:t>ENTRADAS</a:t>
              </a:r>
              <a:endParaRPr lang="pt-BR" sz="1400" b="1">
                <a:solidFill>
                  <a:schemeClr val="bg1"/>
                </a:solidFill>
                <a:latin typeface="Franklin Gothic Book" panose="020B0503020102020204" pitchFamily="34" charset="0"/>
              </a:endParaRPr>
            </a:p>
          </xdr:txBody>
        </xdr:sp>
      </xdr:grpSp>
      <xdr:pic>
        <xdr:nvPicPr>
          <xdr:cNvPr id="21" name="Gráfico 20" descr="Moedas">
            <a:extLst>
              <a:ext uri="{FF2B5EF4-FFF2-40B4-BE49-F238E27FC236}">
                <a16:creationId xmlns:a16="http://schemas.microsoft.com/office/drawing/2014/main" id="{94A070C2-4378-4299-9B45-DEC3579CA4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782097" y="378956"/>
            <a:ext cx="419919" cy="419919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221095</xdr:colOff>
      <xdr:row>23</xdr:row>
      <xdr:rowOff>79375</xdr:rowOff>
    </xdr:from>
    <xdr:to>
      <xdr:col>17</xdr:col>
      <xdr:colOff>460375</xdr:colOff>
      <xdr:row>39</xdr:row>
      <xdr:rowOff>57210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26153DDB-0AAB-46EE-9A4D-6C5A53783D2C}"/>
            </a:ext>
          </a:extLst>
        </xdr:cNvPr>
        <xdr:cNvGrpSpPr/>
      </xdr:nvGrpSpPr>
      <xdr:grpSpPr>
        <a:xfrm>
          <a:off x="2050898" y="4403224"/>
          <a:ext cx="10065069" cy="2985729"/>
          <a:chOff x="1893811" y="4961450"/>
          <a:chExt cx="10397407" cy="3599144"/>
        </a:xfrm>
      </xdr:grpSpPr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BD28B7BF-FB18-4498-8F31-BEBD184A3F15}"/>
              </a:ext>
            </a:extLst>
          </xdr:cNvPr>
          <xdr:cNvGrpSpPr/>
        </xdr:nvGrpSpPr>
        <xdr:grpSpPr>
          <a:xfrm>
            <a:off x="1893811" y="4961450"/>
            <a:ext cx="10397407" cy="3599144"/>
            <a:chOff x="1481920" y="3984618"/>
            <a:chExt cx="9767266" cy="3555159"/>
          </a:xfrm>
        </xdr:grpSpPr>
        <xdr:sp macro="" textlink="">
          <xdr:nvSpPr>
            <xdr:cNvPr id="4" name="Retângulo: Cantos Arredondados 3">
              <a:extLst>
                <a:ext uri="{FF2B5EF4-FFF2-40B4-BE49-F238E27FC236}">
                  <a16:creationId xmlns:a16="http://schemas.microsoft.com/office/drawing/2014/main" id="{56165679-4DD4-441D-A4A7-322D3C2061D6}"/>
                </a:ext>
              </a:extLst>
            </xdr:cNvPr>
            <xdr:cNvSpPr/>
          </xdr:nvSpPr>
          <xdr:spPr>
            <a:xfrm>
              <a:off x="1482887" y="3997720"/>
              <a:ext cx="9708433" cy="3540343"/>
            </a:xfrm>
            <a:prstGeom prst="round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pSp>
          <xdr:nvGrpSpPr>
            <xdr:cNvPr id="18" name="Agrupar 17">
              <a:extLst>
                <a:ext uri="{FF2B5EF4-FFF2-40B4-BE49-F238E27FC236}">
                  <a16:creationId xmlns:a16="http://schemas.microsoft.com/office/drawing/2014/main" id="{3B71AA71-B23B-4836-AAF3-EC154F2886CA}"/>
                </a:ext>
              </a:extLst>
            </xdr:cNvPr>
            <xdr:cNvGrpSpPr/>
          </xdr:nvGrpSpPr>
          <xdr:grpSpPr>
            <a:xfrm>
              <a:off x="1481920" y="3984618"/>
              <a:ext cx="9767266" cy="3555159"/>
              <a:chOff x="1481920" y="3984618"/>
              <a:chExt cx="9767266" cy="3555159"/>
            </a:xfrm>
          </xdr:grpSpPr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F066BCF5-0E97-4EA3-AAA5-75CA85C69AB3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588379" y="5067168"/>
              <a:ext cx="9660807" cy="2472609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sp macro="" textlink="">
            <xdr:nvSpPr>
              <xdr:cNvPr id="12" name="Retângulo: Cantos Superiores Arredondados 11">
                <a:extLst>
                  <a:ext uri="{FF2B5EF4-FFF2-40B4-BE49-F238E27FC236}">
                    <a16:creationId xmlns:a16="http://schemas.microsoft.com/office/drawing/2014/main" id="{A037B175-7A33-473A-AB78-C7F52ACFE95A}"/>
                  </a:ext>
                </a:extLst>
              </xdr:cNvPr>
              <xdr:cNvSpPr/>
            </xdr:nvSpPr>
            <xdr:spPr>
              <a:xfrm>
                <a:off x="1481920" y="3984618"/>
                <a:ext cx="9710662" cy="75440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0070C0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7" name="CaixaDeTexto 16">
                <a:extLst>
                  <a:ext uri="{FF2B5EF4-FFF2-40B4-BE49-F238E27FC236}">
                    <a16:creationId xmlns:a16="http://schemas.microsoft.com/office/drawing/2014/main" id="{29A80AB6-F5D5-4AA9-8DAE-4B3015A491B2}"/>
                  </a:ext>
                </a:extLst>
              </xdr:cNvPr>
              <xdr:cNvSpPr txBox="1"/>
            </xdr:nvSpPr>
            <xdr:spPr>
              <a:xfrm>
                <a:off x="2196825" y="4234918"/>
                <a:ext cx="3175000" cy="30587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pt-BR" sz="1600" b="1">
                    <a:solidFill>
                      <a:schemeClr val="bg1"/>
                    </a:solidFill>
                    <a:latin typeface="Franklin Gothic Book" panose="020B0503020102020204" pitchFamily="34" charset="0"/>
                  </a:rPr>
                  <a:t>SAÍDAS</a:t>
                </a:r>
                <a:endParaRPr lang="pt-BR" sz="1800" b="1">
                  <a:solidFill>
                    <a:schemeClr val="bg1"/>
                  </a:solidFill>
                  <a:latin typeface="Franklin Gothic Book" panose="020B0503020102020204" pitchFamily="34" charset="0"/>
                </a:endParaRPr>
              </a:p>
            </xdr:txBody>
          </xdr:sp>
        </xdr:grpSp>
      </xdr:grpSp>
      <xdr:pic>
        <xdr:nvPicPr>
          <xdr:cNvPr id="23" name="Gráfico 22" descr="Sacola de compras">
            <a:extLst>
              <a:ext uri="{FF2B5EF4-FFF2-40B4-BE49-F238E27FC236}">
                <a16:creationId xmlns:a16="http://schemas.microsoft.com/office/drawing/2014/main" id="{825E3974-7399-4E1A-BAB3-A61934EEA1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145048" y="5133535"/>
            <a:ext cx="439300" cy="418417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12</xdr:row>
      <xdr:rowOff>84985</xdr:rowOff>
    </xdr:from>
    <xdr:to>
      <xdr:col>0</xdr:col>
      <xdr:colOff>1809750</xdr:colOff>
      <xdr:row>19</xdr:row>
      <xdr:rowOff>156384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6" name="MÊS 1">
              <a:extLst>
                <a:ext uri="{FF2B5EF4-FFF2-40B4-BE49-F238E27FC236}">
                  <a16:creationId xmlns:a16="http://schemas.microsoft.com/office/drawing/2014/main" id="{87145612-AA66-4007-B242-E098EBF090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340906"/>
              <a:ext cx="1809750" cy="13873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203124</xdr:colOff>
      <xdr:row>1</xdr:row>
      <xdr:rowOff>0</xdr:rowOff>
    </xdr:from>
    <xdr:to>
      <xdr:col>17</xdr:col>
      <xdr:colOff>412277</xdr:colOff>
      <xdr:row>8</xdr:row>
      <xdr:rowOff>38100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5C22D484-2814-4512-9656-65174F462DCC}"/>
            </a:ext>
          </a:extLst>
        </xdr:cNvPr>
        <xdr:cNvSpPr/>
      </xdr:nvSpPr>
      <xdr:spPr>
        <a:xfrm>
          <a:off x="2037042" y="184813"/>
          <a:ext cx="9990048" cy="1331794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297614</xdr:colOff>
      <xdr:row>1</xdr:row>
      <xdr:rowOff>98622</xdr:rowOff>
    </xdr:from>
    <xdr:to>
      <xdr:col>16</xdr:col>
      <xdr:colOff>559596</xdr:colOff>
      <xdr:row>7</xdr:row>
      <xdr:rowOff>145590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4F611C65-07CE-4271-960B-585A131E48D5}"/>
            </a:ext>
          </a:extLst>
        </xdr:cNvPr>
        <xdr:cNvGrpSpPr/>
      </xdr:nvGrpSpPr>
      <xdr:grpSpPr>
        <a:xfrm>
          <a:off x="2127417" y="286615"/>
          <a:ext cx="9473659" cy="1174929"/>
          <a:chOff x="1987706" y="289122"/>
          <a:chExt cx="9370858" cy="1189968"/>
        </a:xfrm>
      </xdr:grpSpPr>
      <xdr:sp macro="" textlink="">
        <xdr:nvSpPr>
          <xdr:cNvPr id="22" name="Retângulo: Cantos Arredondados 21">
            <a:extLst>
              <a:ext uri="{FF2B5EF4-FFF2-40B4-BE49-F238E27FC236}">
                <a16:creationId xmlns:a16="http://schemas.microsoft.com/office/drawing/2014/main" id="{0B59A81F-3918-4BBE-AA35-8B52B47EE4E6}"/>
              </a:ext>
            </a:extLst>
          </xdr:cNvPr>
          <xdr:cNvSpPr/>
        </xdr:nvSpPr>
        <xdr:spPr>
          <a:xfrm rot="2795966">
            <a:off x="1973947" y="302881"/>
            <a:ext cx="1178839" cy="1151322"/>
          </a:xfrm>
          <a:prstGeom prst="roundRect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7" name="CaixaDeTexto 26">
            <a:extLst>
              <a:ext uri="{FF2B5EF4-FFF2-40B4-BE49-F238E27FC236}">
                <a16:creationId xmlns:a16="http://schemas.microsoft.com/office/drawing/2014/main" id="{1FDA1B41-D86C-4200-976C-21400E5F344C}"/>
              </a:ext>
            </a:extLst>
          </xdr:cNvPr>
          <xdr:cNvSpPr txBox="1"/>
        </xdr:nvSpPr>
        <xdr:spPr>
          <a:xfrm>
            <a:off x="3417095" y="311281"/>
            <a:ext cx="2644587" cy="3439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800" b="1">
                <a:solidFill>
                  <a:sysClr val="windowText" lastClr="000000"/>
                </a:solidFill>
                <a:latin typeface="Franklin Gothic Book" panose="020B0503020102020204" pitchFamily="34" charset="0"/>
              </a:rPr>
              <a:t>Hello, Manoela</a:t>
            </a:r>
          </a:p>
        </xdr:txBody>
      </xdr:sp>
      <xdr:sp macro="" textlink="">
        <xdr:nvSpPr>
          <xdr:cNvPr id="28" name="CaixaDeTexto 27">
            <a:extLst>
              <a:ext uri="{FF2B5EF4-FFF2-40B4-BE49-F238E27FC236}">
                <a16:creationId xmlns:a16="http://schemas.microsoft.com/office/drawing/2014/main" id="{6F595150-A26C-439E-A0C4-BC0EB43B0548}"/>
              </a:ext>
            </a:extLst>
          </xdr:cNvPr>
          <xdr:cNvSpPr txBox="1"/>
        </xdr:nvSpPr>
        <xdr:spPr>
          <a:xfrm>
            <a:off x="3429001" y="608379"/>
            <a:ext cx="2355286" cy="3140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>
                <a:solidFill>
                  <a:schemeClr val="accent2">
                    <a:lumMod val="60000"/>
                    <a:lumOff val="40000"/>
                  </a:schemeClr>
                </a:solidFill>
                <a:latin typeface="Franklin Gothic Book" panose="020B0503020102020204" pitchFamily="34" charset="0"/>
              </a:rPr>
              <a:t>Acompanhamento Financeiro</a:t>
            </a:r>
          </a:p>
        </xdr:txBody>
      </xdr:sp>
      <xdr:grpSp>
        <xdr:nvGrpSpPr>
          <xdr:cNvPr id="3" name="Agrupar 2">
            <a:extLst>
              <a:ext uri="{FF2B5EF4-FFF2-40B4-BE49-F238E27FC236}">
                <a16:creationId xmlns:a16="http://schemas.microsoft.com/office/drawing/2014/main" id="{4ABF4232-9635-4377-A1CF-30A2AC180584}"/>
              </a:ext>
            </a:extLst>
          </xdr:cNvPr>
          <xdr:cNvGrpSpPr/>
        </xdr:nvGrpSpPr>
        <xdr:grpSpPr>
          <a:xfrm>
            <a:off x="8294954" y="653355"/>
            <a:ext cx="3063610" cy="380918"/>
            <a:chOff x="8294954" y="653355"/>
            <a:chExt cx="3063610" cy="380918"/>
          </a:xfrm>
        </xdr:grpSpPr>
        <xdr:sp macro="" textlink="">
          <xdr:nvSpPr>
            <xdr:cNvPr id="29" name="Retângulo: Cantos Arredondados 28">
              <a:extLst>
                <a:ext uri="{FF2B5EF4-FFF2-40B4-BE49-F238E27FC236}">
                  <a16:creationId xmlns:a16="http://schemas.microsoft.com/office/drawing/2014/main" id="{28D2331E-C4EF-4349-9CFE-296B42DF3BEF}"/>
                </a:ext>
              </a:extLst>
            </xdr:cNvPr>
            <xdr:cNvSpPr/>
          </xdr:nvSpPr>
          <xdr:spPr>
            <a:xfrm>
              <a:off x="8294954" y="653355"/>
              <a:ext cx="3063610" cy="380918"/>
            </a:xfrm>
            <a:prstGeom prst="roundRect">
              <a:avLst/>
            </a:prstGeom>
            <a:solidFill>
              <a:srgbClr val="E4E4E4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3" name="CaixaDeTexto 32">
              <a:hlinkClick xmlns:r="http://schemas.openxmlformats.org/officeDocument/2006/relationships" r:id="rId7"/>
              <a:extLst>
                <a:ext uri="{FF2B5EF4-FFF2-40B4-BE49-F238E27FC236}">
                  <a16:creationId xmlns:a16="http://schemas.microsoft.com/office/drawing/2014/main" id="{F65CB1B6-E164-4799-88B6-8A31141132ED}"/>
                </a:ext>
              </a:extLst>
            </xdr:cNvPr>
            <xdr:cNvSpPr txBox="1"/>
          </xdr:nvSpPr>
          <xdr:spPr>
            <a:xfrm>
              <a:off x="8294954" y="694006"/>
              <a:ext cx="2351937" cy="31257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pt-BR" sz="1200">
                  <a:solidFill>
                    <a:schemeClr val="bg1">
                      <a:lumMod val="75000"/>
                    </a:schemeClr>
                  </a:solidFill>
                  <a:latin typeface="Franklin Gothic Book" panose="020B0503020102020204" pitchFamily="34" charset="0"/>
                </a:rPr>
                <a:t>pesquisar</a:t>
              </a:r>
              <a:r>
                <a:rPr lang="pt-BR" sz="1200" baseline="0">
                  <a:solidFill>
                    <a:schemeClr val="bg1">
                      <a:lumMod val="75000"/>
                    </a:schemeClr>
                  </a:solidFill>
                  <a:latin typeface="Franklin Gothic Book" panose="020B0503020102020204" pitchFamily="34" charset="0"/>
                </a:rPr>
                <a:t> dados...</a:t>
              </a:r>
              <a:endParaRPr lang="pt-BR" sz="1200">
                <a:solidFill>
                  <a:schemeClr val="bg1">
                    <a:lumMod val="75000"/>
                  </a:schemeClr>
                </a:solidFill>
                <a:latin typeface="Franklin Gothic Book" panose="020B0503020102020204" pitchFamily="34" charset="0"/>
              </a:endParaRPr>
            </a:p>
          </xdr:txBody>
        </xdr:sp>
      </xdr:grpSp>
      <xdr:pic>
        <xdr:nvPicPr>
          <xdr:cNvPr id="8" name="Gráfico 7" descr="Lupa">
            <a:extLst>
              <a:ext uri="{FF2B5EF4-FFF2-40B4-BE49-F238E27FC236}">
                <a16:creationId xmlns:a16="http://schemas.microsoft.com/office/drawing/2014/main" id="{62BFC8D9-0980-4F5B-BE72-7FF8F69532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0931041" y="649483"/>
            <a:ext cx="385016" cy="382382"/>
          </a:xfrm>
          <a:prstGeom prst="rect">
            <a:avLst/>
          </a:prstGeom>
        </xdr:spPr>
      </xdr:pic>
      <xdr:pic>
        <xdr:nvPicPr>
          <xdr:cNvPr id="44" name="Imagem 43" descr="3d renderização de mão segurando o saco de dinheiro com dólares">
            <a:extLst>
              <a:ext uri="{FF2B5EF4-FFF2-40B4-BE49-F238E27FC236}">
                <a16:creationId xmlns:a16="http://schemas.microsoft.com/office/drawing/2014/main" id="{5A76FCF8-F341-4F32-9BF7-8E15274B02D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10574" y="299375"/>
            <a:ext cx="1211611" cy="1179715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0</xdr:colOff>
      <xdr:row>2</xdr:row>
      <xdr:rowOff>22012</xdr:rowOff>
    </xdr:from>
    <xdr:to>
      <xdr:col>0</xdr:col>
      <xdr:colOff>1828799</xdr:colOff>
      <xdr:row>7</xdr:row>
      <xdr:rowOff>44285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8A9454F4-F4AA-40B3-8785-7CB77FD58AED}"/>
            </a:ext>
          </a:extLst>
        </xdr:cNvPr>
        <xdr:cNvSpPr/>
      </xdr:nvSpPr>
      <xdr:spPr>
        <a:xfrm>
          <a:off x="0" y="403012"/>
          <a:ext cx="1828799" cy="974773"/>
        </a:xfrm>
        <a:prstGeom prst="roundRect">
          <a:avLst>
            <a:gd name="adj" fmla="val 3323"/>
          </a:avLst>
        </a:prstGeom>
        <a:gradFill>
          <a:gsLst>
            <a:gs pos="0">
              <a:srgbClr val="604E36"/>
            </a:gs>
            <a:gs pos="51000">
              <a:srgbClr val="604E36"/>
            </a:gs>
            <a:gs pos="100000">
              <a:srgbClr val="4C342A"/>
            </a:gs>
          </a:gsLst>
        </a:gra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2000" b="1">
              <a:latin typeface="Cascadia Code" panose="020B0609020000020004" pitchFamily="49" charset="0"/>
              <a:ea typeface="Cascadia Code" panose="020B0609020000020004" pitchFamily="49" charset="0"/>
              <a:cs typeface="Cascadia Code" panose="020B0609020000020004" pitchFamily="49" charset="0"/>
            </a:rPr>
            <a:t> Money</a:t>
          </a:r>
          <a:r>
            <a:rPr lang="pt-BR" sz="2000" b="1" baseline="0">
              <a:latin typeface="Cascadia Code" panose="020B0609020000020004" pitchFamily="49" charset="0"/>
              <a:ea typeface="Cascadia Code" panose="020B0609020000020004" pitchFamily="49" charset="0"/>
              <a:cs typeface="Cascadia Code" panose="020B0609020000020004" pitchFamily="49" charset="0"/>
            </a:rPr>
            <a:t> </a:t>
          </a:r>
        </a:p>
        <a:p>
          <a:pPr algn="l"/>
          <a:r>
            <a:rPr lang="pt-BR" sz="2000" b="1" baseline="0">
              <a:latin typeface="Cascadia Code" panose="020B0609020000020004" pitchFamily="49" charset="0"/>
              <a:ea typeface="Cascadia Code" panose="020B0609020000020004" pitchFamily="49" charset="0"/>
              <a:cs typeface="Cascadia Code" panose="020B0609020000020004" pitchFamily="49" charset="0"/>
            </a:rPr>
            <a:t>  APP</a:t>
          </a:r>
          <a:endParaRPr lang="pt-BR" sz="1400" b="1">
            <a:latin typeface="Cascadia Code" panose="020B0609020000020004" pitchFamily="49" charset="0"/>
            <a:ea typeface="Cascadia Code" panose="020B0609020000020004" pitchFamily="49" charset="0"/>
            <a:cs typeface="Cascadia Code" panose="020B0609020000020004" pitchFamily="49" charset="0"/>
          </a:endParaRPr>
        </a:p>
      </xdr:txBody>
    </xdr:sp>
    <xdr:clientData/>
  </xdr:twoCellAnchor>
  <xdr:twoCellAnchor editAs="oneCell">
    <xdr:from>
      <xdr:col>0</xdr:col>
      <xdr:colOff>1215691</xdr:colOff>
      <xdr:row>3</xdr:row>
      <xdr:rowOff>60659</xdr:rowOff>
    </xdr:from>
    <xdr:to>
      <xdr:col>0</xdr:col>
      <xdr:colOff>1668878</xdr:colOff>
      <xdr:row>5</xdr:row>
      <xdr:rowOff>132846</xdr:rowOff>
    </xdr:to>
    <xdr:pic>
      <xdr:nvPicPr>
        <xdr:cNvPr id="31" name="Gráfico 30" descr="Dinheiro">
          <a:extLst>
            <a:ext uri="{FF2B5EF4-FFF2-40B4-BE49-F238E27FC236}">
              <a16:creationId xmlns:a16="http://schemas.microsoft.com/office/drawing/2014/main" id="{3B106EEB-DD56-42D9-84B5-06685DCEBF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215691" y="632159"/>
          <a:ext cx="453187" cy="453187"/>
        </a:xfrm>
        <a:prstGeom prst="rect">
          <a:avLst/>
        </a:prstGeom>
      </xdr:spPr>
    </xdr:pic>
    <xdr:clientData/>
  </xdr:twoCellAnchor>
  <xdr:twoCellAnchor>
    <xdr:from>
      <xdr:col>12</xdr:col>
      <xdr:colOff>215068</xdr:colOff>
      <xdr:row>9</xdr:row>
      <xdr:rowOff>152380</xdr:rowOff>
    </xdr:from>
    <xdr:to>
      <xdr:col>17</xdr:col>
      <xdr:colOff>309303</xdr:colOff>
      <xdr:row>12</xdr:row>
      <xdr:rowOff>20448</xdr:rowOff>
    </xdr:to>
    <xdr:sp macro="" textlink="">
      <xdr:nvSpPr>
        <xdr:cNvPr id="41" name="CaixaDeTexto 40">
          <a:extLst>
            <a:ext uri="{FF2B5EF4-FFF2-40B4-BE49-F238E27FC236}">
              <a16:creationId xmlns:a16="http://schemas.microsoft.com/office/drawing/2014/main" id="{92C7AEC0-B3C6-418B-AD71-A3F16B180770}"/>
            </a:ext>
          </a:extLst>
        </xdr:cNvPr>
        <xdr:cNvSpPr txBox="1"/>
      </xdr:nvSpPr>
      <xdr:spPr>
        <a:xfrm>
          <a:off x="8651497" y="1866880"/>
          <a:ext cx="3155842" cy="4395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>
              <a:solidFill>
                <a:schemeClr val="bg1"/>
              </a:solidFill>
              <a:latin typeface="Franklin Gothic Book" panose="020B0503020102020204" pitchFamily="34" charset="0"/>
            </a:rPr>
            <a:t>ECONOMIAS</a:t>
          </a:r>
          <a:endParaRPr lang="pt-BR" sz="1400" b="1">
            <a:solidFill>
              <a:schemeClr val="bg1"/>
            </a:solidFill>
            <a:latin typeface="Franklin Gothic Book" panose="020B0503020102020204" pitchFamily="34" charset="0"/>
          </a:endParaRPr>
        </a:p>
      </xdr:txBody>
    </xdr:sp>
    <xdr:clientData/>
  </xdr:twoCellAnchor>
  <xdr:twoCellAnchor editAs="oneCell">
    <xdr:from>
      <xdr:col>11</xdr:col>
      <xdr:colOff>340179</xdr:colOff>
      <xdr:row>9</xdr:row>
      <xdr:rowOff>81642</xdr:rowOff>
    </xdr:from>
    <xdr:to>
      <xdr:col>12</xdr:col>
      <xdr:colOff>206826</xdr:colOff>
      <xdr:row>11</xdr:row>
      <xdr:rowOff>179611</xdr:rowOff>
    </xdr:to>
    <xdr:pic>
      <xdr:nvPicPr>
        <xdr:cNvPr id="35" name="Gráfico 34" descr="Cofrinho">
          <a:extLst>
            <a:ext uri="{FF2B5EF4-FFF2-40B4-BE49-F238E27FC236}">
              <a16:creationId xmlns:a16="http://schemas.microsoft.com/office/drawing/2014/main" id="{C587CAD1-0659-4ACA-B169-BE7683367E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164286" y="1796142"/>
          <a:ext cx="478969" cy="478969"/>
        </a:xfrm>
        <a:prstGeom prst="rect">
          <a:avLst/>
        </a:prstGeom>
      </xdr:spPr>
    </xdr:pic>
    <xdr:clientData/>
  </xdr:twoCellAnchor>
  <xdr:twoCellAnchor>
    <xdr:from>
      <xdr:col>10</xdr:col>
      <xdr:colOff>31514</xdr:colOff>
      <xdr:row>9</xdr:row>
      <xdr:rowOff>5556</xdr:rowOff>
    </xdr:from>
    <xdr:to>
      <xdr:col>17</xdr:col>
      <xdr:colOff>428625</xdr:colOff>
      <xdr:row>22</xdr:row>
      <xdr:rowOff>142875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63209D57-A14D-422D-9F9C-0B1468DADA40}"/>
            </a:ext>
          </a:extLst>
        </xdr:cNvPr>
        <xdr:cNvGrpSpPr/>
      </xdr:nvGrpSpPr>
      <xdr:grpSpPr>
        <a:xfrm>
          <a:off x="7388323" y="1697497"/>
          <a:ext cx="4695894" cy="2581233"/>
          <a:chOff x="7969014" y="1720056"/>
          <a:chExt cx="5768416" cy="3040062"/>
        </a:xfrm>
      </xdr:grpSpPr>
      <xdr:grpSp>
        <xdr:nvGrpSpPr>
          <xdr:cNvPr id="42" name="Agrupar 41">
            <a:extLst>
              <a:ext uri="{FF2B5EF4-FFF2-40B4-BE49-F238E27FC236}">
                <a16:creationId xmlns:a16="http://schemas.microsoft.com/office/drawing/2014/main" id="{881CC618-1F48-4CBB-A158-25DC75117361}"/>
              </a:ext>
            </a:extLst>
          </xdr:cNvPr>
          <xdr:cNvGrpSpPr/>
        </xdr:nvGrpSpPr>
        <xdr:grpSpPr>
          <a:xfrm>
            <a:off x="7969014" y="1720056"/>
            <a:ext cx="5768416" cy="3040062"/>
            <a:chOff x="1501400" y="261708"/>
            <a:chExt cx="5810250" cy="3354023"/>
          </a:xfrm>
        </xdr:grpSpPr>
        <xdr:sp macro="" textlink="">
          <xdr:nvSpPr>
            <xdr:cNvPr id="45" name="Retângulo: Cantos Arredondados 44">
              <a:extLst>
                <a:ext uri="{FF2B5EF4-FFF2-40B4-BE49-F238E27FC236}">
                  <a16:creationId xmlns:a16="http://schemas.microsoft.com/office/drawing/2014/main" id="{E30CA730-7E5E-4A87-A83E-C83E53B99B7D}"/>
                </a:ext>
              </a:extLst>
            </xdr:cNvPr>
            <xdr:cNvSpPr/>
          </xdr:nvSpPr>
          <xdr:spPr>
            <a:xfrm>
              <a:off x="1501400" y="261708"/>
              <a:ext cx="5810250" cy="3354023"/>
            </a:xfrm>
            <a:prstGeom prst="round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46" name="Retângulo: Cantos Superiores Arredondados 45">
              <a:extLst>
                <a:ext uri="{FF2B5EF4-FFF2-40B4-BE49-F238E27FC236}">
                  <a16:creationId xmlns:a16="http://schemas.microsoft.com/office/drawing/2014/main" id="{33CF1617-4BCB-4AA2-A384-3C89F2A17279}"/>
                </a:ext>
              </a:extLst>
            </xdr:cNvPr>
            <xdr:cNvSpPr/>
          </xdr:nvSpPr>
          <xdr:spPr>
            <a:xfrm>
              <a:off x="1502292" y="261708"/>
              <a:ext cx="5809110" cy="666751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0070C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aphicFrame macro="">
        <xdr:nvGraphicFramePr>
          <xdr:cNvPr id="48" name="Gráfico 47">
            <a:extLst>
              <a:ext uri="{FF2B5EF4-FFF2-40B4-BE49-F238E27FC236}">
                <a16:creationId xmlns:a16="http://schemas.microsoft.com/office/drawing/2014/main" id="{A14624E8-C1A4-4A33-8E25-FA7C4B336FDC}"/>
              </a:ext>
            </a:extLst>
          </xdr:cNvPr>
          <xdr:cNvGraphicFramePr>
            <a:graphicFrameLocks/>
          </xdr:cNvGraphicFramePr>
        </xdr:nvGraphicFramePr>
        <xdr:xfrm>
          <a:off x="9419648" y="2442470"/>
          <a:ext cx="2655454" cy="193902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57.872172569441" createdVersion="6" refreshedVersion="6" minRefreshableVersion="3" recordCount="45" xr:uid="{77AEFAD3-C4FA-4DB5-B288-29E9CB2C7B34}">
  <cacheSource type="worksheet">
    <worksheetSource name="Tabela1"/>
  </cacheSource>
  <cacheFields count="8">
    <cacheField name="DATA" numFmtId="0">
      <sharedItems containsNonDate="0" containsDate="1" containsString="0" containsBlank="1" minDate="2024-08-01T00:00:00" maxDate="2024-11-01T00:00:00"/>
    </cacheField>
    <cacheField name="MÊS" numFmtId="1">
      <sharedItems containsSemiMixedTypes="0" containsDate="1" containsString="0" containsMixedTypes="1" minDate="1899-12-31T04:01:03" maxDate="1900-01-10T00:00:00" count="7">
        <n v="8"/>
        <n v="9"/>
        <n v="10"/>
        <n v="1"/>
        <d v="1900-01-07T00:00:00" u="1"/>
        <d v="1900-01-08T00:00:00" u="1"/>
        <d v="1900-01-09T00:00:00" u="1"/>
      </sharedItems>
    </cacheField>
    <cacheField name="TIPO" numFmtId="0">
      <sharedItems containsBlank="1" count="3">
        <s v="ENTRADA"/>
        <s v="SAÍDA"/>
        <m/>
      </sharedItems>
    </cacheField>
    <cacheField name="CATEGORIA" numFmtId="0">
      <sharedItems containsBlank="1" count="20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  <m/>
      </sharedItems>
    </cacheField>
    <cacheField name="DESCRIÇÃO " numFmtId="0">
      <sharedItems containsBlank="1"/>
    </cacheField>
    <cacheField name="VALOR" numFmtId="0">
      <sharedItems containsString="0" containsBlank="1" containsNumber="1" containsInteger="1" minValue="80" maxValue="5000"/>
    </cacheField>
    <cacheField name="OPERAÇÃO BANCÁRIA" numFmtId="0">
      <sharedItems containsBlank="1"/>
    </cacheField>
    <cacheField name="STATUS" numFmtId="0">
      <sharedItems containsBlank="1"/>
    </cacheField>
  </cacheFields>
  <extLst>
    <ext xmlns:x14="http://schemas.microsoft.com/office/spreadsheetml/2009/9/main" uri="{725AE2AE-9491-48be-B2B4-4EB974FC3084}">
      <x14:pivotCacheDefinition pivotCacheId="121499175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  <r>
    <m/>
    <x v="3"/>
    <x v="2"/>
    <x v="19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94EEF2-B635-4E17-AD2D-29ECB11DC089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1">
  <location ref="G3:H6" firstHeaderRow="1" firstDataRow="1" firstDataCol="1" rowPageCount="1" colPageCount="1"/>
  <pivotFields count="8">
    <pivotField numFmtId="14" showAll="0"/>
    <pivotField showAll="0">
      <items count="8">
        <item h="1" x="3"/>
        <item h="1" x="0"/>
        <item h="1" x="1"/>
        <item x="2"/>
        <item h="1" m="1" x="4"/>
        <item h="1" m="1" x="5"/>
        <item h="1" m="1" x="6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21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x="19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3"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5F90B1-5CDB-4808-B1BC-C4DA294DD152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D4:E19" firstHeaderRow="1" firstDataRow="1" firstDataCol="1" rowPageCount="2" colPageCount="1"/>
  <pivotFields count="8">
    <pivotField numFmtId="14" showAll="0"/>
    <pivotField axis="axisPage" multipleItemSelectionAllowed="1" showAll="0">
      <items count="8">
        <item h="1" x="0"/>
        <item h="1" x="1"/>
        <item x="2"/>
        <item h="1" m="1" x="4"/>
        <item h="1" m="1" x="5"/>
        <item h="1" m="1" x="6"/>
        <item h="1" x="3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axis="axisRow" showAll="0">
      <items count="21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x="19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2">
    <pageField fld="2" hier="-1"/>
    <pageField fld="1" hier="-1"/>
  </pageFields>
  <dataFields count="1">
    <dataField name="Soma de VALOR" fld="5" baseField="3" baseItem="9" numFmtId="164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FB74E931-D166-4CB5-9300-E466A144669A}" sourceName="MÊS">
  <pivotTables>
    <pivotTable tabId="2" name="Tabela dinâmica2"/>
    <pivotTable tabId="2" name="Tabela dinâmica1"/>
  </pivotTables>
  <data>
    <tabular pivotCacheId="1214991750">
      <items count="7">
        <i x="0"/>
        <i x="1"/>
        <i x="2" s="1"/>
        <i x="3" nd="1"/>
        <i x="4" nd="1"/>
        <i x="5" nd="1"/>
        <i x="6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2A0C64C6-0088-48A2-8BD9-DC9AF117F299}" cache="SegmentaçãodeDados_MÊS" caption="MÊS" style="SlicerStyleLight2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9A650B-3A79-4FCB-931B-D3AFACA84581}" name="Tabela1" displayName="Tabela1" ref="A1:H46" totalsRowShown="0" headerRowDxfId="2">
  <autoFilter ref="A1:H46" xr:uid="{B4B71CDC-D820-4DA3-8A2C-B8C254E94BE7}"/>
  <tableColumns count="8">
    <tableColumn id="1" xr3:uid="{8BAAFDB0-FD2C-457C-A2A3-2AC87641055D}" name="DATA"/>
    <tableColumn id="8" xr3:uid="{C7132B27-67D2-482F-B59D-96C74DC5B456}" name="MÊS" dataDxfId="1">
      <calculatedColumnFormula>MONTH(Tabela1[[#This Row],[DATA]])</calculatedColumnFormula>
    </tableColumn>
    <tableColumn id="2" xr3:uid="{0CD692B8-3E5B-4319-B582-D4AE87D5C8C1}" name="TIPO"/>
    <tableColumn id="3" xr3:uid="{19F1F5ED-DE50-4688-B5B0-C687225985CF}" name="CATEGORIA"/>
    <tableColumn id="4" xr3:uid="{1D4D7FA0-2431-47BE-85A1-86F9807063A7}" name="DESCRIÇÃO "/>
    <tableColumn id="5" xr3:uid="{86FEE200-5206-4305-A302-AD14F2E6730D}" name="VALOR"/>
    <tableColumn id="6" xr3:uid="{258A1240-EC46-444B-85C0-6F1903917AA4}" name="OPERAÇÃO BANCÁRIA"/>
    <tableColumn id="7" xr3:uid="{CB60C2D6-18F3-4803-B912-5AFAC7211677}" name="STATUS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5FB3C4-4563-4637-B423-76CCAE4C9112}" name="Tabela2" displayName="Tabela2" ref="C6:D23" totalsRowCount="1" headerRowDxfId="0">
  <autoFilter ref="C6:D22" xr:uid="{57761762-640F-49D5-AFEA-DC7D2E3F5500}"/>
  <tableColumns count="2">
    <tableColumn id="1" xr3:uid="{47AD73E6-E977-4B2F-9350-877A38B159DC}" name="Data de lançamento"/>
    <tableColumn id="2" xr3:uid="{EF001E38-AB4C-4162-BE77-D4A9FA62C3D1}" name="Depósito reserva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CD6D-B0F0-4FF9-BA46-3BCB80ED2E5F}">
  <sheetPr>
    <tabColor rgb="FFC709A3"/>
  </sheetPr>
  <dimension ref="A1:H46"/>
  <sheetViews>
    <sheetView zoomScale="80" zoomScaleNormal="80" workbookViewId="0">
      <selection activeCell="L20" sqref="L20"/>
    </sheetView>
  </sheetViews>
  <sheetFormatPr defaultRowHeight="15" x14ac:dyDescent="0.25"/>
  <cols>
    <col min="1" max="1" width="12" bestFit="1" customWidth="1"/>
    <col min="2" max="2" width="11.5703125" bestFit="1" customWidth="1"/>
    <col min="3" max="3" width="11" bestFit="1" customWidth="1"/>
    <col min="4" max="4" width="24.140625" bestFit="1" customWidth="1"/>
    <col min="5" max="5" width="34.42578125" bestFit="1" customWidth="1"/>
    <col min="6" max="6" width="13" bestFit="1" customWidth="1"/>
    <col min="7" max="7" width="24.85546875" customWidth="1"/>
    <col min="8" max="8" width="12.140625" customWidth="1"/>
  </cols>
  <sheetData>
    <row r="1" spans="1:8" s="4" customFormat="1" x14ac:dyDescent="0.25">
      <c r="A1" s="5" t="s">
        <v>0</v>
      </c>
      <c r="B1" s="5" t="s">
        <v>75</v>
      </c>
      <c r="C1" s="5" t="s">
        <v>1</v>
      </c>
      <c r="D1" s="5" t="s">
        <v>2</v>
      </c>
      <c r="E1" s="5" t="s">
        <v>5</v>
      </c>
      <c r="F1" s="5" t="s">
        <v>4</v>
      </c>
      <c r="G1" s="5" t="s">
        <v>6</v>
      </c>
      <c r="H1" s="5" t="s">
        <v>3</v>
      </c>
    </row>
    <row r="2" spans="1:8" ht="23.25" customHeight="1" x14ac:dyDescent="0.25">
      <c r="A2" s="1">
        <v>45505</v>
      </c>
      <c r="B2" s="11">
        <f>MONTH(Tabela1[[#This Row],[DATA]])</f>
        <v>8</v>
      </c>
      <c r="C2" s="2" t="s">
        <v>7</v>
      </c>
      <c r="D2" s="2" t="s">
        <v>8</v>
      </c>
      <c r="E2" s="2" t="s">
        <v>9</v>
      </c>
      <c r="F2" s="3">
        <v>5000</v>
      </c>
      <c r="G2" s="2" t="s">
        <v>10</v>
      </c>
      <c r="H2" s="2" t="s">
        <v>11</v>
      </c>
    </row>
    <row r="3" spans="1:8" ht="23.25" customHeight="1" x14ac:dyDescent="0.25">
      <c r="A3" s="1">
        <v>45505</v>
      </c>
      <c r="B3" s="11">
        <f>MONTH(Tabela1[[#This Row],[DATA]])</f>
        <v>8</v>
      </c>
      <c r="C3" s="2" t="s">
        <v>12</v>
      </c>
      <c r="D3" s="2" t="s">
        <v>13</v>
      </c>
      <c r="E3" s="2" t="s">
        <v>14</v>
      </c>
      <c r="F3" s="3">
        <v>550</v>
      </c>
      <c r="G3" s="2" t="s">
        <v>15</v>
      </c>
      <c r="H3" s="2" t="s">
        <v>16</v>
      </c>
    </row>
    <row r="4" spans="1:8" ht="23.25" customHeight="1" x14ac:dyDescent="0.25">
      <c r="A4" s="1">
        <v>45507</v>
      </c>
      <c r="B4" s="11">
        <f>MONTH(Tabela1[[#This Row],[DATA]])</f>
        <v>8</v>
      </c>
      <c r="C4" s="2" t="s">
        <v>12</v>
      </c>
      <c r="D4" s="2" t="s">
        <v>17</v>
      </c>
      <c r="E4" s="2" t="s">
        <v>18</v>
      </c>
      <c r="F4" s="3">
        <v>300</v>
      </c>
      <c r="G4" s="2" t="s">
        <v>19</v>
      </c>
      <c r="H4" s="2" t="s">
        <v>20</v>
      </c>
    </row>
    <row r="5" spans="1:8" ht="23.25" customHeight="1" x14ac:dyDescent="0.25">
      <c r="A5" s="1">
        <v>45509</v>
      </c>
      <c r="B5" s="11">
        <f>MONTH(Tabela1[[#This Row],[DATA]])</f>
        <v>8</v>
      </c>
      <c r="C5" s="2" t="s">
        <v>12</v>
      </c>
      <c r="D5" s="2" t="s">
        <v>21</v>
      </c>
      <c r="E5" s="2" t="s">
        <v>22</v>
      </c>
      <c r="F5" s="3">
        <v>120</v>
      </c>
      <c r="G5" s="2" t="s">
        <v>19</v>
      </c>
      <c r="H5" s="2" t="s">
        <v>20</v>
      </c>
    </row>
    <row r="6" spans="1:8" ht="23.25" customHeight="1" x14ac:dyDescent="0.25">
      <c r="A6" s="1">
        <v>45511</v>
      </c>
      <c r="B6" s="11">
        <f>MONTH(Tabela1[[#This Row],[DATA]])</f>
        <v>8</v>
      </c>
      <c r="C6" s="2" t="s">
        <v>12</v>
      </c>
      <c r="D6" s="2" t="s">
        <v>23</v>
      </c>
      <c r="E6" s="2" t="s">
        <v>24</v>
      </c>
      <c r="F6" s="3">
        <v>250</v>
      </c>
      <c r="G6" s="2" t="s">
        <v>10</v>
      </c>
      <c r="H6" s="2" t="s">
        <v>20</v>
      </c>
    </row>
    <row r="7" spans="1:8" ht="23.25" customHeight="1" x14ac:dyDescent="0.25">
      <c r="A7" s="1">
        <v>45514</v>
      </c>
      <c r="B7" s="11">
        <f>MONTH(Tabela1[[#This Row],[DATA]])</f>
        <v>8</v>
      </c>
      <c r="C7" s="2" t="s">
        <v>12</v>
      </c>
      <c r="D7" s="2" t="s">
        <v>25</v>
      </c>
      <c r="E7" s="2" t="s">
        <v>26</v>
      </c>
      <c r="F7" s="3">
        <v>400</v>
      </c>
      <c r="G7" s="2" t="s">
        <v>15</v>
      </c>
      <c r="H7" s="2" t="s">
        <v>16</v>
      </c>
    </row>
    <row r="8" spans="1:8" ht="23.25" customHeight="1" x14ac:dyDescent="0.25">
      <c r="A8" s="1">
        <v>45516</v>
      </c>
      <c r="B8" s="11">
        <f>MONTH(Tabela1[[#This Row],[DATA]])</f>
        <v>8</v>
      </c>
      <c r="C8" s="2" t="s">
        <v>12</v>
      </c>
      <c r="D8" s="2" t="s">
        <v>27</v>
      </c>
      <c r="E8" s="2" t="s">
        <v>28</v>
      </c>
      <c r="F8" s="3">
        <v>600</v>
      </c>
      <c r="G8" s="2" t="s">
        <v>19</v>
      </c>
      <c r="H8" s="2" t="s">
        <v>16</v>
      </c>
    </row>
    <row r="9" spans="1:8" ht="15" customHeight="1" x14ac:dyDescent="0.25">
      <c r="A9" s="1">
        <v>45519</v>
      </c>
      <c r="B9" s="11">
        <f>MONTH(Tabela1[[#This Row],[DATA]])</f>
        <v>8</v>
      </c>
      <c r="C9" s="2" t="s">
        <v>7</v>
      </c>
      <c r="D9" s="2" t="s">
        <v>29</v>
      </c>
      <c r="E9" s="2" t="s">
        <v>30</v>
      </c>
      <c r="F9" s="3">
        <v>800</v>
      </c>
      <c r="G9" s="2" t="s">
        <v>10</v>
      </c>
      <c r="H9" s="2" t="s">
        <v>11</v>
      </c>
    </row>
    <row r="10" spans="1:8" ht="23.25" customHeight="1" x14ac:dyDescent="0.25">
      <c r="A10" s="1">
        <v>45519</v>
      </c>
      <c r="B10" s="11">
        <f>MONTH(Tabela1[[#This Row],[DATA]])</f>
        <v>8</v>
      </c>
      <c r="C10" s="2" t="s">
        <v>12</v>
      </c>
      <c r="D10" s="2" t="s">
        <v>31</v>
      </c>
      <c r="E10" s="2" t="s">
        <v>32</v>
      </c>
      <c r="F10" s="3">
        <v>150</v>
      </c>
      <c r="G10" s="2" t="s">
        <v>10</v>
      </c>
      <c r="H10" s="2" t="s">
        <v>20</v>
      </c>
    </row>
    <row r="11" spans="1:8" ht="23.25" customHeight="1" x14ac:dyDescent="0.25">
      <c r="A11" s="1">
        <v>45522</v>
      </c>
      <c r="B11" s="11">
        <f>MONTH(Tabela1[[#This Row],[DATA]])</f>
        <v>8</v>
      </c>
      <c r="C11" s="2" t="s">
        <v>12</v>
      </c>
      <c r="D11" s="2" t="s">
        <v>33</v>
      </c>
      <c r="E11" s="2" t="s">
        <v>34</v>
      </c>
      <c r="F11" s="3">
        <v>1200</v>
      </c>
      <c r="G11" s="2" t="s">
        <v>19</v>
      </c>
      <c r="H11" s="2" t="s">
        <v>16</v>
      </c>
    </row>
    <row r="12" spans="1:8" ht="23.25" customHeight="1" x14ac:dyDescent="0.25">
      <c r="A12" s="1">
        <v>45524</v>
      </c>
      <c r="B12" s="11">
        <f>MONTH(Tabela1[[#This Row],[DATA]])</f>
        <v>8</v>
      </c>
      <c r="C12" s="2" t="s">
        <v>12</v>
      </c>
      <c r="D12" s="2" t="s">
        <v>35</v>
      </c>
      <c r="E12" s="2" t="s">
        <v>36</v>
      </c>
      <c r="F12" s="3">
        <v>450</v>
      </c>
      <c r="G12" s="2" t="s">
        <v>15</v>
      </c>
      <c r="H12" s="2" t="s">
        <v>20</v>
      </c>
    </row>
    <row r="13" spans="1:8" ht="23.25" customHeight="1" x14ac:dyDescent="0.25">
      <c r="A13" s="1">
        <v>45526</v>
      </c>
      <c r="B13" s="11">
        <f>MONTH(Tabela1[[#This Row],[DATA]])</f>
        <v>8</v>
      </c>
      <c r="C13" s="2" t="s">
        <v>12</v>
      </c>
      <c r="D13" s="2" t="s">
        <v>37</v>
      </c>
      <c r="E13" s="2" t="s">
        <v>38</v>
      </c>
      <c r="F13" s="3">
        <v>180</v>
      </c>
      <c r="G13" s="2" t="s">
        <v>10</v>
      </c>
      <c r="H13" s="2" t="s">
        <v>16</v>
      </c>
    </row>
    <row r="14" spans="1:8" ht="23.25" customHeight="1" x14ac:dyDescent="0.25">
      <c r="A14" s="1">
        <v>45528</v>
      </c>
      <c r="B14" s="11">
        <f>MONTH(Tabela1[[#This Row],[DATA]])</f>
        <v>8</v>
      </c>
      <c r="C14" s="2" t="s">
        <v>12</v>
      </c>
      <c r="D14" s="2" t="s">
        <v>39</v>
      </c>
      <c r="E14" s="2" t="s">
        <v>40</v>
      </c>
      <c r="F14" s="3">
        <v>80</v>
      </c>
      <c r="G14" s="2" t="s">
        <v>15</v>
      </c>
      <c r="H14" s="2" t="s">
        <v>20</v>
      </c>
    </row>
    <row r="15" spans="1:8" ht="23.25" customHeight="1" x14ac:dyDescent="0.25">
      <c r="A15" s="1">
        <v>45532</v>
      </c>
      <c r="B15" s="11">
        <f>MONTH(Tabela1[[#This Row],[DATA]])</f>
        <v>8</v>
      </c>
      <c r="C15" s="2" t="s">
        <v>12</v>
      </c>
      <c r="D15" s="2" t="s">
        <v>41</v>
      </c>
      <c r="E15" s="2" t="s">
        <v>42</v>
      </c>
      <c r="F15" s="3">
        <v>200</v>
      </c>
      <c r="G15" s="2" t="s">
        <v>15</v>
      </c>
      <c r="H15" s="2" t="s">
        <v>20</v>
      </c>
    </row>
    <row r="16" spans="1:8" ht="23.25" customHeight="1" x14ac:dyDescent="0.25">
      <c r="A16" s="1">
        <v>45534</v>
      </c>
      <c r="B16" s="11">
        <f>MONTH(Tabela1[[#This Row],[DATA]])</f>
        <v>8</v>
      </c>
      <c r="C16" s="2" t="s">
        <v>12</v>
      </c>
      <c r="D16" s="2" t="s">
        <v>43</v>
      </c>
      <c r="E16" s="2" t="s">
        <v>44</v>
      </c>
      <c r="F16" s="3">
        <v>750</v>
      </c>
      <c r="G16" s="2" t="s">
        <v>10</v>
      </c>
      <c r="H16" s="2" t="s">
        <v>16</v>
      </c>
    </row>
    <row r="17" spans="1:8" ht="23.25" customHeight="1" x14ac:dyDescent="0.25">
      <c r="A17" s="1">
        <v>45535</v>
      </c>
      <c r="B17" s="11">
        <f>MONTH(Tabela1[[#This Row],[DATA]])</f>
        <v>8</v>
      </c>
      <c r="C17" s="2" t="s">
        <v>12</v>
      </c>
      <c r="D17" s="2" t="s">
        <v>45</v>
      </c>
      <c r="E17" s="2" t="s">
        <v>46</v>
      </c>
      <c r="F17" s="3">
        <v>350</v>
      </c>
      <c r="G17" s="2" t="s">
        <v>19</v>
      </c>
      <c r="H17" s="2" t="s">
        <v>20</v>
      </c>
    </row>
    <row r="18" spans="1:8" ht="23.25" customHeight="1" x14ac:dyDescent="0.25">
      <c r="A18" s="1">
        <v>45536</v>
      </c>
      <c r="B18" s="11">
        <f>MONTH(Tabela1[[#This Row],[DATA]])</f>
        <v>9</v>
      </c>
      <c r="C18" s="2" t="s">
        <v>7</v>
      </c>
      <c r="D18" s="2" t="s">
        <v>8</v>
      </c>
      <c r="E18" s="2" t="s">
        <v>9</v>
      </c>
      <c r="F18" s="3">
        <v>5000</v>
      </c>
      <c r="G18" s="2" t="s">
        <v>10</v>
      </c>
      <c r="H18" s="2" t="s">
        <v>11</v>
      </c>
    </row>
    <row r="19" spans="1:8" ht="23.25" customHeight="1" x14ac:dyDescent="0.25">
      <c r="A19" s="1">
        <v>45537</v>
      </c>
      <c r="B19" s="11">
        <f>MONTH(Tabela1[[#This Row],[DATA]])</f>
        <v>9</v>
      </c>
      <c r="C19" s="2" t="s">
        <v>12</v>
      </c>
      <c r="D19" s="2" t="s">
        <v>13</v>
      </c>
      <c r="E19" s="2" t="s">
        <v>14</v>
      </c>
      <c r="F19" s="3">
        <v>450</v>
      </c>
      <c r="G19" s="2" t="s">
        <v>15</v>
      </c>
      <c r="H19" s="2" t="s">
        <v>16</v>
      </c>
    </row>
    <row r="20" spans="1:8" ht="23.25" customHeight="1" x14ac:dyDescent="0.25">
      <c r="A20" s="1">
        <v>45540</v>
      </c>
      <c r="B20" s="11">
        <f>MONTH(Tabela1[[#This Row],[DATA]])</f>
        <v>9</v>
      </c>
      <c r="C20" s="2" t="s">
        <v>12</v>
      </c>
      <c r="D20" s="2" t="s">
        <v>17</v>
      </c>
      <c r="E20" s="2" t="s">
        <v>18</v>
      </c>
      <c r="F20" s="3">
        <v>300</v>
      </c>
      <c r="G20" s="2" t="s">
        <v>15</v>
      </c>
      <c r="H20" s="2" t="s">
        <v>20</v>
      </c>
    </row>
    <row r="21" spans="1:8" ht="23.25" customHeight="1" x14ac:dyDescent="0.25">
      <c r="A21" s="1">
        <v>45543</v>
      </c>
      <c r="B21" s="11">
        <f>MONTH(Tabela1[[#This Row],[DATA]])</f>
        <v>9</v>
      </c>
      <c r="C21" s="2" t="s">
        <v>12</v>
      </c>
      <c r="D21" s="2" t="s">
        <v>21</v>
      </c>
      <c r="E21" s="2" t="s">
        <v>47</v>
      </c>
      <c r="F21" s="3">
        <v>200</v>
      </c>
      <c r="G21" s="2" t="s">
        <v>10</v>
      </c>
      <c r="H21" s="2" t="s">
        <v>20</v>
      </c>
    </row>
    <row r="22" spans="1:8" ht="23.25" customHeight="1" x14ac:dyDescent="0.25">
      <c r="A22" s="1">
        <v>45546</v>
      </c>
      <c r="B22" s="11">
        <f>MONTH(Tabela1[[#This Row],[DATA]])</f>
        <v>9</v>
      </c>
      <c r="C22" s="2" t="s">
        <v>12</v>
      </c>
      <c r="D22" s="2" t="s">
        <v>23</v>
      </c>
      <c r="E22" s="2" t="s">
        <v>48</v>
      </c>
      <c r="F22" s="3">
        <v>600</v>
      </c>
      <c r="G22" s="2" t="s">
        <v>15</v>
      </c>
      <c r="H22" s="2" t="s">
        <v>16</v>
      </c>
    </row>
    <row r="23" spans="1:8" ht="23.25" customHeight="1" x14ac:dyDescent="0.25">
      <c r="A23" s="1">
        <v>45549</v>
      </c>
      <c r="B23" s="11">
        <f>MONTH(Tabela1[[#This Row],[DATA]])</f>
        <v>9</v>
      </c>
      <c r="C23" s="2" t="s">
        <v>12</v>
      </c>
      <c r="D23" s="2" t="s">
        <v>25</v>
      </c>
      <c r="E23" s="2" t="s">
        <v>26</v>
      </c>
      <c r="F23" s="3">
        <v>350</v>
      </c>
      <c r="G23" s="2" t="s">
        <v>10</v>
      </c>
      <c r="H23" s="2" t="s">
        <v>20</v>
      </c>
    </row>
    <row r="24" spans="1:8" ht="23.25" customHeight="1" x14ac:dyDescent="0.25">
      <c r="A24" s="1">
        <v>45552</v>
      </c>
      <c r="B24" s="11">
        <f>MONTH(Tabela1[[#This Row],[DATA]])</f>
        <v>9</v>
      </c>
      <c r="C24" s="2" t="s">
        <v>12</v>
      </c>
      <c r="D24" s="2" t="s">
        <v>27</v>
      </c>
      <c r="E24" s="2" t="s">
        <v>49</v>
      </c>
      <c r="F24" s="3">
        <v>500</v>
      </c>
      <c r="G24" s="2" t="s">
        <v>19</v>
      </c>
      <c r="H24" s="2" t="s">
        <v>16</v>
      </c>
    </row>
    <row r="25" spans="1:8" ht="23.25" customHeight="1" x14ac:dyDescent="0.25">
      <c r="A25" s="1">
        <v>45555</v>
      </c>
      <c r="B25" s="11">
        <f>MONTH(Tabela1[[#This Row],[DATA]])</f>
        <v>9</v>
      </c>
      <c r="C25" s="2" t="s">
        <v>7</v>
      </c>
      <c r="D25" s="2" t="s">
        <v>50</v>
      </c>
      <c r="E25" s="2" t="s">
        <v>51</v>
      </c>
      <c r="F25" s="3">
        <v>1200</v>
      </c>
      <c r="G25" s="2" t="s">
        <v>10</v>
      </c>
      <c r="H25" s="2" t="s">
        <v>11</v>
      </c>
    </row>
    <row r="26" spans="1:8" ht="23.25" customHeight="1" x14ac:dyDescent="0.25">
      <c r="A26" s="1">
        <v>45555</v>
      </c>
      <c r="B26" s="11">
        <f>MONTH(Tabela1[[#This Row],[DATA]])</f>
        <v>9</v>
      </c>
      <c r="C26" s="2" t="s">
        <v>12</v>
      </c>
      <c r="D26" s="2" t="s">
        <v>31</v>
      </c>
      <c r="E26" s="2" t="s">
        <v>52</v>
      </c>
      <c r="F26" s="3">
        <v>800</v>
      </c>
      <c r="G26" s="2" t="s">
        <v>10</v>
      </c>
      <c r="H26" s="2" t="s">
        <v>20</v>
      </c>
    </row>
    <row r="27" spans="1:8" ht="23.25" customHeight="1" x14ac:dyDescent="0.25">
      <c r="A27" s="1">
        <v>45558</v>
      </c>
      <c r="B27" s="11">
        <f>MONTH(Tabela1[[#This Row],[DATA]])</f>
        <v>9</v>
      </c>
      <c r="C27" s="2" t="s">
        <v>12</v>
      </c>
      <c r="D27" s="2" t="s">
        <v>33</v>
      </c>
      <c r="E27" s="2" t="s">
        <v>53</v>
      </c>
      <c r="F27" s="3">
        <v>1500</v>
      </c>
      <c r="G27" s="2" t="s">
        <v>19</v>
      </c>
      <c r="H27" s="2" t="s">
        <v>16</v>
      </c>
    </row>
    <row r="28" spans="1:8" ht="23.25" customHeight="1" x14ac:dyDescent="0.25">
      <c r="A28" s="1">
        <v>45561</v>
      </c>
      <c r="B28" s="11">
        <f>MONTH(Tabela1[[#This Row],[DATA]])</f>
        <v>9</v>
      </c>
      <c r="C28" s="2" t="s">
        <v>12</v>
      </c>
      <c r="D28" s="2" t="s">
        <v>54</v>
      </c>
      <c r="E28" s="2" t="s">
        <v>55</v>
      </c>
      <c r="F28" s="3">
        <v>250</v>
      </c>
      <c r="G28" s="2" t="s">
        <v>15</v>
      </c>
      <c r="H28" s="2" t="s">
        <v>20</v>
      </c>
    </row>
    <row r="29" spans="1:8" ht="23.25" customHeight="1" x14ac:dyDescent="0.25">
      <c r="A29" s="1">
        <v>45564</v>
      </c>
      <c r="B29" s="11">
        <f>MONTH(Tabela1[[#This Row],[DATA]])</f>
        <v>9</v>
      </c>
      <c r="C29" s="2" t="s">
        <v>12</v>
      </c>
      <c r="D29" s="2" t="s">
        <v>37</v>
      </c>
      <c r="E29" s="2" t="s">
        <v>56</v>
      </c>
      <c r="F29" s="3">
        <v>400</v>
      </c>
      <c r="G29" s="2" t="s">
        <v>19</v>
      </c>
      <c r="H29" s="2" t="s">
        <v>16</v>
      </c>
    </row>
    <row r="30" spans="1:8" ht="23.25" customHeight="1" x14ac:dyDescent="0.25">
      <c r="A30" s="1">
        <v>45566</v>
      </c>
      <c r="B30" s="11">
        <f>MONTH(Tabela1[[#This Row],[DATA]])</f>
        <v>10</v>
      </c>
      <c r="C30" s="2" t="s">
        <v>7</v>
      </c>
      <c r="D30" s="2" t="s">
        <v>8</v>
      </c>
      <c r="E30" s="2" t="s">
        <v>9</v>
      </c>
      <c r="F30" s="3">
        <v>5000</v>
      </c>
      <c r="G30" s="2" t="s">
        <v>10</v>
      </c>
      <c r="H30" s="2" t="s">
        <v>11</v>
      </c>
    </row>
    <row r="31" spans="1:8" ht="23.25" customHeight="1" x14ac:dyDescent="0.25">
      <c r="A31" s="1">
        <v>45566</v>
      </c>
      <c r="B31" s="11">
        <f>MONTH(Tabela1[[#This Row],[DATA]])</f>
        <v>10</v>
      </c>
      <c r="C31" s="2" t="s">
        <v>12</v>
      </c>
      <c r="D31" s="2" t="s">
        <v>13</v>
      </c>
      <c r="E31" s="2" t="s">
        <v>14</v>
      </c>
      <c r="F31" s="3">
        <v>600</v>
      </c>
      <c r="G31" s="2" t="s">
        <v>15</v>
      </c>
      <c r="H31" s="2" t="s">
        <v>16</v>
      </c>
    </row>
    <row r="32" spans="1:8" ht="23.25" customHeight="1" x14ac:dyDescent="0.25">
      <c r="A32" s="1">
        <v>45568</v>
      </c>
      <c r="B32" s="11">
        <f>MONTH(Tabela1[[#This Row],[DATA]])</f>
        <v>10</v>
      </c>
      <c r="C32" s="2" t="s">
        <v>12</v>
      </c>
      <c r="D32" s="2" t="s">
        <v>17</v>
      </c>
      <c r="E32" s="2" t="s">
        <v>57</v>
      </c>
      <c r="F32" s="3">
        <v>200</v>
      </c>
      <c r="G32" s="2" t="s">
        <v>19</v>
      </c>
      <c r="H32" s="2" t="s">
        <v>20</v>
      </c>
    </row>
    <row r="33" spans="1:8" ht="23.25" customHeight="1" x14ac:dyDescent="0.25">
      <c r="A33" s="1">
        <v>45570</v>
      </c>
      <c r="B33" s="11">
        <f>MONTH(Tabela1[[#This Row],[DATA]])</f>
        <v>10</v>
      </c>
      <c r="C33" s="2" t="s">
        <v>12</v>
      </c>
      <c r="D33" s="2" t="s">
        <v>21</v>
      </c>
      <c r="E33" s="2" t="s">
        <v>58</v>
      </c>
      <c r="F33" s="3">
        <v>180</v>
      </c>
      <c r="G33" s="2" t="s">
        <v>10</v>
      </c>
      <c r="H33" s="2" t="s">
        <v>20</v>
      </c>
    </row>
    <row r="34" spans="1:8" ht="23.25" customHeight="1" x14ac:dyDescent="0.25">
      <c r="A34" s="1">
        <v>45573</v>
      </c>
      <c r="B34" s="11">
        <f>MONTH(Tabela1[[#This Row],[DATA]])</f>
        <v>10</v>
      </c>
      <c r="C34" s="2" t="s">
        <v>12</v>
      </c>
      <c r="D34" s="2" t="s">
        <v>23</v>
      </c>
      <c r="E34" s="2" t="s">
        <v>59</v>
      </c>
      <c r="F34" s="3">
        <v>120</v>
      </c>
      <c r="G34" s="2" t="s">
        <v>15</v>
      </c>
      <c r="H34" s="2" t="s">
        <v>16</v>
      </c>
    </row>
    <row r="35" spans="1:8" ht="23.25" customHeight="1" x14ac:dyDescent="0.25">
      <c r="A35" s="1">
        <v>45575</v>
      </c>
      <c r="B35" s="11">
        <f>MONTH(Tabela1[[#This Row],[DATA]])</f>
        <v>10</v>
      </c>
      <c r="C35" s="2" t="s">
        <v>12</v>
      </c>
      <c r="D35" s="2" t="s">
        <v>25</v>
      </c>
      <c r="E35" s="2" t="s">
        <v>60</v>
      </c>
      <c r="F35" s="3">
        <v>350</v>
      </c>
      <c r="G35" s="2" t="s">
        <v>19</v>
      </c>
      <c r="H35" s="2" t="s">
        <v>16</v>
      </c>
    </row>
    <row r="36" spans="1:8" ht="23.25" customHeight="1" x14ac:dyDescent="0.25">
      <c r="A36" s="1">
        <v>45578</v>
      </c>
      <c r="B36" s="11">
        <f>MONTH(Tabela1[[#This Row],[DATA]])</f>
        <v>10</v>
      </c>
      <c r="C36" s="2" t="s">
        <v>12</v>
      </c>
      <c r="D36" s="2" t="s">
        <v>27</v>
      </c>
      <c r="E36" s="2" t="s">
        <v>61</v>
      </c>
      <c r="F36" s="3">
        <v>400</v>
      </c>
      <c r="G36" s="2" t="s">
        <v>10</v>
      </c>
      <c r="H36" s="2" t="s">
        <v>20</v>
      </c>
    </row>
    <row r="37" spans="1:8" ht="23.25" customHeight="1" x14ac:dyDescent="0.25">
      <c r="A37" s="1">
        <v>45580</v>
      </c>
      <c r="B37" s="11">
        <f>MONTH(Tabela1[[#This Row],[DATA]])</f>
        <v>10</v>
      </c>
      <c r="C37" s="2" t="s">
        <v>12</v>
      </c>
      <c r="D37" s="2" t="s">
        <v>31</v>
      </c>
      <c r="E37" s="2" t="s">
        <v>62</v>
      </c>
      <c r="F37" s="3">
        <v>450</v>
      </c>
      <c r="G37" s="2" t="s">
        <v>15</v>
      </c>
      <c r="H37" s="2" t="s">
        <v>20</v>
      </c>
    </row>
    <row r="38" spans="1:8" ht="16.5" customHeight="1" x14ac:dyDescent="0.25">
      <c r="A38" s="1">
        <v>45583</v>
      </c>
      <c r="B38" s="11">
        <f>MONTH(Tabela1[[#This Row],[DATA]])</f>
        <v>10</v>
      </c>
      <c r="C38" s="2" t="s">
        <v>7</v>
      </c>
      <c r="D38" s="2" t="s">
        <v>63</v>
      </c>
      <c r="E38" s="2" t="s">
        <v>64</v>
      </c>
      <c r="F38" s="3">
        <v>1500</v>
      </c>
      <c r="G38" s="2" t="s">
        <v>10</v>
      </c>
      <c r="H38" s="2" t="s">
        <v>11</v>
      </c>
    </row>
    <row r="39" spans="1:8" ht="23.25" customHeight="1" x14ac:dyDescent="0.25">
      <c r="A39" s="1">
        <v>45583</v>
      </c>
      <c r="B39" s="11">
        <f>MONTH(Tabela1[[#This Row],[DATA]])</f>
        <v>10</v>
      </c>
      <c r="C39" s="2" t="s">
        <v>12</v>
      </c>
      <c r="D39" s="2" t="s">
        <v>33</v>
      </c>
      <c r="E39" s="2" t="s">
        <v>65</v>
      </c>
      <c r="F39" s="3">
        <v>300</v>
      </c>
      <c r="G39" s="2" t="s">
        <v>19</v>
      </c>
      <c r="H39" s="2" t="s">
        <v>16</v>
      </c>
    </row>
    <row r="40" spans="1:8" ht="23.25" customHeight="1" x14ac:dyDescent="0.25">
      <c r="A40" s="1">
        <v>45585</v>
      </c>
      <c r="B40" s="11">
        <f>MONTH(Tabela1[[#This Row],[DATA]])</f>
        <v>10</v>
      </c>
      <c r="C40" s="2" t="s">
        <v>12</v>
      </c>
      <c r="D40" s="2" t="s">
        <v>35</v>
      </c>
      <c r="E40" s="2" t="s">
        <v>66</v>
      </c>
      <c r="F40" s="3">
        <v>800</v>
      </c>
      <c r="G40" s="2" t="s">
        <v>10</v>
      </c>
      <c r="H40" s="2" t="s">
        <v>20</v>
      </c>
    </row>
    <row r="41" spans="1:8" ht="23.25" customHeight="1" x14ac:dyDescent="0.25">
      <c r="A41" s="1">
        <v>45587</v>
      </c>
      <c r="B41" s="11">
        <f>MONTH(Tabela1[[#This Row],[DATA]])</f>
        <v>10</v>
      </c>
      <c r="C41" s="2" t="s">
        <v>12</v>
      </c>
      <c r="D41" s="2" t="s">
        <v>37</v>
      </c>
      <c r="E41" s="2" t="s">
        <v>67</v>
      </c>
      <c r="F41" s="3">
        <v>250</v>
      </c>
      <c r="G41" s="2" t="s">
        <v>19</v>
      </c>
      <c r="H41" s="2" t="s">
        <v>16</v>
      </c>
    </row>
    <row r="42" spans="1:8" ht="23.25" customHeight="1" x14ac:dyDescent="0.25">
      <c r="A42" s="1">
        <v>45589</v>
      </c>
      <c r="B42" s="11">
        <f>MONTH(Tabela1[[#This Row],[DATA]])</f>
        <v>10</v>
      </c>
      <c r="C42" s="2" t="s">
        <v>12</v>
      </c>
      <c r="D42" s="2" t="s">
        <v>41</v>
      </c>
      <c r="E42" s="2" t="s">
        <v>68</v>
      </c>
      <c r="F42" s="3">
        <v>150</v>
      </c>
      <c r="G42" s="2" t="s">
        <v>15</v>
      </c>
      <c r="H42" s="2" t="s">
        <v>20</v>
      </c>
    </row>
    <row r="43" spans="1:8" ht="23.25" customHeight="1" x14ac:dyDescent="0.25">
      <c r="A43" s="1">
        <v>45591</v>
      </c>
      <c r="B43" s="11">
        <f>MONTH(Tabela1[[#This Row],[DATA]])</f>
        <v>10</v>
      </c>
      <c r="C43" s="2" t="s">
        <v>12</v>
      </c>
      <c r="D43" s="2" t="s">
        <v>39</v>
      </c>
      <c r="E43" s="2" t="s">
        <v>69</v>
      </c>
      <c r="F43" s="3">
        <v>250</v>
      </c>
      <c r="G43" s="2" t="s">
        <v>10</v>
      </c>
      <c r="H43" s="2" t="s">
        <v>16</v>
      </c>
    </row>
    <row r="44" spans="1:8" ht="23.25" customHeight="1" x14ac:dyDescent="0.25">
      <c r="A44" s="1">
        <v>45595</v>
      </c>
      <c r="B44" s="11">
        <f>MONTH(Tabela1[[#This Row],[DATA]])</f>
        <v>10</v>
      </c>
      <c r="C44" s="2" t="s">
        <v>12</v>
      </c>
      <c r="D44" s="2" t="s">
        <v>45</v>
      </c>
      <c r="E44" s="2" t="s">
        <v>70</v>
      </c>
      <c r="F44" s="3">
        <v>220</v>
      </c>
      <c r="G44" s="2" t="s">
        <v>10</v>
      </c>
      <c r="H44" s="2" t="s">
        <v>16</v>
      </c>
    </row>
    <row r="45" spans="1:8" ht="23.25" customHeight="1" x14ac:dyDescent="0.25">
      <c r="A45" s="1">
        <v>45596</v>
      </c>
      <c r="B45" s="11">
        <f>MONTH(Tabela1[[#This Row],[DATA]])</f>
        <v>10</v>
      </c>
      <c r="C45" s="2" t="s">
        <v>12</v>
      </c>
      <c r="D45" s="2" t="s">
        <v>43</v>
      </c>
      <c r="E45" s="2" t="s">
        <v>71</v>
      </c>
      <c r="F45" s="3">
        <v>500</v>
      </c>
      <c r="G45" s="2" t="s">
        <v>19</v>
      </c>
      <c r="H45" s="2" t="s">
        <v>16</v>
      </c>
    </row>
    <row r="46" spans="1:8" x14ac:dyDescent="0.25">
      <c r="B46" s="11">
        <f>MONTH(Tabela1[[#This Row],[DATA]])</f>
        <v>1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732F9-FC83-4B57-B3AA-551B733E5417}">
  <sheetPr>
    <tabColor rgb="FFC709A3"/>
  </sheetPr>
  <dimension ref="D1:H19"/>
  <sheetViews>
    <sheetView topLeftCell="C1" workbookViewId="0">
      <selection activeCell="L20" sqref="L20"/>
    </sheetView>
  </sheetViews>
  <sheetFormatPr defaultRowHeight="15" x14ac:dyDescent="0.25"/>
  <cols>
    <col min="4" max="4" width="20.85546875" bestFit="1" customWidth="1"/>
    <col min="5" max="5" width="15.140625" bestFit="1" customWidth="1"/>
    <col min="6" max="6" width="21" bestFit="1" customWidth="1"/>
    <col min="7" max="7" width="18" bestFit="1" customWidth="1"/>
    <col min="8" max="8" width="15.140625" bestFit="1" customWidth="1"/>
    <col min="9" max="22" width="21" bestFit="1" customWidth="1"/>
    <col min="23" max="23" width="10.7109375" bestFit="1" customWidth="1"/>
  </cols>
  <sheetData>
    <row r="1" spans="4:8" x14ac:dyDescent="0.25">
      <c r="D1" s="6" t="s">
        <v>1</v>
      </c>
      <c r="E1" t="s">
        <v>12</v>
      </c>
      <c r="G1" s="6" t="s">
        <v>1</v>
      </c>
      <c r="H1" t="s">
        <v>7</v>
      </c>
    </row>
    <row r="2" spans="4:8" x14ac:dyDescent="0.25">
      <c r="D2" s="6" t="s">
        <v>75</v>
      </c>
      <c r="E2" s="7">
        <v>10</v>
      </c>
    </row>
    <row r="3" spans="4:8" x14ac:dyDescent="0.25">
      <c r="G3" s="6" t="s">
        <v>72</v>
      </c>
      <c r="H3" t="s">
        <v>73</v>
      </c>
    </row>
    <row r="4" spans="4:8" x14ac:dyDescent="0.25">
      <c r="D4" s="6" t="s">
        <v>72</v>
      </c>
      <c r="E4" t="s">
        <v>73</v>
      </c>
      <c r="G4" s="7" t="s">
        <v>8</v>
      </c>
      <c r="H4" s="9">
        <v>5000</v>
      </c>
    </row>
    <row r="5" spans="4:8" x14ac:dyDescent="0.25">
      <c r="D5" s="7" t="s">
        <v>13</v>
      </c>
      <c r="E5" s="9">
        <v>600</v>
      </c>
      <c r="G5" s="7" t="s">
        <v>63</v>
      </c>
      <c r="H5" s="9">
        <v>1500</v>
      </c>
    </row>
    <row r="6" spans="4:8" x14ac:dyDescent="0.25">
      <c r="D6" s="7" t="s">
        <v>39</v>
      </c>
      <c r="E6" s="9">
        <v>250</v>
      </c>
      <c r="G6" s="7" t="s">
        <v>74</v>
      </c>
      <c r="H6" s="9">
        <v>6500</v>
      </c>
    </row>
    <row r="7" spans="4:8" x14ac:dyDescent="0.25">
      <c r="D7" s="7" t="s">
        <v>25</v>
      </c>
      <c r="E7" s="9">
        <v>350</v>
      </c>
    </row>
    <row r="8" spans="4:8" x14ac:dyDescent="0.25">
      <c r="D8" s="7" t="s">
        <v>33</v>
      </c>
      <c r="E8" s="9">
        <v>300</v>
      </c>
    </row>
    <row r="9" spans="4:8" x14ac:dyDescent="0.25">
      <c r="D9" s="7" t="s">
        <v>45</v>
      </c>
      <c r="E9" s="9">
        <v>220</v>
      </c>
    </row>
    <row r="10" spans="4:8" x14ac:dyDescent="0.25">
      <c r="D10" s="7" t="s">
        <v>21</v>
      </c>
      <c r="E10" s="9">
        <v>180</v>
      </c>
    </row>
    <row r="11" spans="4:8" x14ac:dyDescent="0.25">
      <c r="D11" s="7" t="s">
        <v>41</v>
      </c>
      <c r="E11" s="9">
        <v>150</v>
      </c>
    </row>
    <row r="12" spans="4:8" x14ac:dyDescent="0.25">
      <c r="D12" s="7" t="s">
        <v>37</v>
      </c>
      <c r="E12" s="9">
        <v>250</v>
      </c>
    </row>
    <row r="13" spans="4:8" x14ac:dyDescent="0.25">
      <c r="D13" s="7" t="s">
        <v>23</v>
      </c>
      <c r="E13" s="9">
        <v>120</v>
      </c>
    </row>
    <row r="14" spans="4:8" x14ac:dyDescent="0.25">
      <c r="D14" s="7" t="s">
        <v>31</v>
      </c>
      <c r="E14" s="9">
        <v>450</v>
      </c>
    </row>
    <row r="15" spans="4:8" x14ac:dyDescent="0.25">
      <c r="D15" s="7" t="s">
        <v>17</v>
      </c>
      <c r="E15" s="9">
        <v>200</v>
      </c>
    </row>
    <row r="16" spans="4:8" x14ac:dyDescent="0.25">
      <c r="D16" s="7" t="s">
        <v>35</v>
      </c>
      <c r="E16" s="9">
        <v>800</v>
      </c>
    </row>
    <row r="17" spans="4:5" x14ac:dyDescent="0.25">
      <c r="D17" s="7" t="s">
        <v>27</v>
      </c>
      <c r="E17" s="9">
        <v>400</v>
      </c>
    </row>
    <row r="18" spans="4:5" x14ac:dyDescent="0.25">
      <c r="D18" s="7" t="s">
        <v>43</v>
      </c>
      <c r="E18" s="9">
        <v>500</v>
      </c>
    </row>
    <row r="19" spans="4:5" x14ac:dyDescent="0.25">
      <c r="D19" s="7" t="s">
        <v>74</v>
      </c>
      <c r="E19" s="9">
        <v>4770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6DA6A-204C-4B1B-8ADD-5CD66FBFE5B5}">
  <dimension ref="A1:S1"/>
  <sheetViews>
    <sheetView showGridLines="0" showRowColHeaders="0" tabSelected="1" zoomScale="76" zoomScaleNormal="76" workbookViewId="0">
      <selection activeCell="X23" sqref="X23"/>
    </sheetView>
  </sheetViews>
  <sheetFormatPr defaultRowHeight="15" x14ac:dyDescent="0.25"/>
  <cols>
    <col min="1" max="1" width="27.42578125" style="10" customWidth="1"/>
    <col min="2" max="19" width="9.140625" style="8"/>
  </cols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11AC1-4EE4-4D25-854B-9D67250E75E8}">
  <sheetPr>
    <tabColor rgb="FFC709A3"/>
  </sheetPr>
  <dimension ref="C1:D22"/>
  <sheetViews>
    <sheetView workbookViewId="0">
      <selection activeCell="I9" sqref="I9"/>
    </sheetView>
  </sheetViews>
  <sheetFormatPr defaultRowHeight="15" x14ac:dyDescent="0.25"/>
  <cols>
    <col min="3" max="3" width="20.7109375" customWidth="1"/>
    <col min="4" max="4" width="20.42578125" customWidth="1"/>
  </cols>
  <sheetData>
    <row r="1" spans="3:4" s="10" customFormat="1" ht="72.75" customHeight="1" x14ac:dyDescent="0.25"/>
    <row r="3" spans="3:4" x14ac:dyDescent="0.25">
      <c r="C3" s="16" t="s">
        <v>78</v>
      </c>
      <c r="D3" s="15">
        <f>SUM(D8:D22)</f>
        <v>3853</v>
      </c>
    </row>
    <row r="4" spans="3:4" x14ac:dyDescent="0.25">
      <c r="C4" s="16" t="s">
        <v>79</v>
      </c>
      <c r="D4" s="14">
        <v>10000</v>
      </c>
    </row>
    <row r="6" spans="3:4" x14ac:dyDescent="0.25">
      <c r="C6" s="12" t="s">
        <v>76</v>
      </c>
      <c r="D6" s="12" t="s">
        <v>77</v>
      </c>
    </row>
    <row r="8" spans="3:4" x14ac:dyDescent="0.25">
      <c r="C8" s="13">
        <v>45659</v>
      </c>
      <c r="D8" s="14">
        <v>50</v>
      </c>
    </row>
    <row r="9" spans="3:4" x14ac:dyDescent="0.25">
      <c r="C9" s="13">
        <v>45660</v>
      </c>
      <c r="D9" s="14">
        <v>120</v>
      </c>
    </row>
    <row r="10" spans="3:4" x14ac:dyDescent="0.25">
      <c r="C10" s="13">
        <v>45661</v>
      </c>
      <c r="D10" s="14">
        <v>105</v>
      </c>
    </row>
    <row r="11" spans="3:4" x14ac:dyDescent="0.25">
      <c r="C11" s="13">
        <v>45662</v>
      </c>
      <c r="D11" s="14">
        <v>347</v>
      </c>
    </row>
    <row r="12" spans="3:4" x14ac:dyDescent="0.25">
      <c r="C12" s="13">
        <v>45663</v>
      </c>
      <c r="D12" s="14">
        <v>403</v>
      </c>
    </row>
    <row r="13" spans="3:4" x14ac:dyDescent="0.25">
      <c r="C13" s="13">
        <v>45664</v>
      </c>
      <c r="D13" s="14">
        <v>122</v>
      </c>
    </row>
    <row r="14" spans="3:4" x14ac:dyDescent="0.25">
      <c r="C14" s="13">
        <v>45665</v>
      </c>
      <c r="D14" s="14">
        <v>400</v>
      </c>
    </row>
    <row r="15" spans="3:4" x14ac:dyDescent="0.25">
      <c r="C15" s="13">
        <v>45666</v>
      </c>
      <c r="D15" s="14">
        <v>283</v>
      </c>
    </row>
    <row r="16" spans="3:4" x14ac:dyDescent="0.25">
      <c r="C16" s="13">
        <v>45667</v>
      </c>
      <c r="D16" s="14">
        <v>308</v>
      </c>
    </row>
    <row r="17" spans="3:4" x14ac:dyDescent="0.25">
      <c r="C17" s="13">
        <v>45668</v>
      </c>
      <c r="D17" s="14">
        <v>157</v>
      </c>
    </row>
    <row r="18" spans="3:4" x14ac:dyDescent="0.25">
      <c r="C18" s="13">
        <v>45669</v>
      </c>
      <c r="D18" s="14">
        <v>146</v>
      </c>
    </row>
    <row r="19" spans="3:4" x14ac:dyDescent="0.25">
      <c r="C19" s="13">
        <v>45670</v>
      </c>
      <c r="D19" s="14">
        <v>23</v>
      </c>
    </row>
    <row r="20" spans="3:4" x14ac:dyDescent="0.25">
      <c r="C20" s="13">
        <v>45671</v>
      </c>
      <c r="D20" s="14">
        <v>453</v>
      </c>
    </row>
    <row r="21" spans="3:4" x14ac:dyDescent="0.25">
      <c r="C21" s="13">
        <v>45672</v>
      </c>
      <c r="D21" s="14">
        <v>477</v>
      </c>
    </row>
    <row r="22" spans="3:4" x14ac:dyDescent="0.25">
      <c r="C22" s="13">
        <v>45673</v>
      </c>
      <c r="D22" s="14">
        <v>459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CONTROLE</vt:lpstr>
      <vt:lpstr>Dashboard</vt:lpstr>
      <vt:lpstr>CAIXINHA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2024-12-31T02:12:44Z</dcterms:created>
  <dcterms:modified xsi:type="dcterms:W3CDTF">2025-01-04T00:18:27Z</dcterms:modified>
</cp:coreProperties>
</file>