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 Yadav\Desktop\ML\Time Series\TS-Diffrencing &amp; Smothing\"/>
    </mc:Choice>
  </mc:AlternateContent>
  <xr:revisionPtr revIDLastSave="0" documentId="13_ncr:1_{FB45B903-77F5-4704-99AD-88BF535B2EAD}" xr6:coauthVersionLast="46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ir-pass" sheetId="1" r:id="rId1"/>
    <sheet name="differencing" sheetId="2" r:id="rId2"/>
    <sheet name="mov-avg" sheetId="3" r:id="rId3"/>
    <sheet name="Expo-smoothing" sheetId="4" r:id="rId4"/>
    <sheet name="Example" sheetId="5" r:id="rId5"/>
    <sheet name="Sheet2" sheetId="6" r:id="rId6"/>
  </sheets>
  <calcPr calcId="181029"/>
</workbook>
</file>

<file path=xl/calcChain.xml><?xml version="1.0" encoding="utf-8"?>
<calcChain xmlns="http://schemas.openxmlformats.org/spreadsheetml/2006/main">
  <c r="D7" i="5" l="1"/>
  <c r="C8" i="5"/>
  <c r="D8" i="5" s="1"/>
  <c r="E148" i="4"/>
  <c r="E147" i="4"/>
  <c r="E146" i="4"/>
  <c r="D14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2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3" i="4"/>
  <c r="C2" i="4"/>
  <c r="H2" i="4"/>
  <c r="H1" i="4"/>
  <c r="F3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2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4" i="3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3" i="1"/>
  <c r="C9" i="5" l="1"/>
  <c r="C10" i="5" l="1"/>
  <c r="D9" i="5"/>
  <c r="C11" i="5" l="1"/>
  <c r="D10" i="5"/>
  <c r="C12" i="5" l="1"/>
  <c r="D11" i="5"/>
  <c r="C13" i="5" l="1"/>
  <c r="D12" i="5"/>
  <c r="C14" i="5" l="1"/>
  <c r="D13" i="5"/>
  <c r="C15" i="5" l="1"/>
  <c r="D15" i="5" s="1"/>
  <c r="E1" i="5" s="1"/>
  <c r="E2" i="5" s="1"/>
  <c r="D14" i="5"/>
</calcChain>
</file>

<file path=xl/sharedStrings.xml><?xml version="1.0" encoding="utf-8"?>
<sst xmlns="http://schemas.openxmlformats.org/spreadsheetml/2006/main" count="32" uniqueCount="20">
  <si>
    <t>Month</t>
  </si>
  <si>
    <t>Passengers</t>
  </si>
  <si>
    <t>Diff-1</t>
  </si>
  <si>
    <t>Diff-2</t>
  </si>
  <si>
    <t>Diff-S</t>
  </si>
  <si>
    <t>3m-MA</t>
  </si>
  <si>
    <t>12M-AM</t>
  </si>
  <si>
    <t>CMA</t>
  </si>
  <si>
    <t>EMA</t>
  </si>
  <si>
    <t>Forecast</t>
  </si>
  <si>
    <t>AbsError</t>
  </si>
  <si>
    <t>AbsError^2</t>
  </si>
  <si>
    <t>Alpha</t>
  </si>
  <si>
    <t>1-Alpha</t>
  </si>
  <si>
    <t xml:space="preserve">RMSE </t>
  </si>
  <si>
    <t xml:space="preserve">Average   </t>
  </si>
  <si>
    <t>SI</t>
  </si>
  <si>
    <t>Actual</t>
  </si>
  <si>
    <t>RMSE</t>
  </si>
  <si>
    <t>study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</si>
</sst>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/yyyy"/>
    <numFmt numFmtId="165" formatCode="yyyy/m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10" xfId="0" applyNumberFormat="1" applyBorder="1"/>
    <xf numFmtId="0" fontId="0" fillId="0" borderId="10" xfId="0" applyBorder="1"/>
    <xf numFmtId="43" fontId="0" fillId="0" borderId="0" xfId="42" applyFont="1"/>
    <xf numFmtId="165" fontId="16" fillId="0" borderId="10" xfId="0" applyNumberFormat="1" applyFont="1" applyBorder="1"/>
    <xf numFmtId="0" fontId="16" fillId="0" borderId="10" xfId="0" applyFont="1" applyBorder="1"/>
    <xf numFmtId="43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937445319335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2.5428331875182269E-2"/>
          <c:w val="0.89019685039370078"/>
          <c:h val="0.51350284339457564"/>
        </c:manualLayout>
      </c:layout>
      <c:lineChart>
        <c:grouping val="standard"/>
        <c:varyColors val="0"/>
        <c:ser>
          <c:idx val="0"/>
          <c:order val="0"/>
          <c:tx>
            <c:strRef>
              <c:f>'Expo-smoothing'!$B$1</c:f>
              <c:strCache>
                <c:ptCount val="1"/>
                <c:pt idx="0">
                  <c:v>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'Expo-smoothing'!$A$2:$A$145</c:f>
              <c:numCache>
                <c:formatCode>mmm/yyyy</c:formatCode>
                <c:ptCount val="14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</c:numCache>
            </c:numRef>
          </c:cat>
          <c:val>
            <c:numRef>
              <c:f>'Expo-smoothing'!$B$2:$B$145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7-4132-91F2-2ABAF03FC1F3}"/>
            </c:ext>
          </c:extLst>
        </c:ser>
        <c:ser>
          <c:idx val="1"/>
          <c:order val="1"/>
          <c:tx>
            <c:strRef>
              <c:f>'Expo-smoothing'!$C$1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'Expo-smoothing'!$A$2:$A$145</c:f>
              <c:numCache>
                <c:formatCode>mmm/yyyy</c:formatCode>
                <c:ptCount val="14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</c:numCache>
            </c:numRef>
          </c:cat>
          <c:val>
            <c:numRef>
              <c:f>'Expo-smoothing'!$C$2:$C$145</c:f>
              <c:numCache>
                <c:formatCode>General</c:formatCode>
                <c:ptCount val="144"/>
                <c:pt idx="0">
                  <c:v>112</c:v>
                </c:pt>
                <c:pt idx="1">
                  <c:v>112.00000000000001</c:v>
                </c:pt>
                <c:pt idx="2">
                  <c:v>112.25000000000003</c:v>
                </c:pt>
                <c:pt idx="3">
                  <c:v>113.0729166666667</c:v>
                </c:pt>
                <c:pt idx="4">
                  <c:v>113.73654513888893</c:v>
                </c:pt>
                <c:pt idx="5">
                  <c:v>114.03918909143523</c:v>
                </c:pt>
                <c:pt idx="6">
                  <c:v>114.91255621262543</c:v>
                </c:pt>
                <c:pt idx="7">
                  <c:v>116.29119970376605</c:v>
                </c:pt>
                <c:pt idx="8">
                  <c:v>117.61239971610914</c:v>
                </c:pt>
                <c:pt idx="9">
                  <c:v>118.37854972793794</c:v>
                </c:pt>
                <c:pt idx="10">
                  <c:v>118.40444348927386</c:v>
                </c:pt>
                <c:pt idx="11">
                  <c:v>117.80425834388745</c:v>
                </c:pt>
                <c:pt idx="12">
                  <c:v>117.81241424622549</c:v>
                </c:pt>
                <c:pt idx="13">
                  <c:v>117.69523031929944</c:v>
                </c:pt>
                <c:pt idx="14">
                  <c:v>118.04126238932864</c:v>
                </c:pt>
                <c:pt idx="15">
                  <c:v>118.99787645643995</c:v>
                </c:pt>
                <c:pt idx="16">
                  <c:v>119.6646316040883</c:v>
                </c:pt>
                <c:pt idx="17">
                  <c:v>119.88693862058462</c:v>
                </c:pt>
                <c:pt idx="18">
                  <c:v>121.09998284472692</c:v>
                </c:pt>
                <c:pt idx="19">
                  <c:v>123.13748355952997</c:v>
                </c:pt>
                <c:pt idx="20">
                  <c:v>125.09008841121621</c:v>
                </c:pt>
                <c:pt idx="21">
                  <c:v>126.46133472741553</c:v>
                </c:pt>
                <c:pt idx="22">
                  <c:v>126.73377911377322</c:v>
                </c:pt>
                <c:pt idx="23">
                  <c:v>126.20320498403268</c:v>
                </c:pt>
                <c:pt idx="24">
                  <c:v>126.77807144303132</c:v>
                </c:pt>
                <c:pt idx="25">
                  <c:v>127.53731846623836</c:v>
                </c:pt>
                <c:pt idx="26">
                  <c:v>128.47326353014512</c:v>
                </c:pt>
                <c:pt idx="27">
                  <c:v>130.53687754972242</c:v>
                </c:pt>
                <c:pt idx="28">
                  <c:v>131.88950765181733</c:v>
                </c:pt>
                <c:pt idx="29">
                  <c:v>133.56077816632495</c:v>
                </c:pt>
                <c:pt idx="30">
                  <c:v>135.41241240939476</c:v>
                </c:pt>
                <c:pt idx="31">
                  <c:v>138.06189522566999</c:v>
                </c:pt>
                <c:pt idx="32">
                  <c:v>140.6009829246004</c:v>
                </c:pt>
                <c:pt idx="33">
                  <c:v>142.40927530274206</c:v>
                </c:pt>
                <c:pt idx="34">
                  <c:v>143.22555549846115</c:v>
                </c:pt>
                <c:pt idx="35">
                  <c:v>143.34115735269194</c:v>
                </c:pt>
                <c:pt idx="36">
                  <c:v>144.28527579632976</c:v>
                </c:pt>
                <c:pt idx="37">
                  <c:v>145.39838930481602</c:v>
                </c:pt>
                <c:pt idx="38">
                  <c:v>146.84012308378203</c:v>
                </c:pt>
                <c:pt idx="39">
                  <c:v>148.76345128862445</c:v>
                </c:pt>
                <c:pt idx="40">
                  <c:v>150.10664081826511</c:v>
                </c:pt>
                <c:pt idx="41">
                  <c:v>151.47719745083739</c:v>
                </c:pt>
                <c:pt idx="42">
                  <c:v>154.24898089038584</c:v>
                </c:pt>
                <c:pt idx="43">
                  <c:v>157.40527335328645</c:v>
                </c:pt>
                <c:pt idx="44">
                  <c:v>160.93005363023286</c:v>
                </c:pt>
                <c:pt idx="45">
                  <c:v>162.93296806230651</c:v>
                </c:pt>
                <c:pt idx="46">
                  <c:v>164.1024277263771</c:v>
                </c:pt>
                <c:pt idx="47">
                  <c:v>164.43149323777806</c:v>
                </c:pt>
                <c:pt idx="48">
                  <c:v>165.66351435287066</c:v>
                </c:pt>
                <c:pt idx="49">
                  <c:v>166.9275345881677</c:v>
                </c:pt>
                <c:pt idx="50">
                  <c:v>168.13888731366072</c:v>
                </c:pt>
                <c:pt idx="51">
                  <c:v>170.96643367559153</c:v>
                </c:pt>
                <c:pt idx="52">
                  <c:v>173.63449893910854</c:v>
                </c:pt>
                <c:pt idx="53">
                  <c:v>175.94139481664567</c:v>
                </c:pt>
                <c:pt idx="54">
                  <c:v>178.7355033659521</c:v>
                </c:pt>
                <c:pt idx="55">
                  <c:v>182.28819072570411</c:v>
                </c:pt>
                <c:pt idx="56">
                  <c:v>186.02618277879978</c:v>
                </c:pt>
                <c:pt idx="57">
                  <c:v>188.15009182968313</c:v>
                </c:pt>
                <c:pt idx="58">
                  <c:v>189.10217133677966</c:v>
                </c:pt>
                <c:pt idx="59">
                  <c:v>188.72291419774717</c:v>
                </c:pt>
                <c:pt idx="60">
                  <c:v>189.2344594395077</c:v>
                </c:pt>
                <c:pt idx="61">
                  <c:v>189.84969029619489</c:v>
                </c:pt>
                <c:pt idx="62">
                  <c:v>189.77261986718679</c:v>
                </c:pt>
                <c:pt idx="63">
                  <c:v>191.65709403938735</c:v>
                </c:pt>
                <c:pt idx="64">
                  <c:v>193.12971512107956</c:v>
                </c:pt>
                <c:pt idx="65">
                  <c:v>194.83264365770125</c:v>
                </c:pt>
                <c:pt idx="66">
                  <c:v>197.71461683863038</c:v>
                </c:pt>
                <c:pt idx="67">
                  <c:v>202.05984113702078</c:v>
                </c:pt>
                <c:pt idx="68">
                  <c:v>205.84901442297826</c:v>
                </c:pt>
                <c:pt idx="69">
                  <c:v>208.06363882202083</c:v>
                </c:pt>
                <c:pt idx="70">
                  <c:v>208.93598720443663</c:v>
                </c:pt>
                <c:pt idx="71">
                  <c:v>208.68865440425179</c:v>
                </c:pt>
                <c:pt idx="72">
                  <c:v>209.53496047074131</c:v>
                </c:pt>
                <c:pt idx="73">
                  <c:v>210.88767045112709</c:v>
                </c:pt>
                <c:pt idx="74">
                  <c:v>211.80901751566347</c:v>
                </c:pt>
                <c:pt idx="75">
                  <c:v>214.10864178584416</c:v>
                </c:pt>
                <c:pt idx="76">
                  <c:v>216.39578171143401</c:v>
                </c:pt>
                <c:pt idx="77">
                  <c:v>218.62929080679095</c:v>
                </c:pt>
                <c:pt idx="78">
                  <c:v>222.64473702317466</c:v>
                </c:pt>
                <c:pt idx="79">
                  <c:v>228.53453964720904</c:v>
                </c:pt>
                <c:pt idx="80">
                  <c:v>233.47060049524202</c:v>
                </c:pt>
                <c:pt idx="81">
                  <c:v>236.74265880794027</c:v>
                </c:pt>
                <c:pt idx="82">
                  <c:v>238.2950480242761</c:v>
                </c:pt>
                <c:pt idx="83">
                  <c:v>238.24108768993128</c:v>
                </c:pt>
                <c:pt idx="84">
                  <c:v>239.89770903618415</c:v>
                </c:pt>
                <c:pt idx="85">
                  <c:v>241.73530449300983</c:v>
                </c:pt>
                <c:pt idx="86">
                  <c:v>243.20466680580108</c:v>
                </c:pt>
                <c:pt idx="87">
                  <c:v>246.27947235555939</c:v>
                </c:pt>
                <c:pt idx="88">
                  <c:v>249.05949434074441</c:v>
                </c:pt>
                <c:pt idx="89">
                  <c:v>251.93201540988008</c:v>
                </c:pt>
                <c:pt idx="90">
                  <c:v>257.01818143446843</c:v>
                </c:pt>
                <c:pt idx="91">
                  <c:v>263.51742387469892</c:v>
                </c:pt>
                <c:pt idx="92">
                  <c:v>269.41253121325315</c:v>
                </c:pt>
                <c:pt idx="93">
                  <c:v>272.9786757460343</c:v>
                </c:pt>
                <c:pt idx="94">
                  <c:v>274.35456425661619</c:v>
                </c:pt>
                <c:pt idx="95">
                  <c:v>274.21479074592389</c:v>
                </c:pt>
                <c:pt idx="96">
                  <c:v>275.53917446484377</c:v>
                </c:pt>
                <c:pt idx="97">
                  <c:v>277.1833755288086</c:v>
                </c:pt>
                <c:pt idx="98">
                  <c:v>278.17573488177493</c:v>
                </c:pt>
                <c:pt idx="99">
                  <c:v>281.41841259503428</c:v>
                </c:pt>
                <c:pt idx="100">
                  <c:v>284.19264540357455</c:v>
                </c:pt>
                <c:pt idx="101">
                  <c:v>287.14295184509228</c:v>
                </c:pt>
                <c:pt idx="102">
                  <c:v>292.76199551821344</c:v>
                </c:pt>
                <c:pt idx="103">
                  <c:v>299.93857903828791</c:v>
                </c:pt>
                <c:pt idx="104">
                  <c:v>306.89947157835923</c:v>
                </c:pt>
                <c:pt idx="105">
                  <c:v>310.94532692926094</c:v>
                </c:pt>
                <c:pt idx="106">
                  <c:v>312.44760497387506</c:v>
                </c:pt>
                <c:pt idx="107">
                  <c:v>312.1372880999636</c:v>
                </c:pt>
                <c:pt idx="108">
                  <c:v>313.13156776246512</c:v>
                </c:pt>
                <c:pt idx="109">
                  <c:v>314.25108577236244</c:v>
                </c:pt>
                <c:pt idx="110">
                  <c:v>314.40729053184737</c:v>
                </c:pt>
                <c:pt idx="111">
                  <c:v>316.39032009302036</c:v>
                </c:pt>
                <c:pt idx="112">
                  <c:v>317.70739008914455</c:v>
                </c:pt>
                <c:pt idx="113">
                  <c:v>319.59458216876357</c:v>
                </c:pt>
                <c:pt idx="114">
                  <c:v>324.40314124506511</c:v>
                </c:pt>
                <c:pt idx="115">
                  <c:v>331.34467702652074</c:v>
                </c:pt>
                <c:pt idx="116">
                  <c:v>338.58031548374908</c:v>
                </c:pt>
                <c:pt idx="117">
                  <c:v>341.3061356719262</c:v>
                </c:pt>
                <c:pt idx="118">
                  <c:v>342.04338001892927</c:v>
                </c:pt>
                <c:pt idx="119">
                  <c:v>340.70823918480727</c:v>
                </c:pt>
                <c:pt idx="120">
                  <c:v>340.55372921877364</c:v>
                </c:pt>
                <c:pt idx="121">
                  <c:v>341.36399050132474</c:v>
                </c:pt>
                <c:pt idx="122">
                  <c:v>341.39049089710289</c:v>
                </c:pt>
                <c:pt idx="123">
                  <c:v>344.08255377639028</c:v>
                </c:pt>
                <c:pt idx="124">
                  <c:v>346.24578070237402</c:v>
                </c:pt>
                <c:pt idx="125">
                  <c:v>349.31887317310844</c:v>
                </c:pt>
                <c:pt idx="126">
                  <c:v>354.43058679089563</c:v>
                </c:pt>
                <c:pt idx="127">
                  <c:v>362.49597900794163</c:v>
                </c:pt>
                <c:pt idx="128">
                  <c:v>370.6836465492774</c:v>
                </c:pt>
                <c:pt idx="129">
                  <c:v>374.53016127639086</c:v>
                </c:pt>
                <c:pt idx="130">
                  <c:v>375.88307122320788</c:v>
                </c:pt>
                <c:pt idx="131">
                  <c:v>375.3046099222409</c:v>
                </c:pt>
                <c:pt idx="132">
                  <c:v>376.54191784214754</c:v>
                </c:pt>
                <c:pt idx="133">
                  <c:v>378.22767126539139</c:v>
                </c:pt>
                <c:pt idx="134">
                  <c:v>378.75985162933347</c:v>
                </c:pt>
                <c:pt idx="135">
                  <c:v>380.43652447811121</c:v>
                </c:pt>
                <c:pt idx="136">
                  <c:v>383.79333595818991</c:v>
                </c:pt>
                <c:pt idx="137">
                  <c:v>387.46861362659871</c:v>
                </c:pt>
                <c:pt idx="138">
                  <c:v>393.61575472549049</c:v>
                </c:pt>
                <c:pt idx="139">
                  <c:v>403.13176494526175</c:v>
                </c:pt>
                <c:pt idx="140">
                  <c:v>411.58460807254255</c:v>
                </c:pt>
                <c:pt idx="141">
                  <c:v>415.60191606951997</c:v>
                </c:pt>
                <c:pt idx="142">
                  <c:v>417.49350289995664</c:v>
                </c:pt>
                <c:pt idx="143">
                  <c:v>416.34794027912511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7-4132-91F2-2ABAF03FC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32600"/>
        <c:axId val="243529400"/>
      </c:lineChart>
      <c:dateAx>
        <c:axId val="243532600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29400"/>
        <c:crosses val="autoZero"/>
        <c:auto val="1"/>
        <c:lblOffset val="100"/>
        <c:baseTimeUnit val="months"/>
      </c:dateAx>
      <c:valAx>
        <c:axId val="24352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3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Example!$B$5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Example!$B$6:$B$15</c:f>
              <c:numCache>
                <c:formatCode>General</c:formatCode>
                <c:ptCount val="10"/>
                <c:pt idx="0">
                  <c:v>48</c:v>
                </c:pt>
                <c:pt idx="1">
                  <c:v>44</c:v>
                </c:pt>
                <c:pt idx="2">
                  <c:v>40</c:v>
                </c:pt>
                <c:pt idx="3">
                  <c:v>50</c:v>
                </c:pt>
                <c:pt idx="4">
                  <c:v>37</c:v>
                </c:pt>
                <c:pt idx="5">
                  <c:v>42</c:v>
                </c:pt>
                <c:pt idx="6">
                  <c:v>46</c:v>
                </c:pt>
                <c:pt idx="7">
                  <c:v>50</c:v>
                </c:pt>
                <c:pt idx="8">
                  <c:v>52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4E26-9A93-A2FCF6158FB4}"/>
            </c:ext>
          </c:extLst>
        </c:ser>
        <c:ser>
          <c:idx val="0"/>
          <c:order val="1"/>
          <c:tx>
            <c:strRef>
              <c:f>Example!$C$5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Example!$C$6:$C$15</c:f>
              <c:numCache>
                <c:formatCode>_(* #,##0.00_);_(* \(#,##0.00\);_(* "-"??_);_(@_)</c:formatCode>
                <c:ptCount val="10"/>
                <c:pt idx="1">
                  <c:v>48</c:v>
                </c:pt>
                <c:pt idx="2">
                  <c:v>47.2</c:v>
                </c:pt>
                <c:pt idx="3">
                  <c:v>45.760000000000005</c:v>
                </c:pt>
                <c:pt idx="4">
                  <c:v>46.608000000000004</c:v>
                </c:pt>
                <c:pt idx="5">
                  <c:v>44.686400000000006</c:v>
                </c:pt>
                <c:pt idx="6">
                  <c:v>44.149120000000003</c:v>
                </c:pt>
                <c:pt idx="7">
                  <c:v>44.519296000000004</c:v>
                </c:pt>
                <c:pt idx="8">
                  <c:v>45.615436800000005</c:v>
                </c:pt>
                <c:pt idx="9">
                  <c:v>46.892349440000004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12-4E26-9A93-A2FCF6158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53552"/>
        <c:axId val="378451632"/>
      </c:lineChart>
      <c:catAx>
        <c:axId val="37845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51632"/>
        <c:crosses val="autoZero"/>
        <c:auto val="1"/>
        <c:lblAlgn val="ctr"/>
        <c:lblOffset val="100"/>
        <c:noMultiLvlLbl val="0"/>
      </c:catAx>
      <c:valAx>
        <c:axId val="3784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310515</xdr:colOff>
      <xdr:row>2</xdr:row>
      <xdr:rowOff>154305</xdr:rowOff>
    </xdr:from>
    <xdr:to>
      <xdr:col>14</xdr:col>
      <xdr:colOff>233944</xdr:colOff>
      <xdr:row>7</xdr:row>
      <xdr:rowOff>144662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9443FE-71F4-4237-9F43-FB98DADE9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0755" y="520065"/>
          <a:ext cx="2971429" cy="9047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4</xdr:row>
      <xdr:rowOff>114300</xdr:rowOff>
    </xdr:from>
    <xdr:to>
      <xdr:col>14</xdr:col>
      <xdr:colOff>281940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21201-D447-44BF-A64D-C4255CE18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7620</xdr:rowOff>
    </xdr:from>
    <xdr:to>
      <xdr:col>15</xdr:col>
      <xdr:colOff>228600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3F468-D471-4491-9B90-C55BF8312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"/>
  <sheetViews>
    <sheetView topLeftCell="A5" workbookViewId="0">
      <selection activeCell="E14" sqref="E14:E145"/>
    </sheetView>
  </sheetViews>
  <sheetFormatPr defaultRowHeight="14.4" x14ac:dyDescent="0.3"/>
  <cols>
    <col min="1" max="2" width="10.6640625" customWidth="1"/>
  </cols>
  <sheetData>
    <row r="1" spans="1:5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2">
        <v>17899</v>
      </c>
      <c r="B2">
        <v>112</v>
      </c>
    </row>
    <row r="3" spans="1:5" x14ac:dyDescent="0.3">
      <c r="A3" s="2">
        <v>17930</v>
      </c>
      <c r="B3">
        <v>118</v>
      </c>
      <c r="C3">
        <f>B3-B2</f>
        <v>6</v>
      </c>
    </row>
    <row r="4" spans="1:5" x14ac:dyDescent="0.3">
      <c r="A4" s="2">
        <v>17958</v>
      </c>
      <c r="B4">
        <v>132</v>
      </c>
      <c r="C4">
        <f t="shared" ref="C4:D67" si="0">B4-B3</f>
        <v>14</v>
      </c>
      <c r="D4">
        <f>C4-C3</f>
        <v>8</v>
      </c>
    </row>
    <row r="5" spans="1:5" x14ac:dyDescent="0.3">
      <c r="A5" s="2">
        <v>17989</v>
      </c>
      <c r="B5">
        <v>129</v>
      </c>
      <c r="C5">
        <f t="shared" si="0"/>
        <v>-3</v>
      </c>
      <c r="D5">
        <f t="shared" si="0"/>
        <v>-17</v>
      </c>
    </row>
    <row r="6" spans="1:5" x14ac:dyDescent="0.3">
      <c r="A6" s="2">
        <v>18019</v>
      </c>
      <c r="B6">
        <v>121</v>
      </c>
      <c r="C6">
        <f t="shared" si="0"/>
        <v>-8</v>
      </c>
      <c r="D6">
        <f t="shared" si="0"/>
        <v>-5</v>
      </c>
    </row>
    <row r="7" spans="1:5" x14ac:dyDescent="0.3">
      <c r="A7" s="2">
        <v>18050</v>
      </c>
      <c r="B7">
        <v>135</v>
      </c>
      <c r="C7">
        <f t="shared" si="0"/>
        <v>14</v>
      </c>
      <c r="D7">
        <f t="shared" si="0"/>
        <v>22</v>
      </c>
    </row>
    <row r="8" spans="1:5" x14ac:dyDescent="0.3">
      <c r="A8" s="2">
        <v>18080</v>
      </c>
      <c r="B8">
        <v>148</v>
      </c>
      <c r="C8">
        <f t="shared" si="0"/>
        <v>13</v>
      </c>
      <c r="D8">
        <f t="shared" si="0"/>
        <v>-1</v>
      </c>
    </row>
    <row r="9" spans="1:5" x14ac:dyDescent="0.3">
      <c r="A9" s="2">
        <v>18111</v>
      </c>
      <c r="B9">
        <v>148</v>
      </c>
      <c r="C9">
        <f t="shared" si="0"/>
        <v>0</v>
      </c>
      <c r="D9">
        <f t="shared" si="0"/>
        <v>-13</v>
      </c>
    </row>
    <row r="10" spans="1:5" x14ac:dyDescent="0.3">
      <c r="A10" s="2">
        <v>18142</v>
      </c>
      <c r="B10">
        <v>136</v>
      </c>
      <c r="C10">
        <f t="shared" si="0"/>
        <v>-12</v>
      </c>
      <c r="D10">
        <f t="shared" si="0"/>
        <v>-12</v>
      </c>
    </row>
    <row r="11" spans="1:5" x14ac:dyDescent="0.3">
      <c r="A11" s="2">
        <v>18172</v>
      </c>
      <c r="B11">
        <v>119</v>
      </c>
      <c r="C11">
        <f t="shared" si="0"/>
        <v>-17</v>
      </c>
      <c r="D11">
        <f t="shared" si="0"/>
        <v>-5</v>
      </c>
    </row>
    <row r="12" spans="1:5" x14ac:dyDescent="0.3">
      <c r="A12" s="2">
        <v>18203</v>
      </c>
      <c r="B12">
        <v>104</v>
      </c>
      <c r="C12">
        <f t="shared" si="0"/>
        <v>-15</v>
      </c>
      <c r="D12">
        <f t="shared" si="0"/>
        <v>2</v>
      </c>
    </row>
    <row r="13" spans="1:5" x14ac:dyDescent="0.3">
      <c r="A13" s="2">
        <v>18233</v>
      </c>
      <c r="B13">
        <v>118</v>
      </c>
      <c r="C13">
        <f t="shared" si="0"/>
        <v>14</v>
      </c>
      <c r="D13">
        <f t="shared" si="0"/>
        <v>29</v>
      </c>
    </row>
    <row r="14" spans="1:5" x14ac:dyDescent="0.3">
      <c r="A14" s="2">
        <v>18264</v>
      </c>
      <c r="B14">
        <v>115</v>
      </c>
      <c r="C14">
        <f t="shared" si="0"/>
        <v>-3</v>
      </c>
      <c r="D14">
        <f t="shared" si="0"/>
        <v>-17</v>
      </c>
      <c r="E14">
        <f>B14-B2</f>
        <v>3</v>
      </c>
    </row>
    <row r="15" spans="1:5" x14ac:dyDescent="0.3">
      <c r="A15" s="2">
        <v>18295</v>
      </c>
      <c r="B15">
        <v>126</v>
      </c>
      <c r="C15">
        <f t="shared" si="0"/>
        <v>11</v>
      </c>
      <c r="D15">
        <f t="shared" si="0"/>
        <v>14</v>
      </c>
      <c r="E15">
        <f t="shared" ref="E15:E78" si="1">B15-B3</f>
        <v>8</v>
      </c>
    </row>
    <row r="16" spans="1:5" x14ac:dyDescent="0.3">
      <c r="A16" s="2">
        <v>18323</v>
      </c>
      <c r="B16">
        <v>141</v>
      </c>
      <c r="C16">
        <f t="shared" si="0"/>
        <v>15</v>
      </c>
      <c r="D16">
        <f t="shared" si="0"/>
        <v>4</v>
      </c>
      <c r="E16">
        <f t="shared" si="1"/>
        <v>9</v>
      </c>
    </row>
    <row r="17" spans="1:5" x14ac:dyDescent="0.3">
      <c r="A17" s="2">
        <v>18354</v>
      </c>
      <c r="B17">
        <v>135</v>
      </c>
      <c r="C17">
        <f t="shared" si="0"/>
        <v>-6</v>
      </c>
      <c r="D17">
        <f t="shared" si="0"/>
        <v>-21</v>
      </c>
      <c r="E17">
        <f t="shared" si="1"/>
        <v>6</v>
      </c>
    </row>
    <row r="18" spans="1:5" x14ac:dyDescent="0.3">
      <c r="A18" s="2">
        <v>18384</v>
      </c>
      <c r="B18">
        <v>125</v>
      </c>
      <c r="C18">
        <f t="shared" si="0"/>
        <v>-10</v>
      </c>
      <c r="D18">
        <f t="shared" si="0"/>
        <v>-4</v>
      </c>
      <c r="E18">
        <f t="shared" si="1"/>
        <v>4</v>
      </c>
    </row>
    <row r="19" spans="1:5" x14ac:dyDescent="0.3">
      <c r="A19" s="2">
        <v>18415</v>
      </c>
      <c r="B19">
        <v>149</v>
      </c>
      <c r="C19">
        <f t="shared" si="0"/>
        <v>24</v>
      </c>
      <c r="D19">
        <f t="shared" si="0"/>
        <v>34</v>
      </c>
      <c r="E19">
        <f t="shared" si="1"/>
        <v>14</v>
      </c>
    </row>
    <row r="20" spans="1:5" x14ac:dyDescent="0.3">
      <c r="A20" s="2">
        <v>18445</v>
      </c>
      <c r="B20">
        <v>170</v>
      </c>
      <c r="C20">
        <f t="shared" si="0"/>
        <v>21</v>
      </c>
      <c r="D20">
        <f t="shared" si="0"/>
        <v>-3</v>
      </c>
      <c r="E20">
        <f t="shared" si="1"/>
        <v>22</v>
      </c>
    </row>
    <row r="21" spans="1:5" x14ac:dyDescent="0.3">
      <c r="A21" s="2">
        <v>18476</v>
      </c>
      <c r="B21">
        <v>170</v>
      </c>
      <c r="C21">
        <f t="shared" si="0"/>
        <v>0</v>
      </c>
      <c r="D21">
        <f t="shared" si="0"/>
        <v>-21</v>
      </c>
      <c r="E21">
        <f t="shared" si="1"/>
        <v>22</v>
      </c>
    </row>
    <row r="22" spans="1:5" x14ac:dyDescent="0.3">
      <c r="A22" s="2">
        <v>18507</v>
      </c>
      <c r="B22">
        <v>158</v>
      </c>
      <c r="C22">
        <f t="shared" si="0"/>
        <v>-12</v>
      </c>
      <c r="D22">
        <f t="shared" si="0"/>
        <v>-12</v>
      </c>
      <c r="E22">
        <f t="shared" si="1"/>
        <v>22</v>
      </c>
    </row>
    <row r="23" spans="1:5" x14ac:dyDescent="0.3">
      <c r="A23" s="2">
        <v>18537</v>
      </c>
      <c r="B23">
        <v>133</v>
      </c>
      <c r="C23">
        <f t="shared" si="0"/>
        <v>-25</v>
      </c>
      <c r="D23">
        <f t="shared" si="0"/>
        <v>-13</v>
      </c>
      <c r="E23">
        <f t="shared" si="1"/>
        <v>14</v>
      </c>
    </row>
    <row r="24" spans="1:5" x14ac:dyDescent="0.3">
      <c r="A24" s="2">
        <v>18568</v>
      </c>
      <c r="B24">
        <v>114</v>
      </c>
      <c r="C24">
        <f t="shared" si="0"/>
        <v>-19</v>
      </c>
      <c r="D24">
        <f t="shared" si="0"/>
        <v>6</v>
      </c>
      <c r="E24">
        <f t="shared" si="1"/>
        <v>10</v>
      </c>
    </row>
    <row r="25" spans="1:5" x14ac:dyDescent="0.3">
      <c r="A25" s="2">
        <v>18598</v>
      </c>
      <c r="B25">
        <v>140</v>
      </c>
      <c r="C25">
        <f t="shared" si="0"/>
        <v>26</v>
      </c>
      <c r="D25">
        <f t="shared" si="0"/>
        <v>45</v>
      </c>
      <c r="E25">
        <f t="shared" si="1"/>
        <v>22</v>
      </c>
    </row>
    <row r="26" spans="1:5" x14ac:dyDescent="0.3">
      <c r="A26" s="2">
        <v>18629</v>
      </c>
      <c r="B26">
        <v>145</v>
      </c>
      <c r="C26">
        <f t="shared" si="0"/>
        <v>5</v>
      </c>
      <c r="D26">
        <f t="shared" si="0"/>
        <v>-21</v>
      </c>
      <c r="E26">
        <f t="shared" si="1"/>
        <v>30</v>
      </c>
    </row>
    <row r="27" spans="1:5" x14ac:dyDescent="0.3">
      <c r="A27" s="2">
        <v>18660</v>
      </c>
      <c r="B27">
        <v>150</v>
      </c>
      <c r="C27">
        <f t="shared" si="0"/>
        <v>5</v>
      </c>
      <c r="D27">
        <f t="shared" si="0"/>
        <v>0</v>
      </c>
      <c r="E27">
        <f t="shared" si="1"/>
        <v>24</v>
      </c>
    </row>
    <row r="28" spans="1:5" x14ac:dyDescent="0.3">
      <c r="A28" s="2">
        <v>18688</v>
      </c>
      <c r="B28">
        <v>178</v>
      </c>
      <c r="C28">
        <f t="shared" si="0"/>
        <v>28</v>
      </c>
      <c r="D28">
        <f t="shared" si="0"/>
        <v>23</v>
      </c>
      <c r="E28">
        <f t="shared" si="1"/>
        <v>37</v>
      </c>
    </row>
    <row r="29" spans="1:5" x14ac:dyDescent="0.3">
      <c r="A29" s="2">
        <v>18719</v>
      </c>
      <c r="B29">
        <v>163</v>
      </c>
      <c r="C29">
        <f t="shared" si="0"/>
        <v>-15</v>
      </c>
      <c r="D29">
        <f t="shared" si="0"/>
        <v>-43</v>
      </c>
      <c r="E29">
        <f t="shared" si="1"/>
        <v>28</v>
      </c>
    </row>
    <row r="30" spans="1:5" x14ac:dyDescent="0.3">
      <c r="A30" s="2">
        <v>18749</v>
      </c>
      <c r="B30">
        <v>172</v>
      </c>
      <c r="C30">
        <f t="shared" si="0"/>
        <v>9</v>
      </c>
      <c r="D30">
        <f t="shared" si="0"/>
        <v>24</v>
      </c>
      <c r="E30">
        <f t="shared" si="1"/>
        <v>47</v>
      </c>
    </row>
    <row r="31" spans="1:5" x14ac:dyDescent="0.3">
      <c r="A31" s="2">
        <v>18780</v>
      </c>
      <c r="B31">
        <v>178</v>
      </c>
      <c r="C31">
        <f t="shared" si="0"/>
        <v>6</v>
      </c>
      <c r="D31">
        <f t="shared" si="0"/>
        <v>-3</v>
      </c>
      <c r="E31">
        <f t="shared" si="1"/>
        <v>29</v>
      </c>
    </row>
    <row r="32" spans="1:5" x14ac:dyDescent="0.3">
      <c r="A32" s="2">
        <v>18810</v>
      </c>
      <c r="B32">
        <v>199</v>
      </c>
      <c r="C32">
        <f t="shared" si="0"/>
        <v>21</v>
      </c>
      <c r="D32">
        <f t="shared" si="0"/>
        <v>15</v>
      </c>
      <c r="E32">
        <f t="shared" si="1"/>
        <v>29</v>
      </c>
    </row>
    <row r="33" spans="1:5" x14ac:dyDescent="0.3">
      <c r="A33" s="2">
        <v>18841</v>
      </c>
      <c r="B33">
        <v>199</v>
      </c>
      <c r="C33">
        <f t="shared" si="0"/>
        <v>0</v>
      </c>
      <c r="D33">
        <f t="shared" si="0"/>
        <v>-21</v>
      </c>
      <c r="E33">
        <f t="shared" si="1"/>
        <v>29</v>
      </c>
    </row>
    <row r="34" spans="1:5" x14ac:dyDescent="0.3">
      <c r="A34" s="2">
        <v>18872</v>
      </c>
      <c r="B34">
        <v>184</v>
      </c>
      <c r="C34">
        <f t="shared" si="0"/>
        <v>-15</v>
      </c>
      <c r="D34">
        <f t="shared" si="0"/>
        <v>-15</v>
      </c>
      <c r="E34">
        <f t="shared" si="1"/>
        <v>26</v>
      </c>
    </row>
    <row r="35" spans="1:5" x14ac:dyDescent="0.3">
      <c r="A35" s="2">
        <v>18902</v>
      </c>
      <c r="B35">
        <v>162</v>
      </c>
      <c r="C35">
        <f t="shared" si="0"/>
        <v>-22</v>
      </c>
      <c r="D35">
        <f t="shared" si="0"/>
        <v>-7</v>
      </c>
      <c r="E35">
        <f t="shared" si="1"/>
        <v>29</v>
      </c>
    </row>
    <row r="36" spans="1:5" x14ac:dyDescent="0.3">
      <c r="A36" s="2">
        <v>18933</v>
      </c>
      <c r="B36">
        <v>146</v>
      </c>
      <c r="C36">
        <f t="shared" si="0"/>
        <v>-16</v>
      </c>
      <c r="D36">
        <f t="shared" si="0"/>
        <v>6</v>
      </c>
      <c r="E36">
        <f t="shared" si="1"/>
        <v>32</v>
      </c>
    </row>
    <row r="37" spans="1:5" x14ac:dyDescent="0.3">
      <c r="A37" s="2">
        <v>18963</v>
      </c>
      <c r="B37">
        <v>166</v>
      </c>
      <c r="C37">
        <f t="shared" si="0"/>
        <v>20</v>
      </c>
      <c r="D37">
        <f t="shared" si="0"/>
        <v>36</v>
      </c>
      <c r="E37">
        <f t="shared" si="1"/>
        <v>26</v>
      </c>
    </row>
    <row r="38" spans="1:5" x14ac:dyDescent="0.3">
      <c r="A38" s="2">
        <v>18994</v>
      </c>
      <c r="B38">
        <v>171</v>
      </c>
      <c r="C38">
        <f t="shared" si="0"/>
        <v>5</v>
      </c>
      <c r="D38">
        <f t="shared" si="0"/>
        <v>-15</v>
      </c>
      <c r="E38">
        <f t="shared" si="1"/>
        <v>26</v>
      </c>
    </row>
    <row r="39" spans="1:5" x14ac:dyDescent="0.3">
      <c r="A39" s="2">
        <v>19025</v>
      </c>
      <c r="B39">
        <v>180</v>
      </c>
      <c r="C39">
        <f t="shared" si="0"/>
        <v>9</v>
      </c>
      <c r="D39">
        <f t="shared" si="0"/>
        <v>4</v>
      </c>
      <c r="E39">
        <f t="shared" si="1"/>
        <v>30</v>
      </c>
    </row>
    <row r="40" spans="1:5" x14ac:dyDescent="0.3">
      <c r="A40" s="2">
        <v>19054</v>
      </c>
      <c r="B40">
        <v>193</v>
      </c>
      <c r="C40">
        <f t="shared" si="0"/>
        <v>13</v>
      </c>
      <c r="D40">
        <f t="shared" si="0"/>
        <v>4</v>
      </c>
      <c r="E40">
        <f t="shared" si="1"/>
        <v>15</v>
      </c>
    </row>
    <row r="41" spans="1:5" x14ac:dyDescent="0.3">
      <c r="A41" s="2">
        <v>19085</v>
      </c>
      <c r="B41">
        <v>181</v>
      </c>
      <c r="C41">
        <f t="shared" si="0"/>
        <v>-12</v>
      </c>
      <c r="D41">
        <f t="shared" si="0"/>
        <v>-25</v>
      </c>
      <c r="E41">
        <f t="shared" si="1"/>
        <v>18</v>
      </c>
    </row>
    <row r="42" spans="1:5" x14ac:dyDescent="0.3">
      <c r="A42" s="2">
        <v>19115</v>
      </c>
      <c r="B42">
        <v>183</v>
      </c>
      <c r="C42">
        <f t="shared" si="0"/>
        <v>2</v>
      </c>
      <c r="D42">
        <f t="shared" si="0"/>
        <v>14</v>
      </c>
      <c r="E42">
        <f t="shared" si="1"/>
        <v>11</v>
      </c>
    </row>
    <row r="43" spans="1:5" x14ac:dyDescent="0.3">
      <c r="A43" s="2">
        <v>19146</v>
      </c>
      <c r="B43">
        <v>218</v>
      </c>
      <c r="C43">
        <f t="shared" si="0"/>
        <v>35</v>
      </c>
      <c r="D43">
        <f t="shared" si="0"/>
        <v>33</v>
      </c>
      <c r="E43">
        <f t="shared" si="1"/>
        <v>40</v>
      </c>
    </row>
    <row r="44" spans="1:5" x14ac:dyDescent="0.3">
      <c r="A44" s="2">
        <v>19176</v>
      </c>
      <c r="B44">
        <v>230</v>
      </c>
      <c r="C44">
        <f t="shared" si="0"/>
        <v>12</v>
      </c>
      <c r="D44">
        <f t="shared" si="0"/>
        <v>-23</v>
      </c>
      <c r="E44">
        <f t="shared" si="1"/>
        <v>31</v>
      </c>
    </row>
    <row r="45" spans="1:5" x14ac:dyDescent="0.3">
      <c r="A45" s="2">
        <v>19207</v>
      </c>
      <c r="B45">
        <v>242</v>
      </c>
      <c r="C45">
        <f t="shared" si="0"/>
        <v>12</v>
      </c>
      <c r="D45">
        <f t="shared" si="0"/>
        <v>0</v>
      </c>
      <c r="E45">
        <f t="shared" si="1"/>
        <v>43</v>
      </c>
    </row>
    <row r="46" spans="1:5" x14ac:dyDescent="0.3">
      <c r="A46" s="2">
        <v>19238</v>
      </c>
      <c r="B46">
        <v>209</v>
      </c>
      <c r="C46">
        <f t="shared" si="0"/>
        <v>-33</v>
      </c>
      <c r="D46">
        <f t="shared" si="0"/>
        <v>-45</v>
      </c>
      <c r="E46">
        <f t="shared" si="1"/>
        <v>25</v>
      </c>
    </row>
    <row r="47" spans="1:5" x14ac:dyDescent="0.3">
      <c r="A47" s="2">
        <v>19268</v>
      </c>
      <c r="B47">
        <v>191</v>
      </c>
      <c r="C47">
        <f t="shared" si="0"/>
        <v>-18</v>
      </c>
      <c r="D47">
        <f t="shared" si="0"/>
        <v>15</v>
      </c>
      <c r="E47">
        <f t="shared" si="1"/>
        <v>29</v>
      </c>
    </row>
    <row r="48" spans="1:5" x14ac:dyDescent="0.3">
      <c r="A48" s="2">
        <v>19299</v>
      </c>
      <c r="B48">
        <v>172</v>
      </c>
      <c r="C48">
        <f t="shared" si="0"/>
        <v>-19</v>
      </c>
      <c r="D48">
        <f t="shared" si="0"/>
        <v>-1</v>
      </c>
      <c r="E48">
        <f t="shared" si="1"/>
        <v>26</v>
      </c>
    </row>
    <row r="49" spans="1:5" x14ac:dyDescent="0.3">
      <c r="A49" s="2">
        <v>19329</v>
      </c>
      <c r="B49">
        <v>194</v>
      </c>
      <c r="C49">
        <f t="shared" si="0"/>
        <v>22</v>
      </c>
      <c r="D49">
        <f t="shared" si="0"/>
        <v>41</v>
      </c>
      <c r="E49">
        <f t="shared" si="1"/>
        <v>28</v>
      </c>
    </row>
    <row r="50" spans="1:5" x14ac:dyDescent="0.3">
      <c r="A50" s="2">
        <v>19360</v>
      </c>
      <c r="B50">
        <v>196</v>
      </c>
      <c r="C50">
        <f t="shared" si="0"/>
        <v>2</v>
      </c>
      <c r="D50">
        <f t="shared" si="0"/>
        <v>-20</v>
      </c>
      <c r="E50">
        <f t="shared" si="1"/>
        <v>25</v>
      </c>
    </row>
    <row r="51" spans="1:5" x14ac:dyDescent="0.3">
      <c r="A51" s="2">
        <v>19391</v>
      </c>
      <c r="B51">
        <v>196</v>
      </c>
      <c r="C51">
        <f t="shared" si="0"/>
        <v>0</v>
      </c>
      <c r="D51">
        <f t="shared" si="0"/>
        <v>-2</v>
      </c>
      <c r="E51">
        <f t="shared" si="1"/>
        <v>16</v>
      </c>
    </row>
    <row r="52" spans="1:5" x14ac:dyDescent="0.3">
      <c r="A52" s="2">
        <v>19419</v>
      </c>
      <c r="B52">
        <v>236</v>
      </c>
      <c r="C52">
        <f t="shared" si="0"/>
        <v>40</v>
      </c>
      <c r="D52">
        <f t="shared" si="0"/>
        <v>40</v>
      </c>
      <c r="E52">
        <f t="shared" si="1"/>
        <v>43</v>
      </c>
    </row>
    <row r="53" spans="1:5" x14ac:dyDescent="0.3">
      <c r="A53" s="2">
        <v>19450</v>
      </c>
      <c r="B53">
        <v>235</v>
      </c>
      <c r="C53">
        <f t="shared" si="0"/>
        <v>-1</v>
      </c>
      <c r="D53">
        <f t="shared" si="0"/>
        <v>-41</v>
      </c>
      <c r="E53">
        <f t="shared" si="1"/>
        <v>54</v>
      </c>
    </row>
    <row r="54" spans="1:5" x14ac:dyDescent="0.3">
      <c r="A54" s="2">
        <v>19480</v>
      </c>
      <c r="B54">
        <v>229</v>
      </c>
      <c r="C54">
        <f t="shared" si="0"/>
        <v>-6</v>
      </c>
      <c r="D54">
        <f t="shared" si="0"/>
        <v>-5</v>
      </c>
      <c r="E54">
        <f t="shared" si="1"/>
        <v>46</v>
      </c>
    </row>
    <row r="55" spans="1:5" x14ac:dyDescent="0.3">
      <c r="A55" s="2">
        <v>19511</v>
      </c>
      <c r="B55">
        <v>243</v>
      </c>
      <c r="C55">
        <f t="shared" si="0"/>
        <v>14</v>
      </c>
      <c r="D55">
        <f t="shared" si="0"/>
        <v>20</v>
      </c>
      <c r="E55">
        <f t="shared" si="1"/>
        <v>25</v>
      </c>
    </row>
    <row r="56" spans="1:5" x14ac:dyDescent="0.3">
      <c r="A56" s="2">
        <v>19541</v>
      </c>
      <c r="B56">
        <v>264</v>
      </c>
      <c r="C56">
        <f t="shared" si="0"/>
        <v>21</v>
      </c>
      <c r="D56">
        <f t="shared" si="0"/>
        <v>7</v>
      </c>
      <c r="E56">
        <f t="shared" si="1"/>
        <v>34</v>
      </c>
    </row>
    <row r="57" spans="1:5" x14ac:dyDescent="0.3">
      <c r="A57" s="2">
        <v>19572</v>
      </c>
      <c r="B57">
        <v>272</v>
      </c>
      <c r="C57">
        <f t="shared" si="0"/>
        <v>8</v>
      </c>
      <c r="D57">
        <f t="shared" si="0"/>
        <v>-13</v>
      </c>
      <c r="E57">
        <f t="shared" si="1"/>
        <v>30</v>
      </c>
    </row>
    <row r="58" spans="1:5" x14ac:dyDescent="0.3">
      <c r="A58" s="2">
        <v>19603</v>
      </c>
      <c r="B58">
        <v>237</v>
      </c>
      <c r="C58">
        <f t="shared" si="0"/>
        <v>-35</v>
      </c>
      <c r="D58">
        <f t="shared" si="0"/>
        <v>-43</v>
      </c>
      <c r="E58">
        <f t="shared" si="1"/>
        <v>28</v>
      </c>
    </row>
    <row r="59" spans="1:5" x14ac:dyDescent="0.3">
      <c r="A59" s="2">
        <v>19633</v>
      </c>
      <c r="B59">
        <v>211</v>
      </c>
      <c r="C59">
        <f t="shared" si="0"/>
        <v>-26</v>
      </c>
      <c r="D59">
        <f t="shared" si="0"/>
        <v>9</v>
      </c>
      <c r="E59">
        <f t="shared" si="1"/>
        <v>20</v>
      </c>
    </row>
    <row r="60" spans="1:5" x14ac:dyDescent="0.3">
      <c r="A60" s="2">
        <v>19664</v>
      </c>
      <c r="B60">
        <v>180</v>
      </c>
      <c r="C60">
        <f t="shared" si="0"/>
        <v>-31</v>
      </c>
      <c r="D60">
        <f t="shared" si="0"/>
        <v>-5</v>
      </c>
      <c r="E60">
        <f t="shared" si="1"/>
        <v>8</v>
      </c>
    </row>
    <row r="61" spans="1:5" x14ac:dyDescent="0.3">
      <c r="A61" s="2">
        <v>19694</v>
      </c>
      <c r="B61">
        <v>201</v>
      </c>
      <c r="C61">
        <f t="shared" si="0"/>
        <v>21</v>
      </c>
      <c r="D61">
        <f t="shared" si="0"/>
        <v>52</v>
      </c>
      <c r="E61">
        <f t="shared" si="1"/>
        <v>7</v>
      </c>
    </row>
    <row r="62" spans="1:5" x14ac:dyDescent="0.3">
      <c r="A62" s="2">
        <v>19725</v>
      </c>
      <c r="B62">
        <v>204</v>
      </c>
      <c r="C62">
        <f t="shared" si="0"/>
        <v>3</v>
      </c>
      <c r="D62">
        <f t="shared" si="0"/>
        <v>-18</v>
      </c>
      <c r="E62">
        <f t="shared" si="1"/>
        <v>8</v>
      </c>
    </row>
    <row r="63" spans="1:5" x14ac:dyDescent="0.3">
      <c r="A63" s="2">
        <v>19756</v>
      </c>
      <c r="B63">
        <v>188</v>
      </c>
      <c r="C63">
        <f t="shared" si="0"/>
        <v>-16</v>
      </c>
      <c r="D63">
        <f t="shared" si="0"/>
        <v>-19</v>
      </c>
      <c r="E63">
        <f t="shared" si="1"/>
        <v>-8</v>
      </c>
    </row>
    <row r="64" spans="1:5" x14ac:dyDescent="0.3">
      <c r="A64" s="2">
        <v>19784</v>
      </c>
      <c r="B64">
        <v>235</v>
      </c>
      <c r="C64">
        <f t="shared" si="0"/>
        <v>47</v>
      </c>
      <c r="D64">
        <f t="shared" si="0"/>
        <v>63</v>
      </c>
      <c r="E64">
        <f t="shared" si="1"/>
        <v>-1</v>
      </c>
    </row>
    <row r="65" spans="1:5" x14ac:dyDescent="0.3">
      <c r="A65" s="2">
        <v>19815</v>
      </c>
      <c r="B65">
        <v>227</v>
      </c>
      <c r="C65">
        <f t="shared" si="0"/>
        <v>-8</v>
      </c>
      <c r="D65">
        <f t="shared" si="0"/>
        <v>-55</v>
      </c>
      <c r="E65">
        <f t="shared" si="1"/>
        <v>-8</v>
      </c>
    </row>
    <row r="66" spans="1:5" x14ac:dyDescent="0.3">
      <c r="A66" s="2">
        <v>19845</v>
      </c>
      <c r="B66">
        <v>234</v>
      </c>
      <c r="C66">
        <f t="shared" si="0"/>
        <v>7</v>
      </c>
      <c r="D66">
        <f t="shared" si="0"/>
        <v>15</v>
      </c>
      <c r="E66">
        <f t="shared" si="1"/>
        <v>5</v>
      </c>
    </row>
    <row r="67" spans="1:5" x14ac:dyDescent="0.3">
      <c r="A67" s="2">
        <v>19876</v>
      </c>
      <c r="B67">
        <v>264</v>
      </c>
      <c r="C67">
        <f t="shared" si="0"/>
        <v>30</v>
      </c>
      <c r="D67">
        <f t="shared" si="0"/>
        <v>23</v>
      </c>
      <c r="E67">
        <f t="shared" si="1"/>
        <v>21</v>
      </c>
    </row>
    <row r="68" spans="1:5" x14ac:dyDescent="0.3">
      <c r="A68" s="2">
        <v>19906</v>
      </c>
      <c r="B68">
        <v>302</v>
      </c>
      <c r="C68">
        <f t="shared" ref="C68:D131" si="2">B68-B67</f>
        <v>38</v>
      </c>
      <c r="D68">
        <f t="shared" si="2"/>
        <v>8</v>
      </c>
      <c r="E68">
        <f t="shared" si="1"/>
        <v>38</v>
      </c>
    </row>
    <row r="69" spans="1:5" x14ac:dyDescent="0.3">
      <c r="A69" s="2">
        <v>19937</v>
      </c>
      <c r="B69">
        <v>293</v>
      </c>
      <c r="C69">
        <f t="shared" si="2"/>
        <v>-9</v>
      </c>
      <c r="D69">
        <f t="shared" si="2"/>
        <v>-47</v>
      </c>
      <c r="E69">
        <f t="shared" si="1"/>
        <v>21</v>
      </c>
    </row>
    <row r="70" spans="1:5" x14ac:dyDescent="0.3">
      <c r="A70" s="2">
        <v>19968</v>
      </c>
      <c r="B70">
        <v>259</v>
      </c>
      <c r="C70">
        <f t="shared" si="2"/>
        <v>-34</v>
      </c>
      <c r="D70">
        <f t="shared" si="2"/>
        <v>-25</v>
      </c>
      <c r="E70">
        <f t="shared" si="1"/>
        <v>22</v>
      </c>
    </row>
    <row r="71" spans="1:5" x14ac:dyDescent="0.3">
      <c r="A71" s="2">
        <v>19998</v>
      </c>
      <c r="B71">
        <v>229</v>
      </c>
      <c r="C71">
        <f t="shared" si="2"/>
        <v>-30</v>
      </c>
      <c r="D71">
        <f t="shared" si="2"/>
        <v>4</v>
      </c>
      <c r="E71">
        <f t="shared" si="1"/>
        <v>18</v>
      </c>
    </row>
    <row r="72" spans="1:5" x14ac:dyDescent="0.3">
      <c r="A72" s="2">
        <v>20029</v>
      </c>
      <c r="B72">
        <v>203</v>
      </c>
      <c r="C72">
        <f t="shared" si="2"/>
        <v>-26</v>
      </c>
      <c r="D72">
        <f t="shared" si="2"/>
        <v>4</v>
      </c>
      <c r="E72">
        <f t="shared" si="1"/>
        <v>23</v>
      </c>
    </row>
    <row r="73" spans="1:5" x14ac:dyDescent="0.3">
      <c r="A73" s="2">
        <v>20059</v>
      </c>
      <c r="B73">
        <v>229</v>
      </c>
      <c r="C73">
        <f t="shared" si="2"/>
        <v>26</v>
      </c>
      <c r="D73">
        <f t="shared" si="2"/>
        <v>52</v>
      </c>
      <c r="E73">
        <f t="shared" si="1"/>
        <v>28</v>
      </c>
    </row>
    <row r="74" spans="1:5" x14ac:dyDescent="0.3">
      <c r="A74" s="2">
        <v>20090</v>
      </c>
      <c r="B74">
        <v>242</v>
      </c>
      <c r="C74">
        <f t="shared" si="2"/>
        <v>13</v>
      </c>
      <c r="D74">
        <f t="shared" si="2"/>
        <v>-13</v>
      </c>
      <c r="E74">
        <f t="shared" si="1"/>
        <v>38</v>
      </c>
    </row>
    <row r="75" spans="1:5" x14ac:dyDescent="0.3">
      <c r="A75" s="2">
        <v>20121</v>
      </c>
      <c r="B75">
        <v>233</v>
      </c>
      <c r="C75">
        <f t="shared" si="2"/>
        <v>-9</v>
      </c>
      <c r="D75">
        <f t="shared" si="2"/>
        <v>-22</v>
      </c>
      <c r="E75">
        <f t="shared" si="1"/>
        <v>45</v>
      </c>
    </row>
    <row r="76" spans="1:5" x14ac:dyDescent="0.3">
      <c r="A76" s="2">
        <v>20149</v>
      </c>
      <c r="B76">
        <v>267</v>
      </c>
      <c r="C76">
        <f t="shared" si="2"/>
        <v>34</v>
      </c>
      <c r="D76">
        <f t="shared" si="2"/>
        <v>43</v>
      </c>
      <c r="E76">
        <f t="shared" si="1"/>
        <v>32</v>
      </c>
    </row>
    <row r="77" spans="1:5" x14ac:dyDescent="0.3">
      <c r="A77" s="2">
        <v>20180</v>
      </c>
      <c r="B77">
        <v>269</v>
      </c>
      <c r="C77">
        <f t="shared" si="2"/>
        <v>2</v>
      </c>
      <c r="D77">
        <f t="shared" si="2"/>
        <v>-32</v>
      </c>
      <c r="E77">
        <f t="shared" si="1"/>
        <v>42</v>
      </c>
    </row>
    <row r="78" spans="1:5" x14ac:dyDescent="0.3">
      <c r="A78" s="2">
        <v>20210</v>
      </c>
      <c r="B78">
        <v>270</v>
      </c>
      <c r="C78">
        <f t="shared" si="2"/>
        <v>1</v>
      </c>
      <c r="D78">
        <f t="shared" si="2"/>
        <v>-1</v>
      </c>
      <c r="E78">
        <f t="shared" si="1"/>
        <v>36</v>
      </c>
    </row>
    <row r="79" spans="1:5" x14ac:dyDescent="0.3">
      <c r="A79" s="2">
        <v>20241</v>
      </c>
      <c r="B79">
        <v>315</v>
      </c>
      <c r="C79">
        <f t="shared" si="2"/>
        <v>45</v>
      </c>
      <c r="D79">
        <f t="shared" si="2"/>
        <v>44</v>
      </c>
      <c r="E79">
        <f t="shared" ref="E79:E142" si="3">B79-B67</f>
        <v>51</v>
      </c>
    </row>
    <row r="80" spans="1:5" x14ac:dyDescent="0.3">
      <c r="A80" s="2">
        <v>20271</v>
      </c>
      <c r="B80">
        <v>364</v>
      </c>
      <c r="C80">
        <f t="shared" si="2"/>
        <v>49</v>
      </c>
      <c r="D80">
        <f t="shared" si="2"/>
        <v>4</v>
      </c>
      <c r="E80">
        <f t="shared" si="3"/>
        <v>62</v>
      </c>
    </row>
    <row r="81" spans="1:5" x14ac:dyDescent="0.3">
      <c r="A81" s="2">
        <v>20302</v>
      </c>
      <c r="B81">
        <v>347</v>
      </c>
      <c r="C81">
        <f t="shared" si="2"/>
        <v>-17</v>
      </c>
      <c r="D81">
        <f t="shared" si="2"/>
        <v>-66</v>
      </c>
      <c r="E81">
        <f t="shared" si="3"/>
        <v>54</v>
      </c>
    </row>
    <row r="82" spans="1:5" x14ac:dyDescent="0.3">
      <c r="A82" s="2">
        <v>20333</v>
      </c>
      <c r="B82">
        <v>312</v>
      </c>
      <c r="C82">
        <f t="shared" si="2"/>
        <v>-35</v>
      </c>
      <c r="D82">
        <f t="shared" si="2"/>
        <v>-18</v>
      </c>
      <c r="E82">
        <f t="shared" si="3"/>
        <v>53</v>
      </c>
    </row>
    <row r="83" spans="1:5" x14ac:dyDescent="0.3">
      <c r="A83" s="2">
        <v>20363</v>
      </c>
      <c r="B83">
        <v>274</v>
      </c>
      <c r="C83">
        <f t="shared" si="2"/>
        <v>-38</v>
      </c>
      <c r="D83">
        <f t="shared" si="2"/>
        <v>-3</v>
      </c>
      <c r="E83">
        <f t="shared" si="3"/>
        <v>45</v>
      </c>
    </row>
    <row r="84" spans="1:5" x14ac:dyDescent="0.3">
      <c r="A84" s="2">
        <v>20394</v>
      </c>
      <c r="B84">
        <v>237</v>
      </c>
      <c r="C84">
        <f t="shared" si="2"/>
        <v>-37</v>
      </c>
      <c r="D84">
        <f t="shared" si="2"/>
        <v>1</v>
      </c>
      <c r="E84">
        <f t="shared" si="3"/>
        <v>34</v>
      </c>
    </row>
    <row r="85" spans="1:5" x14ac:dyDescent="0.3">
      <c r="A85" s="2">
        <v>20424</v>
      </c>
      <c r="B85">
        <v>278</v>
      </c>
      <c r="C85">
        <f t="shared" si="2"/>
        <v>41</v>
      </c>
      <c r="D85">
        <f t="shared" si="2"/>
        <v>78</v>
      </c>
      <c r="E85">
        <f t="shared" si="3"/>
        <v>49</v>
      </c>
    </row>
    <row r="86" spans="1:5" x14ac:dyDescent="0.3">
      <c r="A86" s="2">
        <v>20455</v>
      </c>
      <c r="B86">
        <v>284</v>
      </c>
      <c r="C86">
        <f t="shared" si="2"/>
        <v>6</v>
      </c>
      <c r="D86">
        <f t="shared" si="2"/>
        <v>-35</v>
      </c>
      <c r="E86">
        <f t="shared" si="3"/>
        <v>42</v>
      </c>
    </row>
    <row r="87" spans="1:5" x14ac:dyDescent="0.3">
      <c r="A87" s="2">
        <v>20486</v>
      </c>
      <c r="B87">
        <v>277</v>
      </c>
      <c r="C87">
        <f t="shared" si="2"/>
        <v>-7</v>
      </c>
      <c r="D87">
        <f t="shared" si="2"/>
        <v>-13</v>
      </c>
      <c r="E87">
        <f t="shared" si="3"/>
        <v>44</v>
      </c>
    </row>
    <row r="88" spans="1:5" x14ac:dyDescent="0.3">
      <c r="A88" s="2">
        <v>20515</v>
      </c>
      <c r="B88">
        <v>317</v>
      </c>
      <c r="C88">
        <f t="shared" si="2"/>
        <v>40</v>
      </c>
      <c r="D88">
        <f t="shared" si="2"/>
        <v>47</v>
      </c>
      <c r="E88">
        <f t="shared" si="3"/>
        <v>50</v>
      </c>
    </row>
    <row r="89" spans="1:5" x14ac:dyDescent="0.3">
      <c r="A89" s="2">
        <v>20546</v>
      </c>
      <c r="B89">
        <v>313</v>
      </c>
      <c r="C89">
        <f t="shared" si="2"/>
        <v>-4</v>
      </c>
      <c r="D89">
        <f t="shared" si="2"/>
        <v>-44</v>
      </c>
      <c r="E89">
        <f t="shared" si="3"/>
        <v>44</v>
      </c>
    </row>
    <row r="90" spans="1:5" x14ac:dyDescent="0.3">
      <c r="A90" s="2">
        <v>20576</v>
      </c>
      <c r="B90">
        <v>318</v>
      </c>
      <c r="C90">
        <f t="shared" si="2"/>
        <v>5</v>
      </c>
      <c r="D90">
        <f t="shared" si="2"/>
        <v>9</v>
      </c>
      <c r="E90">
        <f t="shared" si="3"/>
        <v>48</v>
      </c>
    </row>
    <row r="91" spans="1:5" x14ac:dyDescent="0.3">
      <c r="A91" s="2">
        <v>20607</v>
      </c>
      <c r="B91">
        <v>374</v>
      </c>
      <c r="C91">
        <f t="shared" si="2"/>
        <v>56</v>
      </c>
      <c r="D91">
        <f t="shared" si="2"/>
        <v>51</v>
      </c>
      <c r="E91">
        <f t="shared" si="3"/>
        <v>59</v>
      </c>
    </row>
    <row r="92" spans="1:5" x14ac:dyDescent="0.3">
      <c r="A92" s="2">
        <v>20637</v>
      </c>
      <c r="B92">
        <v>413</v>
      </c>
      <c r="C92">
        <f t="shared" si="2"/>
        <v>39</v>
      </c>
      <c r="D92">
        <f t="shared" si="2"/>
        <v>-17</v>
      </c>
      <c r="E92">
        <f t="shared" si="3"/>
        <v>49</v>
      </c>
    </row>
    <row r="93" spans="1:5" x14ac:dyDescent="0.3">
      <c r="A93" s="2">
        <v>20668</v>
      </c>
      <c r="B93">
        <v>405</v>
      </c>
      <c r="C93">
        <f t="shared" si="2"/>
        <v>-8</v>
      </c>
      <c r="D93">
        <f t="shared" si="2"/>
        <v>-47</v>
      </c>
      <c r="E93">
        <f t="shared" si="3"/>
        <v>58</v>
      </c>
    </row>
    <row r="94" spans="1:5" x14ac:dyDescent="0.3">
      <c r="A94" s="2">
        <v>20699</v>
      </c>
      <c r="B94">
        <v>355</v>
      </c>
      <c r="C94">
        <f t="shared" si="2"/>
        <v>-50</v>
      </c>
      <c r="D94">
        <f t="shared" si="2"/>
        <v>-42</v>
      </c>
      <c r="E94">
        <f t="shared" si="3"/>
        <v>43</v>
      </c>
    </row>
    <row r="95" spans="1:5" x14ac:dyDescent="0.3">
      <c r="A95" s="2">
        <v>20729</v>
      </c>
      <c r="B95">
        <v>306</v>
      </c>
      <c r="C95">
        <f t="shared" si="2"/>
        <v>-49</v>
      </c>
      <c r="D95">
        <f t="shared" si="2"/>
        <v>1</v>
      </c>
      <c r="E95">
        <f t="shared" si="3"/>
        <v>32</v>
      </c>
    </row>
    <row r="96" spans="1:5" x14ac:dyDescent="0.3">
      <c r="A96" s="2">
        <v>20760</v>
      </c>
      <c r="B96">
        <v>271</v>
      </c>
      <c r="C96">
        <f t="shared" si="2"/>
        <v>-35</v>
      </c>
      <c r="D96">
        <f t="shared" si="2"/>
        <v>14</v>
      </c>
      <c r="E96">
        <f t="shared" si="3"/>
        <v>34</v>
      </c>
    </row>
    <row r="97" spans="1:5" x14ac:dyDescent="0.3">
      <c r="A97" s="2">
        <v>20790</v>
      </c>
      <c r="B97">
        <v>306</v>
      </c>
      <c r="C97">
        <f t="shared" si="2"/>
        <v>35</v>
      </c>
      <c r="D97">
        <f t="shared" si="2"/>
        <v>70</v>
      </c>
      <c r="E97">
        <f t="shared" si="3"/>
        <v>28</v>
      </c>
    </row>
    <row r="98" spans="1:5" x14ac:dyDescent="0.3">
      <c r="A98" s="2">
        <v>20821</v>
      </c>
      <c r="B98">
        <v>315</v>
      </c>
      <c r="C98">
        <f t="shared" si="2"/>
        <v>9</v>
      </c>
      <c r="D98">
        <f t="shared" si="2"/>
        <v>-26</v>
      </c>
      <c r="E98">
        <f t="shared" si="3"/>
        <v>31</v>
      </c>
    </row>
    <row r="99" spans="1:5" x14ac:dyDescent="0.3">
      <c r="A99" s="2">
        <v>20852</v>
      </c>
      <c r="B99">
        <v>301</v>
      </c>
      <c r="C99">
        <f t="shared" si="2"/>
        <v>-14</v>
      </c>
      <c r="D99">
        <f t="shared" si="2"/>
        <v>-23</v>
      </c>
      <c r="E99">
        <f t="shared" si="3"/>
        <v>24</v>
      </c>
    </row>
    <row r="100" spans="1:5" x14ac:dyDescent="0.3">
      <c r="A100" s="2">
        <v>20880</v>
      </c>
      <c r="B100">
        <v>356</v>
      </c>
      <c r="C100">
        <f t="shared" si="2"/>
        <v>55</v>
      </c>
      <c r="D100">
        <f t="shared" si="2"/>
        <v>69</v>
      </c>
      <c r="E100">
        <f t="shared" si="3"/>
        <v>39</v>
      </c>
    </row>
    <row r="101" spans="1:5" x14ac:dyDescent="0.3">
      <c r="A101" s="2">
        <v>20911</v>
      </c>
      <c r="B101">
        <v>348</v>
      </c>
      <c r="C101">
        <f t="shared" si="2"/>
        <v>-8</v>
      </c>
      <c r="D101">
        <f t="shared" si="2"/>
        <v>-63</v>
      </c>
      <c r="E101">
        <f t="shared" si="3"/>
        <v>35</v>
      </c>
    </row>
    <row r="102" spans="1:5" x14ac:dyDescent="0.3">
      <c r="A102" s="2">
        <v>20941</v>
      </c>
      <c r="B102">
        <v>355</v>
      </c>
      <c r="C102">
        <f t="shared" si="2"/>
        <v>7</v>
      </c>
      <c r="D102">
        <f t="shared" si="2"/>
        <v>15</v>
      </c>
      <c r="E102">
        <f t="shared" si="3"/>
        <v>37</v>
      </c>
    </row>
    <row r="103" spans="1:5" x14ac:dyDescent="0.3">
      <c r="A103" s="2">
        <v>20972</v>
      </c>
      <c r="B103">
        <v>422</v>
      </c>
      <c r="C103">
        <f t="shared" si="2"/>
        <v>67</v>
      </c>
      <c r="D103">
        <f t="shared" si="2"/>
        <v>60</v>
      </c>
      <c r="E103">
        <f t="shared" si="3"/>
        <v>48</v>
      </c>
    </row>
    <row r="104" spans="1:5" x14ac:dyDescent="0.3">
      <c r="A104" s="2">
        <v>21002</v>
      </c>
      <c r="B104">
        <v>465</v>
      </c>
      <c r="C104">
        <f t="shared" si="2"/>
        <v>43</v>
      </c>
      <c r="D104">
        <f t="shared" si="2"/>
        <v>-24</v>
      </c>
      <c r="E104">
        <f t="shared" si="3"/>
        <v>52</v>
      </c>
    </row>
    <row r="105" spans="1:5" x14ac:dyDescent="0.3">
      <c r="A105" s="2">
        <v>21033</v>
      </c>
      <c r="B105">
        <v>467</v>
      </c>
      <c r="C105">
        <f t="shared" si="2"/>
        <v>2</v>
      </c>
      <c r="D105">
        <f t="shared" si="2"/>
        <v>-41</v>
      </c>
      <c r="E105">
        <f t="shared" si="3"/>
        <v>62</v>
      </c>
    </row>
    <row r="106" spans="1:5" x14ac:dyDescent="0.3">
      <c r="A106" s="2">
        <v>21064</v>
      </c>
      <c r="B106">
        <v>404</v>
      </c>
      <c r="C106">
        <f t="shared" si="2"/>
        <v>-63</v>
      </c>
      <c r="D106">
        <f t="shared" si="2"/>
        <v>-65</v>
      </c>
      <c r="E106">
        <f t="shared" si="3"/>
        <v>49</v>
      </c>
    </row>
    <row r="107" spans="1:5" x14ac:dyDescent="0.3">
      <c r="A107" s="2">
        <v>21094</v>
      </c>
      <c r="B107">
        <v>347</v>
      </c>
      <c r="C107">
        <f t="shared" si="2"/>
        <v>-57</v>
      </c>
      <c r="D107">
        <f t="shared" si="2"/>
        <v>6</v>
      </c>
      <c r="E107">
        <f t="shared" si="3"/>
        <v>41</v>
      </c>
    </row>
    <row r="108" spans="1:5" x14ac:dyDescent="0.3">
      <c r="A108" s="2">
        <v>21125</v>
      </c>
      <c r="B108">
        <v>305</v>
      </c>
      <c r="C108">
        <f t="shared" si="2"/>
        <v>-42</v>
      </c>
      <c r="D108">
        <f t="shared" si="2"/>
        <v>15</v>
      </c>
      <c r="E108">
        <f t="shared" si="3"/>
        <v>34</v>
      </c>
    </row>
    <row r="109" spans="1:5" x14ac:dyDescent="0.3">
      <c r="A109" s="2">
        <v>21155</v>
      </c>
      <c r="B109">
        <v>336</v>
      </c>
      <c r="C109">
        <f t="shared" si="2"/>
        <v>31</v>
      </c>
      <c r="D109">
        <f t="shared" si="2"/>
        <v>73</v>
      </c>
      <c r="E109">
        <f t="shared" si="3"/>
        <v>30</v>
      </c>
    </row>
    <row r="110" spans="1:5" x14ac:dyDescent="0.3">
      <c r="A110" s="2">
        <v>21186</v>
      </c>
      <c r="B110">
        <v>340</v>
      </c>
      <c r="C110">
        <f t="shared" si="2"/>
        <v>4</v>
      </c>
      <c r="D110">
        <f t="shared" si="2"/>
        <v>-27</v>
      </c>
      <c r="E110">
        <f t="shared" si="3"/>
        <v>25</v>
      </c>
    </row>
    <row r="111" spans="1:5" x14ac:dyDescent="0.3">
      <c r="A111" s="2">
        <v>21217</v>
      </c>
      <c r="B111">
        <v>318</v>
      </c>
      <c r="C111">
        <f t="shared" si="2"/>
        <v>-22</v>
      </c>
      <c r="D111">
        <f t="shared" si="2"/>
        <v>-26</v>
      </c>
      <c r="E111">
        <f t="shared" si="3"/>
        <v>17</v>
      </c>
    </row>
    <row r="112" spans="1:5" x14ac:dyDescent="0.3">
      <c r="A112" s="2">
        <v>21245</v>
      </c>
      <c r="B112">
        <v>362</v>
      </c>
      <c r="C112">
        <f t="shared" si="2"/>
        <v>44</v>
      </c>
      <c r="D112">
        <f t="shared" si="2"/>
        <v>66</v>
      </c>
      <c r="E112">
        <f t="shared" si="3"/>
        <v>6</v>
      </c>
    </row>
    <row r="113" spans="1:5" x14ac:dyDescent="0.3">
      <c r="A113" s="2">
        <v>21276</v>
      </c>
      <c r="B113">
        <v>348</v>
      </c>
      <c r="C113">
        <f t="shared" si="2"/>
        <v>-14</v>
      </c>
      <c r="D113">
        <f t="shared" si="2"/>
        <v>-58</v>
      </c>
      <c r="E113">
        <f t="shared" si="3"/>
        <v>0</v>
      </c>
    </row>
    <row r="114" spans="1:5" x14ac:dyDescent="0.3">
      <c r="A114" s="2">
        <v>21306</v>
      </c>
      <c r="B114">
        <v>363</v>
      </c>
      <c r="C114">
        <f t="shared" si="2"/>
        <v>15</v>
      </c>
      <c r="D114">
        <f t="shared" si="2"/>
        <v>29</v>
      </c>
      <c r="E114">
        <f t="shared" si="3"/>
        <v>8</v>
      </c>
    </row>
    <row r="115" spans="1:5" x14ac:dyDescent="0.3">
      <c r="A115" s="2">
        <v>21337</v>
      </c>
      <c r="B115">
        <v>435</v>
      </c>
      <c r="C115">
        <f t="shared" si="2"/>
        <v>72</v>
      </c>
      <c r="D115">
        <f t="shared" si="2"/>
        <v>57</v>
      </c>
      <c r="E115">
        <f t="shared" si="3"/>
        <v>13</v>
      </c>
    </row>
    <row r="116" spans="1:5" x14ac:dyDescent="0.3">
      <c r="A116" s="2">
        <v>21367</v>
      </c>
      <c r="B116">
        <v>491</v>
      </c>
      <c r="C116">
        <f t="shared" si="2"/>
        <v>56</v>
      </c>
      <c r="D116">
        <f t="shared" si="2"/>
        <v>-16</v>
      </c>
      <c r="E116">
        <f t="shared" si="3"/>
        <v>26</v>
      </c>
    </row>
    <row r="117" spans="1:5" x14ac:dyDescent="0.3">
      <c r="A117" s="2">
        <v>21398</v>
      </c>
      <c r="B117">
        <v>505</v>
      </c>
      <c r="C117">
        <f t="shared" si="2"/>
        <v>14</v>
      </c>
      <c r="D117">
        <f t="shared" si="2"/>
        <v>-42</v>
      </c>
      <c r="E117">
        <f t="shared" si="3"/>
        <v>38</v>
      </c>
    </row>
    <row r="118" spans="1:5" x14ac:dyDescent="0.3">
      <c r="A118" s="2">
        <v>21429</v>
      </c>
      <c r="B118">
        <v>404</v>
      </c>
      <c r="C118">
        <f t="shared" si="2"/>
        <v>-101</v>
      </c>
      <c r="D118">
        <f t="shared" si="2"/>
        <v>-115</v>
      </c>
      <c r="E118">
        <f t="shared" si="3"/>
        <v>0</v>
      </c>
    </row>
    <row r="119" spans="1:5" x14ac:dyDescent="0.3">
      <c r="A119" s="2">
        <v>21459</v>
      </c>
      <c r="B119">
        <v>359</v>
      </c>
      <c r="C119">
        <f t="shared" si="2"/>
        <v>-45</v>
      </c>
      <c r="D119">
        <f t="shared" si="2"/>
        <v>56</v>
      </c>
      <c r="E119">
        <f t="shared" si="3"/>
        <v>12</v>
      </c>
    </row>
    <row r="120" spans="1:5" x14ac:dyDescent="0.3">
      <c r="A120" s="2">
        <v>21490</v>
      </c>
      <c r="B120">
        <v>310</v>
      </c>
      <c r="C120">
        <f t="shared" si="2"/>
        <v>-49</v>
      </c>
      <c r="D120">
        <f t="shared" si="2"/>
        <v>-4</v>
      </c>
      <c r="E120">
        <f t="shared" si="3"/>
        <v>5</v>
      </c>
    </row>
    <row r="121" spans="1:5" x14ac:dyDescent="0.3">
      <c r="A121" s="2">
        <v>21520</v>
      </c>
      <c r="B121">
        <v>337</v>
      </c>
      <c r="C121">
        <f t="shared" si="2"/>
        <v>27</v>
      </c>
      <c r="D121">
        <f t="shared" si="2"/>
        <v>76</v>
      </c>
      <c r="E121">
        <f t="shared" si="3"/>
        <v>1</v>
      </c>
    </row>
    <row r="122" spans="1:5" x14ac:dyDescent="0.3">
      <c r="A122" s="2">
        <v>21551</v>
      </c>
      <c r="B122">
        <v>360</v>
      </c>
      <c r="C122">
        <f t="shared" si="2"/>
        <v>23</v>
      </c>
      <c r="D122">
        <f t="shared" si="2"/>
        <v>-4</v>
      </c>
      <c r="E122">
        <f t="shared" si="3"/>
        <v>20</v>
      </c>
    </row>
    <row r="123" spans="1:5" x14ac:dyDescent="0.3">
      <c r="A123" s="2">
        <v>21582</v>
      </c>
      <c r="B123">
        <v>342</v>
      </c>
      <c r="C123">
        <f t="shared" si="2"/>
        <v>-18</v>
      </c>
      <c r="D123">
        <f t="shared" si="2"/>
        <v>-41</v>
      </c>
      <c r="E123">
        <f t="shared" si="3"/>
        <v>24</v>
      </c>
    </row>
    <row r="124" spans="1:5" x14ac:dyDescent="0.3">
      <c r="A124" s="2">
        <v>21610</v>
      </c>
      <c r="B124">
        <v>406</v>
      </c>
      <c r="C124">
        <f t="shared" si="2"/>
        <v>64</v>
      </c>
      <c r="D124">
        <f t="shared" si="2"/>
        <v>82</v>
      </c>
      <c r="E124">
        <f t="shared" si="3"/>
        <v>44</v>
      </c>
    </row>
    <row r="125" spans="1:5" x14ac:dyDescent="0.3">
      <c r="A125" s="2">
        <v>21641</v>
      </c>
      <c r="B125">
        <v>396</v>
      </c>
      <c r="C125">
        <f t="shared" si="2"/>
        <v>-10</v>
      </c>
      <c r="D125">
        <f t="shared" si="2"/>
        <v>-74</v>
      </c>
      <c r="E125">
        <f t="shared" si="3"/>
        <v>48</v>
      </c>
    </row>
    <row r="126" spans="1:5" x14ac:dyDescent="0.3">
      <c r="A126" s="2">
        <v>21671</v>
      </c>
      <c r="B126">
        <v>420</v>
      </c>
      <c r="C126">
        <f t="shared" si="2"/>
        <v>24</v>
      </c>
      <c r="D126">
        <f t="shared" si="2"/>
        <v>34</v>
      </c>
      <c r="E126">
        <f t="shared" si="3"/>
        <v>57</v>
      </c>
    </row>
    <row r="127" spans="1:5" x14ac:dyDescent="0.3">
      <c r="A127" s="2">
        <v>21702</v>
      </c>
      <c r="B127">
        <v>472</v>
      </c>
      <c r="C127">
        <f t="shared" si="2"/>
        <v>52</v>
      </c>
      <c r="D127">
        <f t="shared" si="2"/>
        <v>28</v>
      </c>
      <c r="E127">
        <f t="shared" si="3"/>
        <v>37</v>
      </c>
    </row>
    <row r="128" spans="1:5" x14ac:dyDescent="0.3">
      <c r="A128" s="2">
        <v>21732</v>
      </c>
      <c r="B128">
        <v>548</v>
      </c>
      <c r="C128">
        <f t="shared" si="2"/>
        <v>76</v>
      </c>
      <c r="D128">
        <f t="shared" si="2"/>
        <v>24</v>
      </c>
      <c r="E128">
        <f t="shared" si="3"/>
        <v>57</v>
      </c>
    </row>
    <row r="129" spans="1:5" x14ac:dyDescent="0.3">
      <c r="A129" s="2">
        <v>21763</v>
      </c>
      <c r="B129">
        <v>559</v>
      </c>
      <c r="C129">
        <f t="shared" si="2"/>
        <v>11</v>
      </c>
      <c r="D129">
        <f t="shared" si="2"/>
        <v>-65</v>
      </c>
      <c r="E129">
        <f t="shared" si="3"/>
        <v>54</v>
      </c>
    </row>
    <row r="130" spans="1:5" x14ac:dyDescent="0.3">
      <c r="A130" s="2">
        <v>21794</v>
      </c>
      <c r="B130">
        <v>463</v>
      </c>
      <c r="C130">
        <f t="shared" si="2"/>
        <v>-96</v>
      </c>
      <c r="D130">
        <f t="shared" si="2"/>
        <v>-107</v>
      </c>
      <c r="E130">
        <f t="shared" si="3"/>
        <v>59</v>
      </c>
    </row>
    <row r="131" spans="1:5" x14ac:dyDescent="0.3">
      <c r="A131" s="2">
        <v>21824</v>
      </c>
      <c r="B131">
        <v>407</v>
      </c>
      <c r="C131">
        <f t="shared" si="2"/>
        <v>-56</v>
      </c>
      <c r="D131">
        <f t="shared" si="2"/>
        <v>40</v>
      </c>
      <c r="E131">
        <f t="shared" si="3"/>
        <v>48</v>
      </c>
    </row>
    <row r="132" spans="1:5" x14ac:dyDescent="0.3">
      <c r="A132" s="2">
        <v>21855</v>
      </c>
      <c r="B132">
        <v>362</v>
      </c>
      <c r="C132">
        <f t="shared" ref="C132:D145" si="4">B132-B131</f>
        <v>-45</v>
      </c>
      <c r="D132">
        <f t="shared" si="4"/>
        <v>11</v>
      </c>
      <c r="E132">
        <f t="shared" si="3"/>
        <v>52</v>
      </c>
    </row>
    <row r="133" spans="1:5" x14ac:dyDescent="0.3">
      <c r="A133" s="2">
        <v>21885</v>
      </c>
      <c r="B133">
        <v>405</v>
      </c>
      <c r="C133">
        <f t="shared" si="4"/>
        <v>43</v>
      </c>
      <c r="D133">
        <f t="shared" si="4"/>
        <v>88</v>
      </c>
      <c r="E133">
        <f t="shared" si="3"/>
        <v>68</v>
      </c>
    </row>
    <row r="134" spans="1:5" x14ac:dyDescent="0.3">
      <c r="A134" s="2">
        <v>21916</v>
      </c>
      <c r="B134">
        <v>417</v>
      </c>
      <c r="C134">
        <f t="shared" si="4"/>
        <v>12</v>
      </c>
      <c r="D134">
        <f t="shared" si="4"/>
        <v>-31</v>
      </c>
      <c r="E134">
        <f t="shared" si="3"/>
        <v>57</v>
      </c>
    </row>
    <row r="135" spans="1:5" x14ac:dyDescent="0.3">
      <c r="A135" s="2">
        <v>21947</v>
      </c>
      <c r="B135">
        <v>391</v>
      </c>
      <c r="C135">
        <f t="shared" si="4"/>
        <v>-26</v>
      </c>
      <c r="D135">
        <f t="shared" si="4"/>
        <v>-38</v>
      </c>
      <c r="E135">
        <f t="shared" si="3"/>
        <v>49</v>
      </c>
    </row>
    <row r="136" spans="1:5" x14ac:dyDescent="0.3">
      <c r="A136" s="2">
        <v>21976</v>
      </c>
      <c r="B136">
        <v>419</v>
      </c>
      <c r="C136">
        <f t="shared" si="4"/>
        <v>28</v>
      </c>
      <c r="D136">
        <f t="shared" si="4"/>
        <v>54</v>
      </c>
      <c r="E136">
        <f t="shared" si="3"/>
        <v>13</v>
      </c>
    </row>
    <row r="137" spans="1:5" x14ac:dyDescent="0.3">
      <c r="A137" s="2">
        <v>22007</v>
      </c>
      <c r="B137">
        <v>461</v>
      </c>
      <c r="C137">
        <f t="shared" si="4"/>
        <v>42</v>
      </c>
      <c r="D137">
        <f t="shared" si="4"/>
        <v>14</v>
      </c>
      <c r="E137">
        <f t="shared" si="3"/>
        <v>65</v>
      </c>
    </row>
    <row r="138" spans="1:5" x14ac:dyDescent="0.3">
      <c r="A138" s="2">
        <v>22037</v>
      </c>
      <c r="B138">
        <v>472</v>
      </c>
      <c r="C138">
        <f t="shared" si="4"/>
        <v>11</v>
      </c>
      <c r="D138">
        <f t="shared" si="4"/>
        <v>-31</v>
      </c>
      <c r="E138">
        <f t="shared" si="3"/>
        <v>52</v>
      </c>
    </row>
    <row r="139" spans="1:5" x14ac:dyDescent="0.3">
      <c r="A139" s="2">
        <v>22068</v>
      </c>
      <c r="B139">
        <v>535</v>
      </c>
      <c r="C139">
        <f t="shared" si="4"/>
        <v>63</v>
      </c>
      <c r="D139">
        <f t="shared" si="4"/>
        <v>52</v>
      </c>
      <c r="E139">
        <f t="shared" si="3"/>
        <v>63</v>
      </c>
    </row>
    <row r="140" spans="1:5" x14ac:dyDescent="0.3">
      <c r="A140" s="2">
        <v>22098</v>
      </c>
      <c r="B140">
        <v>622</v>
      </c>
      <c r="C140">
        <f t="shared" si="4"/>
        <v>87</v>
      </c>
      <c r="D140">
        <f t="shared" si="4"/>
        <v>24</v>
      </c>
      <c r="E140">
        <f t="shared" si="3"/>
        <v>74</v>
      </c>
    </row>
    <row r="141" spans="1:5" x14ac:dyDescent="0.3">
      <c r="A141" s="2">
        <v>22129</v>
      </c>
      <c r="B141">
        <v>606</v>
      </c>
      <c r="C141">
        <f t="shared" si="4"/>
        <v>-16</v>
      </c>
      <c r="D141">
        <f t="shared" si="4"/>
        <v>-103</v>
      </c>
      <c r="E141">
        <f t="shared" si="3"/>
        <v>47</v>
      </c>
    </row>
    <row r="142" spans="1:5" x14ac:dyDescent="0.3">
      <c r="A142" s="2">
        <v>22160</v>
      </c>
      <c r="B142">
        <v>508</v>
      </c>
      <c r="C142">
        <f t="shared" si="4"/>
        <v>-98</v>
      </c>
      <c r="D142">
        <f t="shared" si="4"/>
        <v>-82</v>
      </c>
      <c r="E142">
        <f t="shared" si="3"/>
        <v>45</v>
      </c>
    </row>
    <row r="143" spans="1:5" x14ac:dyDescent="0.3">
      <c r="A143" s="2">
        <v>22190</v>
      </c>
      <c r="B143">
        <v>461</v>
      </c>
      <c r="C143">
        <f t="shared" si="4"/>
        <v>-47</v>
      </c>
      <c r="D143">
        <f t="shared" si="4"/>
        <v>51</v>
      </c>
      <c r="E143">
        <f t="shared" ref="E143:E145" si="5">B143-B131</f>
        <v>54</v>
      </c>
    </row>
    <row r="144" spans="1:5" x14ac:dyDescent="0.3">
      <c r="A144" s="2">
        <v>22221</v>
      </c>
      <c r="B144">
        <v>390</v>
      </c>
      <c r="C144">
        <f t="shared" si="4"/>
        <v>-71</v>
      </c>
      <c r="D144">
        <f t="shared" si="4"/>
        <v>-24</v>
      </c>
      <c r="E144">
        <f t="shared" si="5"/>
        <v>28</v>
      </c>
    </row>
    <row r="145" spans="1:5" x14ac:dyDescent="0.3">
      <c r="A145" s="2">
        <v>22251</v>
      </c>
      <c r="B145">
        <v>432</v>
      </c>
      <c r="C145">
        <f t="shared" si="4"/>
        <v>42</v>
      </c>
      <c r="D145">
        <f t="shared" si="4"/>
        <v>113</v>
      </c>
      <c r="E145">
        <f t="shared" si="5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E188-31BF-4B48-934D-6A1460FF0510}">
  <dimension ref="A1:B145"/>
  <sheetViews>
    <sheetView workbookViewId="0">
      <selection activeCell="F139" sqref="F139"/>
    </sheetView>
  </sheetViews>
  <sheetFormatPr defaultRowHeight="14.4" x14ac:dyDescent="0.3"/>
  <cols>
    <col min="1" max="2" width="10.6640625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2">
        <v>17899</v>
      </c>
      <c r="B2">
        <v>112</v>
      </c>
    </row>
    <row r="3" spans="1:2" x14ac:dyDescent="0.3">
      <c r="A3" s="2">
        <v>17930</v>
      </c>
      <c r="B3">
        <v>118</v>
      </c>
    </row>
    <row r="4" spans="1:2" x14ac:dyDescent="0.3">
      <c r="A4" s="2">
        <v>17958</v>
      </c>
      <c r="B4">
        <v>132</v>
      </c>
    </row>
    <row r="5" spans="1:2" x14ac:dyDescent="0.3">
      <c r="A5" s="2">
        <v>17989</v>
      </c>
      <c r="B5">
        <v>129</v>
      </c>
    </row>
    <row r="6" spans="1:2" x14ac:dyDescent="0.3">
      <c r="A6" s="2">
        <v>18019</v>
      </c>
      <c r="B6">
        <v>121</v>
      </c>
    </row>
    <row r="7" spans="1:2" x14ac:dyDescent="0.3">
      <c r="A7" s="2">
        <v>18050</v>
      </c>
      <c r="B7">
        <v>135</v>
      </c>
    </row>
    <row r="8" spans="1:2" x14ac:dyDescent="0.3">
      <c r="A8" s="2">
        <v>18080</v>
      </c>
      <c r="B8">
        <v>148</v>
      </c>
    </row>
    <row r="9" spans="1:2" x14ac:dyDescent="0.3">
      <c r="A9" s="2">
        <v>18111</v>
      </c>
      <c r="B9">
        <v>148</v>
      </c>
    </row>
    <row r="10" spans="1:2" x14ac:dyDescent="0.3">
      <c r="A10" s="2">
        <v>18142</v>
      </c>
      <c r="B10">
        <v>136</v>
      </c>
    </row>
    <row r="11" spans="1:2" x14ac:dyDescent="0.3">
      <c r="A11" s="2">
        <v>18172</v>
      </c>
      <c r="B11">
        <v>119</v>
      </c>
    </row>
    <row r="12" spans="1:2" x14ac:dyDescent="0.3">
      <c r="A12" s="2">
        <v>18203</v>
      </c>
      <c r="B12">
        <v>104</v>
      </c>
    </row>
    <row r="13" spans="1:2" x14ac:dyDescent="0.3">
      <c r="A13" s="2">
        <v>18233</v>
      </c>
      <c r="B13">
        <v>118</v>
      </c>
    </row>
    <row r="14" spans="1:2" x14ac:dyDescent="0.3">
      <c r="A14" s="2">
        <v>18264</v>
      </c>
      <c r="B14">
        <v>115</v>
      </c>
    </row>
    <row r="15" spans="1:2" x14ac:dyDescent="0.3">
      <c r="A15" s="2">
        <v>18295</v>
      </c>
      <c r="B15">
        <v>126</v>
      </c>
    </row>
    <row r="16" spans="1:2" x14ac:dyDescent="0.3">
      <c r="A16" s="2">
        <v>18323</v>
      </c>
      <c r="B16">
        <v>141</v>
      </c>
    </row>
    <row r="17" spans="1:2" x14ac:dyDescent="0.3">
      <c r="A17" s="2">
        <v>18354</v>
      </c>
      <c r="B17">
        <v>135</v>
      </c>
    </row>
    <row r="18" spans="1:2" x14ac:dyDescent="0.3">
      <c r="A18" s="2">
        <v>18384</v>
      </c>
      <c r="B18">
        <v>125</v>
      </c>
    </row>
    <row r="19" spans="1:2" x14ac:dyDescent="0.3">
      <c r="A19" s="2">
        <v>18415</v>
      </c>
      <c r="B19">
        <v>149</v>
      </c>
    </row>
    <row r="20" spans="1:2" x14ac:dyDescent="0.3">
      <c r="A20" s="2">
        <v>18445</v>
      </c>
      <c r="B20">
        <v>170</v>
      </c>
    </row>
    <row r="21" spans="1:2" x14ac:dyDescent="0.3">
      <c r="A21" s="2">
        <v>18476</v>
      </c>
      <c r="B21">
        <v>170</v>
      </c>
    </row>
    <row r="22" spans="1:2" x14ac:dyDescent="0.3">
      <c r="A22" s="2">
        <v>18507</v>
      </c>
      <c r="B22">
        <v>158</v>
      </c>
    </row>
    <row r="23" spans="1:2" x14ac:dyDescent="0.3">
      <c r="A23" s="2">
        <v>18537</v>
      </c>
      <c r="B23">
        <v>133</v>
      </c>
    </row>
    <row r="24" spans="1:2" x14ac:dyDescent="0.3">
      <c r="A24" s="2">
        <v>18568</v>
      </c>
      <c r="B24">
        <v>114</v>
      </c>
    </row>
    <row r="25" spans="1:2" x14ac:dyDescent="0.3">
      <c r="A25" s="2">
        <v>18598</v>
      </c>
      <c r="B25">
        <v>140</v>
      </c>
    </row>
    <row r="26" spans="1:2" x14ac:dyDescent="0.3">
      <c r="A26" s="2">
        <v>18629</v>
      </c>
      <c r="B26">
        <v>145</v>
      </c>
    </row>
    <row r="27" spans="1:2" x14ac:dyDescent="0.3">
      <c r="A27" s="2">
        <v>18660</v>
      </c>
      <c r="B27">
        <v>150</v>
      </c>
    </row>
    <row r="28" spans="1:2" x14ac:dyDescent="0.3">
      <c r="A28" s="2">
        <v>18688</v>
      </c>
      <c r="B28">
        <v>178</v>
      </c>
    </row>
    <row r="29" spans="1:2" x14ac:dyDescent="0.3">
      <c r="A29" s="2">
        <v>18719</v>
      </c>
      <c r="B29">
        <v>163</v>
      </c>
    </row>
    <row r="30" spans="1:2" x14ac:dyDescent="0.3">
      <c r="A30" s="2">
        <v>18749</v>
      </c>
      <c r="B30">
        <v>172</v>
      </c>
    </row>
    <row r="31" spans="1:2" x14ac:dyDescent="0.3">
      <c r="A31" s="2">
        <v>18780</v>
      </c>
      <c r="B31">
        <v>178</v>
      </c>
    </row>
    <row r="32" spans="1:2" x14ac:dyDescent="0.3">
      <c r="A32" s="2">
        <v>18810</v>
      </c>
      <c r="B32">
        <v>199</v>
      </c>
    </row>
    <row r="33" spans="1:2" x14ac:dyDescent="0.3">
      <c r="A33" s="2">
        <v>18841</v>
      </c>
      <c r="B33">
        <v>199</v>
      </c>
    </row>
    <row r="34" spans="1:2" x14ac:dyDescent="0.3">
      <c r="A34" s="2">
        <v>18872</v>
      </c>
      <c r="B34">
        <v>184</v>
      </c>
    </row>
    <row r="35" spans="1:2" x14ac:dyDescent="0.3">
      <c r="A35" s="2">
        <v>18902</v>
      </c>
      <c r="B35">
        <v>162</v>
      </c>
    </row>
    <row r="36" spans="1:2" x14ac:dyDescent="0.3">
      <c r="A36" s="2">
        <v>18933</v>
      </c>
      <c r="B36">
        <v>146</v>
      </c>
    </row>
    <row r="37" spans="1:2" x14ac:dyDescent="0.3">
      <c r="A37" s="2">
        <v>18963</v>
      </c>
      <c r="B37">
        <v>166</v>
      </c>
    </row>
    <row r="38" spans="1:2" x14ac:dyDescent="0.3">
      <c r="A38" s="2">
        <v>18994</v>
      </c>
      <c r="B38">
        <v>171</v>
      </c>
    </row>
    <row r="39" spans="1:2" x14ac:dyDescent="0.3">
      <c r="A39" s="2">
        <v>19025</v>
      </c>
      <c r="B39">
        <v>180</v>
      </c>
    </row>
    <row r="40" spans="1:2" x14ac:dyDescent="0.3">
      <c r="A40" s="2">
        <v>19054</v>
      </c>
      <c r="B40">
        <v>193</v>
      </c>
    </row>
    <row r="41" spans="1:2" x14ac:dyDescent="0.3">
      <c r="A41" s="2">
        <v>19085</v>
      </c>
      <c r="B41">
        <v>181</v>
      </c>
    </row>
    <row r="42" spans="1:2" x14ac:dyDescent="0.3">
      <c r="A42" s="2">
        <v>19115</v>
      </c>
      <c r="B42">
        <v>183</v>
      </c>
    </row>
    <row r="43" spans="1:2" x14ac:dyDescent="0.3">
      <c r="A43" s="2">
        <v>19146</v>
      </c>
      <c r="B43">
        <v>218</v>
      </c>
    </row>
    <row r="44" spans="1:2" x14ac:dyDescent="0.3">
      <c r="A44" s="2">
        <v>19176</v>
      </c>
      <c r="B44">
        <v>230</v>
      </c>
    </row>
    <row r="45" spans="1:2" x14ac:dyDescent="0.3">
      <c r="A45" s="2">
        <v>19207</v>
      </c>
      <c r="B45">
        <v>242</v>
      </c>
    </row>
    <row r="46" spans="1:2" x14ac:dyDescent="0.3">
      <c r="A46" s="2">
        <v>19238</v>
      </c>
      <c r="B46">
        <v>209</v>
      </c>
    </row>
    <row r="47" spans="1:2" x14ac:dyDescent="0.3">
      <c r="A47" s="2">
        <v>19268</v>
      </c>
      <c r="B47">
        <v>191</v>
      </c>
    </row>
    <row r="48" spans="1:2" x14ac:dyDescent="0.3">
      <c r="A48" s="2">
        <v>19299</v>
      </c>
      <c r="B48">
        <v>172</v>
      </c>
    </row>
    <row r="49" spans="1:2" x14ac:dyDescent="0.3">
      <c r="A49" s="2">
        <v>19329</v>
      </c>
      <c r="B49">
        <v>194</v>
      </c>
    </row>
    <row r="50" spans="1:2" x14ac:dyDescent="0.3">
      <c r="A50" s="2">
        <v>19360</v>
      </c>
      <c r="B50">
        <v>196</v>
      </c>
    </row>
    <row r="51" spans="1:2" x14ac:dyDescent="0.3">
      <c r="A51" s="2">
        <v>19391</v>
      </c>
      <c r="B51">
        <v>196</v>
      </c>
    </row>
    <row r="52" spans="1:2" x14ac:dyDescent="0.3">
      <c r="A52" s="2">
        <v>19419</v>
      </c>
      <c r="B52">
        <v>236</v>
      </c>
    </row>
    <row r="53" spans="1:2" x14ac:dyDescent="0.3">
      <c r="A53" s="2">
        <v>19450</v>
      </c>
      <c r="B53">
        <v>235</v>
      </c>
    </row>
    <row r="54" spans="1:2" x14ac:dyDescent="0.3">
      <c r="A54" s="2">
        <v>19480</v>
      </c>
      <c r="B54">
        <v>229</v>
      </c>
    </row>
    <row r="55" spans="1:2" x14ac:dyDescent="0.3">
      <c r="A55" s="2">
        <v>19511</v>
      </c>
      <c r="B55">
        <v>243</v>
      </c>
    </row>
    <row r="56" spans="1:2" x14ac:dyDescent="0.3">
      <c r="A56" s="2">
        <v>19541</v>
      </c>
      <c r="B56">
        <v>264</v>
      </c>
    </row>
    <row r="57" spans="1:2" x14ac:dyDescent="0.3">
      <c r="A57" s="2">
        <v>19572</v>
      </c>
      <c r="B57">
        <v>272</v>
      </c>
    </row>
    <row r="58" spans="1:2" x14ac:dyDescent="0.3">
      <c r="A58" s="2">
        <v>19603</v>
      </c>
      <c r="B58">
        <v>237</v>
      </c>
    </row>
    <row r="59" spans="1:2" x14ac:dyDescent="0.3">
      <c r="A59" s="2">
        <v>19633</v>
      </c>
      <c r="B59">
        <v>211</v>
      </c>
    </row>
    <row r="60" spans="1:2" x14ac:dyDescent="0.3">
      <c r="A60" s="2">
        <v>19664</v>
      </c>
      <c r="B60">
        <v>180</v>
      </c>
    </row>
    <row r="61" spans="1:2" x14ac:dyDescent="0.3">
      <c r="A61" s="2">
        <v>19694</v>
      </c>
      <c r="B61">
        <v>201</v>
      </c>
    </row>
    <row r="62" spans="1:2" x14ac:dyDescent="0.3">
      <c r="A62" s="2">
        <v>19725</v>
      </c>
      <c r="B62">
        <v>204</v>
      </c>
    </row>
    <row r="63" spans="1:2" x14ac:dyDescent="0.3">
      <c r="A63" s="2">
        <v>19756</v>
      </c>
      <c r="B63">
        <v>188</v>
      </c>
    </row>
    <row r="64" spans="1:2" x14ac:dyDescent="0.3">
      <c r="A64" s="2">
        <v>19784</v>
      </c>
      <c r="B64">
        <v>235</v>
      </c>
    </row>
    <row r="65" spans="1:2" x14ac:dyDescent="0.3">
      <c r="A65" s="2">
        <v>19815</v>
      </c>
      <c r="B65">
        <v>227</v>
      </c>
    </row>
    <row r="66" spans="1:2" x14ac:dyDescent="0.3">
      <c r="A66" s="2">
        <v>19845</v>
      </c>
      <c r="B66">
        <v>234</v>
      </c>
    </row>
    <row r="67" spans="1:2" x14ac:dyDescent="0.3">
      <c r="A67" s="2">
        <v>19876</v>
      </c>
      <c r="B67">
        <v>264</v>
      </c>
    </row>
    <row r="68" spans="1:2" x14ac:dyDescent="0.3">
      <c r="A68" s="2">
        <v>19906</v>
      </c>
      <c r="B68">
        <v>302</v>
      </c>
    </row>
    <row r="69" spans="1:2" x14ac:dyDescent="0.3">
      <c r="A69" s="2">
        <v>19937</v>
      </c>
      <c r="B69">
        <v>293</v>
      </c>
    </row>
    <row r="70" spans="1:2" x14ac:dyDescent="0.3">
      <c r="A70" s="2">
        <v>19968</v>
      </c>
      <c r="B70">
        <v>259</v>
      </c>
    </row>
    <row r="71" spans="1:2" x14ac:dyDescent="0.3">
      <c r="A71" s="2">
        <v>19998</v>
      </c>
      <c r="B71">
        <v>229</v>
      </c>
    </row>
    <row r="72" spans="1:2" x14ac:dyDescent="0.3">
      <c r="A72" s="2">
        <v>20029</v>
      </c>
      <c r="B72">
        <v>203</v>
      </c>
    </row>
    <row r="73" spans="1:2" x14ac:dyDescent="0.3">
      <c r="A73" s="2">
        <v>20059</v>
      </c>
      <c r="B73">
        <v>229</v>
      </c>
    </row>
    <row r="74" spans="1:2" x14ac:dyDescent="0.3">
      <c r="A74" s="2">
        <v>20090</v>
      </c>
      <c r="B74">
        <v>242</v>
      </c>
    </row>
    <row r="75" spans="1:2" x14ac:dyDescent="0.3">
      <c r="A75" s="2">
        <v>20121</v>
      </c>
      <c r="B75">
        <v>233</v>
      </c>
    </row>
    <row r="76" spans="1:2" x14ac:dyDescent="0.3">
      <c r="A76" s="2">
        <v>20149</v>
      </c>
      <c r="B76">
        <v>267</v>
      </c>
    </row>
    <row r="77" spans="1:2" x14ac:dyDescent="0.3">
      <c r="A77" s="2">
        <v>20180</v>
      </c>
      <c r="B77">
        <v>269</v>
      </c>
    </row>
    <row r="78" spans="1:2" x14ac:dyDescent="0.3">
      <c r="A78" s="2">
        <v>20210</v>
      </c>
      <c r="B78">
        <v>270</v>
      </c>
    </row>
    <row r="79" spans="1:2" x14ac:dyDescent="0.3">
      <c r="A79" s="2">
        <v>20241</v>
      </c>
      <c r="B79">
        <v>315</v>
      </c>
    </row>
    <row r="80" spans="1:2" x14ac:dyDescent="0.3">
      <c r="A80" s="2">
        <v>20271</v>
      </c>
      <c r="B80">
        <v>364</v>
      </c>
    </row>
    <row r="81" spans="1:2" x14ac:dyDescent="0.3">
      <c r="A81" s="2">
        <v>20302</v>
      </c>
      <c r="B81">
        <v>347</v>
      </c>
    </row>
    <row r="82" spans="1:2" x14ac:dyDescent="0.3">
      <c r="A82" s="2">
        <v>20333</v>
      </c>
      <c r="B82">
        <v>312</v>
      </c>
    </row>
    <row r="83" spans="1:2" x14ac:dyDescent="0.3">
      <c r="A83" s="2">
        <v>20363</v>
      </c>
      <c r="B83">
        <v>274</v>
      </c>
    </row>
    <row r="84" spans="1:2" x14ac:dyDescent="0.3">
      <c r="A84" s="2">
        <v>20394</v>
      </c>
      <c r="B84">
        <v>237</v>
      </c>
    </row>
    <row r="85" spans="1:2" x14ac:dyDescent="0.3">
      <c r="A85" s="2">
        <v>20424</v>
      </c>
      <c r="B85">
        <v>278</v>
      </c>
    </row>
    <row r="86" spans="1:2" x14ac:dyDescent="0.3">
      <c r="A86" s="2">
        <v>20455</v>
      </c>
      <c r="B86">
        <v>284</v>
      </c>
    </row>
    <row r="87" spans="1:2" x14ac:dyDescent="0.3">
      <c r="A87" s="2">
        <v>20486</v>
      </c>
      <c r="B87">
        <v>277</v>
      </c>
    </row>
    <row r="88" spans="1:2" x14ac:dyDescent="0.3">
      <c r="A88" s="2">
        <v>20515</v>
      </c>
      <c r="B88">
        <v>317</v>
      </c>
    </row>
    <row r="89" spans="1:2" x14ac:dyDescent="0.3">
      <c r="A89" s="2">
        <v>20546</v>
      </c>
      <c r="B89">
        <v>313</v>
      </c>
    </row>
    <row r="90" spans="1:2" x14ac:dyDescent="0.3">
      <c r="A90" s="2">
        <v>20576</v>
      </c>
      <c r="B90">
        <v>318</v>
      </c>
    </row>
    <row r="91" spans="1:2" x14ac:dyDescent="0.3">
      <c r="A91" s="2">
        <v>20607</v>
      </c>
      <c r="B91">
        <v>374</v>
      </c>
    </row>
    <row r="92" spans="1:2" x14ac:dyDescent="0.3">
      <c r="A92" s="2">
        <v>20637</v>
      </c>
      <c r="B92">
        <v>413</v>
      </c>
    </row>
    <row r="93" spans="1:2" x14ac:dyDescent="0.3">
      <c r="A93" s="2">
        <v>20668</v>
      </c>
      <c r="B93">
        <v>405</v>
      </c>
    </row>
    <row r="94" spans="1:2" x14ac:dyDescent="0.3">
      <c r="A94" s="2">
        <v>20699</v>
      </c>
      <c r="B94">
        <v>355</v>
      </c>
    </row>
    <row r="95" spans="1:2" x14ac:dyDescent="0.3">
      <c r="A95" s="2">
        <v>20729</v>
      </c>
      <c r="B95">
        <v>306</v>
      </c>
    </row>
    <row r="96" spans="1:2" x14ac:dyDescent="0.3">
      <c r="A96" s="2">
        <v>20760</v>
      </c>
      <c r="B96">
        <v>271</v>
      </c>
    </row>
    <row r="97" spans="1:2" x14ac:dyDescent="0.3">
      <c r="A97" s="2">
        <v>20790</v>
      </c>
      <c r="B97">
        <v>306</v>
      </c>
    </row>
    <row r="98" spans="1:2" x14ac:dyDescent="0.3">
      <c r="A98" s="2">
        <v>20821</v>
      </c>
      <c r="B98">
        <v>315</v>
      </c>
    </row>
    <row r="99" spans="1:2" x14ac:dyDescent="0.3">
      <c r="A99" s="2">
        <v>20852</v>
      </c>
      <c r="B99">
        <v>301</v>
      </c>
    </row>
    <row r="100" spans="1:2" x14ac:dyDescent="0.3">
      <c r="A100" s="2">
        <v>20880</v>
      </c>
      <c r="B100">
        <v>356</v>
      </c>
    </row>
    <row r="101" spans="1:2" x14ac:dyDescent="0.3">
      <c r="A101" s="2">
        <v>20911</v>
      </c>
      <c r="B101">
        <v>348</v>
      </c>
    </row>
    <row r="102" spans="1:2" x14ac:dyDescent="0.3">
      <c r="A102" s="2">
        <v>20941</v>
      </c>
      <c r="B102">
        <v>355</v>
      </c>
    </row>
    <row r="103" spans="1:2" x14ac:dyDescent="0.3">
      <c r="A103" s="2">
        <v>20972</v>
      </c>
      <c r="B103">
        <v>422</v>
      </c>
    </row>
    <row r="104" spans="1:2" x14ac:dyDescent="0.3">
      <c r="A104" s="2">
        <v>21002</v>
      </c>
      <c r="B104">
        <v>465</v>
      </c>
    </row>
    <row r="105" spans="1:2" x14ac:dyDescent="0.3">
      <c r="A105" s="2">
        <v>21033</v>
      </c>
      <c r="B105">
        <v>467</v>
      </c>
    </row>
    <row r="106" spans="1:2" x14ac:dyDescent="0.3">
      <c r="A106" s="2">
        <v>21064</v>
      </c>
      <c r="B106">
        <v>404</v>
      </c>
    </row>
    <row r="107" spans="1:2" x14ac:dyDescent="0.3">
      <c r="A107" s="2">
        <v>21094</v>
      </c>
      <c r="B107">
        <v>347</v>
      </c>
    </row>
    <row r="108" spans="1:2" x14ac:dyDescent="0.3">
      <c r="A108" s="2">
        <v>21125</v>
      </c>
      <c r="B108">
        <v>305</v>
      </c>
    </row>
    <row r="109" spans="1:2" x14ac:dyDescent="0.3">
      <c r="A109" s="2">
        <v>21155</v>
      </c>
      <c r="B109">
        <v>336</v>
      </c>
    </row>
    <row r="110" spans="1:2" x14ac:dyDescent="0.3">
      <c r="A110" s="2">
        <v>21186</v>
      </c>
      <c r="B110">
        <v>340</v>
      </c>
    </row>
    <row r="111" spans="1:2" x14ac:dyDescent="0.3">
      <c r="A111" s="2">
        <v>21217</v>
      </c>
      <c r="B111">
        <v>318</v>
      </c>
    </row>
    <row r="112" spans="1:2" x14ac:dyDescent="0.3">
      <c r="A112" s="2">
        <v>21245</v>
      </c>
      <c r="B112">
        <v>362</v>
      </c>
    </row>
    <row r="113" spans="1:2" x14ac:dyDescent="0.3">
      <c r="A113" s="2">
        <v>21276</v>
      </c>
      <c r="B113">
        <v>348</v>
      </c>
    </row>
    <row r="114" spans="1:2" x14ac:dyDescent="0.3">
      <c r="A114" s="2">
        <v>21306</v>
      </c>
      <c r="B114">
        <v>363</v>
      </c>
    </row>
    <row r="115" spans="1:2" x14ac:dyDescent="0.3">
      <c r="A115" s="2">
        <v>21337</v>
      </c>
      <c r="B115">
        <v>435</v>
      </c>
    </row>
    <row r="116" spans="1:2" x14ac:dyDescent="0.3">
      <c r="A116" s="2">
        <v>21367</v>
      </c>
      <c r="B116">
        <v>491</v>
      </c>
    </row>
    <row r="117" spans="1:2" x14ac:dyDescent="0.3">
      <c r="A117" s="2">
        <v>21398</v>
      </c>
      <c r="B117">
        <v>505</v>
      </c>
    </row>
    <row r="118" spans="1:2" x14ac:dyDescent="0.3">
      <c r="A118" s="2">
        <v>21429</v>
      </c>
      <c r="B118">
        <v>404</v>
      </c>
    </row>
    <row r="119" spans="1:2" x14ac:dyDescent="0.3">
      <c r="A119" s="2">
        <v>21459</v>
      </c>
      <c r="B119">
        <v>359</v>
      </c>
    </row>
    <row r="120" spans="1:2" x14ac:dyDescent="0.3">
      <c r="A120" s="2">
        <v>21490</v>
      </c>
      <c r="B120">
        <v>310</v>
      </c>
    </row>
    <row r="121" spans="1:2" x14ac:dyDescent="0.3">
      <c r="A121" s="2">
        <v>21520</v>
      </c>
      <c r="B121">
        <v>337</v>
      </c>
    </row>
    <row r="122" spans="1:2" x14ac:dyDescent="0.3">
      <c r="A122" s="2">
        <v>21551</v>
      </c>
      <c r="B122">
        <v>360</v>
      </c>
    </row>
    <row r="123" spans="1:2" x14ac:dyDescent="0.3">
      <c r="A123" s="2">
        <v>21582</v>
      </c>
      <c r="B123">
        <v>342</v>
      </c>
    </row>
    <row r="124" spans="1:2" x14ac:dyDescent="0.3">
      <c r="A124" s="2">
        <v>21610</v>
      </c>
      <c r="B124">
        <v>406</v>
      </c>
    </row>
    <row r="125" spans="1:2" x14ac:dyDescent="0.3">
      <c r="A125" s="2">
        <v>21641</v>
      </c>
      <c r="B125">
        <v>396</v>
      </c>
    </row>
    <row r="126" spans="1:2" x14ac:dyDescent="0.3">
      <c r="A126" s="2">
        <v>21671</v>
      </c>
      <c r="B126">
        <v>420</v>
      </c>
    </row>
    <row r="127" spans="1:2" x14ac:dyDescent="0.3">
      <c r="A127" s="2">
        <v>21702</v>
      </c>
      <c r="B127">
        <v>472</v>
      </c>
    </row>
    <row r="128" spans="1:2" x14ac:dyDescent="0.3">
      <c r="A128" s="2">
        <v>21732</v>
      </c>
      <c r="B128">
        <v>548</v>
      </c>
    </row>
    <row r="129" spans="1:2" x14ac:dyDescent="0.3">
      <c r="A129" s="2">
        <v>21763</v>
      </c>
      <c r="B129">
        <v>559</v>
      </c>
    </row>
    <row r="130" spans="1:2" x14ac:dyDescent="0.3">
      <c r="A130" s="2">
        <v>21794</v>
      </c>
      <c r="B130">
        <v>463</v>
      </c>
    </row>
    <row r="131" spans="1:2" x14ac:dyDescent="0.3">
      <c r="A131" s="2">
        <v>21824</v>
      </c>
      <c r="B131">
        <v>407</v>
      </c>
    </row>
    <row r="132" spans="1:2" x14ac:dyDescent="0.3">
      <c r="A132" s="2">
        <v>21855</v>
      </c>
      <c r="B132">
        <v>362</v>
      </c>
    </row>
    <row r="133" spans="1:2" x14ac:dyDescent="0.3">
      <c r="A133" s="2">
        <v>21885</v>
      </c>
      <c r="B133">
        <v>405</v>
      </c>
    </row>
    <row r="134" spans="1:2" x14ac:dyDescent="0.3">
      <c r="A134" s="2">
        <v>21916</v>
      </c>
      <c r="B134">
        <v>417</v>
      </c>
    </row>
    <row r="135" spans="1:2" x14ac:dyDescent="0.3">
      <c r="A135" s="2">
        <v>21947</v>
      </c>
      <c r="B135">
        <v>391</v>
      </c>
    </row>
    <row r="136" spans="1:2" x14ac:dyDescent="0.3">
      <c r="A136" s="2">
        <v>21976</v>
      </c>
      <c r="B136">
        <v>419</v>
      </c>
    </row>
    <row r="137" spans="1:2" x14ac:dyDescent="0.3">
      <c r="A137" s="2">
        <v>22007</v>
      </c>
      <c r="B137">
        <v>461</v>
      </c>
    </row>
    <row r="138" spans="1:2" x14ac:dyDescent="0.3">
      <c r="A138" s="2">
        <v>22037</v>
      </c>
      <c r="B138">
        <v>472</v>
      </c>
    </row>
    <row r="139" spans="1:2" x14ac:dyDescent="0.3">
      <c r="A139" s="2">
        <v>22068</v>
      </c>
      <c r="B139">
        <v>535</v>
      </c>
    </row>
    <row r="140" spans="1:2" x14ac:dyDescent="0.3">
      <c r="A140" s="2">
        <v>22098</v>
      </c>
      <c r="B140">
        <v>622</v>
      </c>
    </row>
    <row r="141" spans="1:2" x14ac:dyDescent="0.3">
      <c r="A141" s="2">
        <v>22129</v>
      </c>
      <c r="B141">
        <v>606</v>
      </c>
    </row>
    <row r="142" spans="1:2" x14ac:dyDescent="0.3">
      <c r="A142" s="2">
        <v>22160</v>
      </c>
      <c r="B142">
        <v>508</v>
      </c>
    </row>
    <row r="143" spans="1:2" x14ac:dyDescent="0.3">
      <c r="A143" s="2">
        <v>22190</v>
      </c>
      <c r="B143">
        <v>461</v>
      </c>
    </row>
    <row r="144" spans="1:2" x14ac:dyDescent="0.3">
      <c r="A144" s="2">
        <v>22221</v>
      </c>
      <c r="B144">
        <v>390</v>
      </c>
    </row>
    <row r="145" spans="1:2" x14ac:dyDescent="0.3">
      <c r="A145" s="2">
        <v>22251</v>
      </c>
      <c r="B145">
        <v>432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2C62-40B9-4D1B-BA13-DD36D4A0E513}">
  <dimension ref="A1:F145"/>
  <sheetViews>
    <sheetView workbookViewId="0">
      <selection activeCell="K8" sqref="K8"/>
    </sheetView>
  </sheetViews>
  <sheetFormatPr defaultRowHeight="14.4" x14ac:dyDescent="0.3"/>
  <cols>
    <col min="1" max="2" width="10.6640625" customWidth="1"/>
    <col min="3" max="3" width="14.88671875" customWidth="1"/>
    <col min="5" max="5" width="10.5546875" customWidth="1"/>
  </cols>
  <sheetData>
    <row r="1" spans="1:6" ht="15" thickBot="1" x14ac:dyDescent="0.35">
      <c r="A1" s="3" t="s">
        <v>0</v>
      </c>
      <c r="B1" s="4" t="s">
        <v>1</v>
      </c>
      <c r="C1" s="4" t="s">
        <v>5</v>
      </c>
      <c r="D1" t="s">
        <v>6</v>
      </c>
      <c r="E1" t="s">
        <v>7</v>
      </c>
      <c r="F1" t="s">
        <v>8</v>
      </c>
    </row>
    <row r="2" spans="1:6" x14ac:dyDescent="0.3">
      <c r="A2" s="2">
        <v>17899</v>
      </c>
      <c r="B2">
        <v>112</v>
      </c>
      <c r="C2" s="5"/>
      <c r="D2" s="5"/>
      <c r="E2" s="5">
        <f>B2</f>
        <v>112</v>
      </c>
      <c r="F2">
        <f>B2</f>
        <v>112</v>
      </c>
    </row>
    <row r="3" spans="1:6" x14ac:dyDescent="0.3">
      <c r="A3" s="2">
        <v>17930</v>
      </c>
      <c r="B3">
        <v>118</v>
      </c>
      <c r="C3" s="5"/>
      <c r="D3" s="5"/>
      <c r="E3" s="5">
        <f>AVERAGE($B$2:B3)</f>
        <v>115</v>
      </c>
      <c r="F3">
        <f>(0.1*B3)+(0.9*F2)</f>
        <v>112.6</v>
      </c>
    </row>
    <row r="4" spans="1:6" x14ac:dyDescent="0.3">
      <c r="A4" s="2">
        <v>17958</v>
      </c>
      <c r="B4">
        <v>132</v>
      </c>
      <c r="C4" s="5">
        <f>AVERAGE(B2:B4)</f>
        <v>120.66666666666667</v>
      </c>
      <c r="D4" s="5"/>
      <c r="E4" s="5">
        <f>AVERAGE($B$2:B4)</f>
        <v>120.66666666666667</v>
      </c>
      <c r="F4">
        <f t="shared" ref="F4:F67" si="0">(0.1*B4)+(0.9*F3)</f>
        <v>114.54</v>
      </c>
    </row>
    <row r="5" spans="1:6" x14ac:dyDescent="0.3">
      <c r="A5" s="2">
        <v>17989</v>
      </c>
      <c r="B5">
        <v>129</v>
      </c>
      <c r="C5" s="5">
        <f t="shared" ref="C5:C68" si="1">AVERAGE(B3:B5)</f>
        <v>126.33333333333333</v>
      </c>
      <c r="D5" s="5"/>
      <c r="E5" s="5">
        <f>AVERAGE($B$2:B5)</f>
        <v>122.75</v>
      </c>
      <c r="F5">
        <f t="shared" si="0"/>
        <v>115.98600000000002</v>
      </c>
    </row>
    <row r="6" spans="1:6" x14ac:dyDescent="0.3">
      <c r="A6" s="2">
        <v>18019</v>
      </c>
      <c r="B6">
        <v>121</v>
      </c>
      <c r="C6" s="5">
        <f t="shared" si="1"/>
        <v>127.33333333333333</v>
      </c>
      <c r="D6" s="5"/>
      <c r="E6" s="5">
        <f>AVERAGE($B$2:B6)</f>
        <v>122.4</v>
      </c>
      <c r="F6">
        <f t="shared" si="0"/>
        <v>116.48740000000001</v>
      </c>
    </row>
    <row r="7" spans="1:6" x14ac:dyDescent="0.3">
      <c r="A7" s="2">
        <v>18050</v>
      </c>
      <c r="B7">
        <v>135</v>
      </c>
      <c r="C7" s="5">
        <f t="shared" si="1"/>
        <v>128.33333333333334</v>
      </c>
      <c r="D7" s="5"/>
      <c r="E7" s="5">
        <f>AVERAGE($B$2:B7)</f>
        <v>124.5</v>
      </c>
      <c r="F7">
        <f t="shared" si="0"/>
        <v>118.33866</v>
      </c>
    </row>
    <row r="8" spans="1:6" x14ac:dyDescent="0.3">
      <c r="A8" s="2">
        <v>18080</v>
      </c>
      <c r="B8">
        <v>148</v>
      </c>
      <c r="C8" s="5">
        <f t="shared" si="1"/>
        <v>134.66666666666666</v>
      </c>
      <c r="D8" s="5"/>
      <c r="E8" s="5">
        <f>AVERAGE($B$2:B8)</f>
        <v>127.85714285714286</v>
      </c>
      <c r="F8">
        <f t="shared" si="0"/>
        <v>121.304794</v>
      </c>
    </row>
    <row r="9" spans="1:6" x14ac:dyDescent="0.3">
      <c r="A9" s="2">
        <v>18111</v>
      </c>
      <c r="B9">
        <v>148</v>
      </c>
      <c r="C9" s="5">
        <f t="shared" si="1"/>
        <v>143.66666666666666</v>
      </c>
      <c r="D9" s="5"/>
      <c r="E9" s="5">
        <f>AVERAGE($B$2:B9)</f>
        <v>130.375</v>
      </c>
      <c r="F9">
        <f t="shared" si="0"/>
        <v>123.9743146</v>
      </c>
    </row>
    <row r="10" spans="1:6" x14ac:dyDescent="0.3">
      <c r="A10" s="2">
        <v>18142</v>
      </c>
      <c r="B10">
        <v>136</v>
      </c>
      <c r="C10" s="5">
        <f t="shared" si="1"/>
        <v>144</v>
      </c>
      <c r="D10" s="5"/>
      <c r="E10" s="5">
        <f>AVERAGE($B$2:B10)</f>
        <v>131</v>
      </c>
      <c r="F10">
        <f t="shared" si="0"/>
        <v>125.17688314</v>
      </c>
    </row>
    <row r="11" spans="1:6" x14ac:dyDescent="0.3">
      <c r="A11" s="2">
        <v>18172</v>
      </c>
      <c r="B11">
        <v>119</v>
      </c>
      <c r="C11" s="5">
        <f t="shared" si="1"/>
        <v>134.33333333333334</v>
      </c>
      <c r="D11" s="5"/>
      <c r="E11" s="5">
        <f>AVERAGE($B$2:B11)</f>
        <v>129.80000000000001</v>
      </c>
      <c r="F11">
        <f t="shared" si="0"/>
        <v>124.55919482600001</v>
      </c>
    </row>
    <row r="12" spans="1:6" x14ac:dyDescent="0.3">
      <c r="A12" s="2">
        <v>18203</v>
      </c>
      <c r="B12">
        <v>104</v>
      </c>
      <c r="C12" s="5">
        <f t="shared" si="1"/>
        <v>119.66666666666667</v>
      </c>
      <c r="D12" s="5"/>
      <c r="E12" s="5">
        <f>AVERAGE($B$2:B12)</f>
        <v>127.45454545454545</v>
      </c>
      <c r="F12">
        <f t="shared" si="0"/>
        <v>122.50327534340002</v>
      </c>
    </row>
    <row r="13" spans="1:6" x14ac:dyDescent="0.3">
      <c r="A13" s="2">
        <v>18233</v>
      </c>
      <c r="B13">
        <v>118</v>
      </c>
      <c r="C13" s="5">
        <f t="shared" si="1"/>
        <v>113.66666666666667</v>
      </c>
      <c r="D13" s="5"/>
      <c r="E13" s="5">
        <f>AVERAGE($B$2:B13)</f>
        <v>126.66666666666667</v>
      </c>
      <c r="F13">
        <f t="shared" si="0"/>
        <v>122.05294780906002</v>
      </c>
    </row>
    <row r="14" spans="1:6" x14ac:dyDescent="0.3">
      <c r="A14" s="2">
        <v>18264</v>
      </c>
      <c r="B14">
        <v>115</v>
      </c>
      <c r="C14" s="5">
        <f t="shared" si="1"/>
        <v>112.33333333333333</v>
      </c>
      <c r="D14" s="5">
        <f>AVERAGE(B2:B13)</f>
        <v>126.66666666666667</v>
      </c>
      <c r="E14" s="5">
        <f>AVERAGE($B$2:B14)</f>
        <v>125.76923076923077</v>
      </c>
      <c r="F14">
        <f t="shared" si="0"/>
        <v>121.34765302815401</v>
      </c>
    </row>
    <row r="15" spans="1:6" x14ac:dyDescent="0.3">
      <c r="A15" s="2">
        <v>18295</v>
      </c>
      <c r="B15">
        <v>126</v>
      </c>
      <c r="C15" s="5">
        <f t="shared" si="1"/>
        <v>119.66666666666667</v>
      </c>
      <c r="D15" s="5">
        <f t="shared" ref="D15:D78" si="2">AVERAGE(B3:B14)</f>
        <v>126.91666666666667</v>
      </c>
      <c r="E15" s="5">
        <f>AVERAGE($B$2:B15)</f>
        <v>125.78571428571429</v>
      </c>
      <c r="F15">
        <f t="shared" si="0"/>
        <v>121.81288772533861</v>
      </c>
    </row>
    <row r="16" spans="1:6" x14ac:dyDescent="0.3">
      <c r="A16" s="2">
        <v>18323</v>
      </c>
      <c r="B16">
        <v>141</v>
      </c>
      <c r="C16" s="5">
        <f t="shared" si="1"/>
        <v>127.33333333333333</v>
      </c>
      <c r="D16" s="5">
        <f t="shared" si="2"/>
        <v>127.58333333333333</v>
      </c>
      <c r="E16" s="5">
        <f>AVERAGE($B$2:B16)</f>
        <v>126.8</v>
      </c>
      <c r="F16">
        <f t="shared" si="0"/>
        <v>123.73159895280475</v>
      </c>
    </row>
    <row r="17" spans="1:6" x14ac:dyDescent="0.3">
      <c r="A17" s="2">
        <v>18354</v>
      </c>
      <c r="B17">
        <v>135</v>
      </c>
      <c r="C17" s="5">
        <f t="shared" si="1"/>
        <v>134</v>
      </c>
      <c r="D17" s="5">
        <f t="shared" si="2"/>
        <v>128.33333333333334</v>
      </c>
      <c r="E17" s="5">
        <f>AVERAGE($B$2:B17)</f>
        <v>127.3125</v>
      </c>
      <c r="F17">
        <f t="shared" si="0"/>
        <v>124.85843905752428</v>
      </c>
    </row>
    <row r="18" spans="1:6" x14ac:dyDescent="0.3">
      <c r="A18" s="2">
        <v>18384</v>
      </c>
      <c r="B18">
        <v>125</v>
      </c>
      <c r="C18" s="5">
        <f t="shared" si="1"/>
        <v>133.66666666666666</v>
      </c>
      <c r="D18" s="5">
        <f t="shared" si="2"/>
        <v>128.83333333333334</v>
      </c>
      <c r="E18" s="5">
        <f>AVERAGE($B$2:B18)</f>
        <v>127.17647058823529</v>
      </c>
      <c r="F18">
        <f t="shared" si="0"/>
        <v>124.87259515177185</v>
      </c>
    </row>
    <row r="19" spans="1:6" x14ac:dyDescent="0.3">
      <c r="A19" s="2">
        <v>18415</v>
      </c>
      <c r="B19">
        <v>149</v>
      </c>
      <c r="C19" s="5">
        <f t="shared" si="1"/>
        <v>136.33333333333334</v>
      </c>
      <c r="D19" s="5">
        <f t="shared" si="2"/>
        <v>129.16666666666666</v>
      </c>
      <c r="E19" s="5">
        <f>AVERAGE($B$2:B19)</f>
        <v>128.38888888888889</v>
      </c>
      <c r="F19">
        <f t="shared" si="0"/>
        <v>127.28533563659467</v>
      </c>
    </row>
    <row r="20" spans="1:6" x14ac:dyDescent="0.3">
      <c r="A20" s="2">
        <v>18445</v>
      </c>
      <c r="B20">
        <v>170</v>
      </c>
      <c r="C20" s="5">
        <f t="shared" si="1"/>
        <v>148</v>
      </c>
      <c r="D20" s="5">
        <f t="shared" si="2"/>
        <v>130.33333333333334</v>
      </c>
      <c r="E20" s="5">
        <f>AVERAGE($B$2:B20)</f>
        <v>130.57894736842104</v>
      </c>
      <c r="F20">
        <f t="shared" si="0"/>
        <v>131.5568020729352</v>
      </c>
    </row>
    <row r="21" spans="1:6" x14ac:dyDescent="0.3">
      <c r="A21" s="2">
        <v>18476</v>
      </c>
      <c r="B21">
        <v>170</v>
      </c>
      <c r="C21" s="5">
        <f t="shared" si="1"/>
        <v>163</v>
      </c>
      <c r="D21" s="5">
        <f t="shared" si="2"/>
        <v>132.16666666666666</v>
      </c>
      <c r="E21" s="5">
        <f>AVERAGE($B$2:B21)</f>
        <v>132.55000000000001</v>
      </c>
      <c r="F21">
        <f t="shared" si="0"/>
        <v>135.4011218656417</v>
      </c>
    </row>
    <row r="22" spans="1:6" x14ac:dyDescent="0.3">
      <c r="A22" s="2">
        <v>18507</v>
      </c>
      <c r="B22">
        <v>158</v>
      </c>
      <c r="C22" s="5">
        <f t="shared" si="1"/>
        <v>166</v>
      </c>
      <c r="D22" s="5">
        <f t="shared" si="2"/>
        <v>134</v>
      </c>
      <c r="E22" s="5">
        <f>AVERAGE($B$2:B22)</f>
        <v>133.76190476190476</v>
      </c>
      <c r="F22">
        <f t="shared" si="0"/>
        <v>137.66100967907752</v>
      </c>
    </row>
    <row r="23" spans="1:6" x14ac:dyDescent="0.3">
      <c r="A23" s="2">
        <v>18537</v>
      </c>
      <c r="B23">
        <v>133</v>
      </c>
      <c r="C23" s="5">
        <f t="shared" si="1"/>
        <v>153.66666666666666</v>
      </c>
      <c r="D23" s="5">
        <f t="shared" si="2"/>
        <v>135.83333333333334</v>
      </c>
      <c r="E23" s="5">
        <f>AVERAGE($B$2:B23)</f>
        <v>133.72727272727272</v>
      </c>
      <c r="F23">
        <f t="shared" si="0"/>
        <v>137.19490871116977</v>
      </c>
    </row>
    <row r="24" spans="1:6" x14ac:dyDescent="0.3">
      <c r="A24" s="2">
        <v>18568</v>
      </c>
      <c r="B24">
        <v>114</v>
      </c>
      <c r="C24" s="5">
        <f t="shared" si="1"/>
        <v>135</v>
      </c>
      <c r="D24" s="5">
        <f t="shared" si="2"/>
        <v>137</v>
      </c>
      <c r="E24" s="5">
        <f>AVERAGE($B$2:B24)</f>
        <v>132.86956521739131</v>
      </c>
      <c r="F24">
        <f t="shared" si="0"/>
        <v>134.87541784005279</v>
      </c>
    </row>
    <row r="25" spans="1:6" x14ac:dyDescent="0.3">
      <c r="A25" s="2">
        <v>18598</v>
      </c>
      <c r="B25">
        <v>140</v>
      </c>
      <c r="C25" s="5">
        <f t="shared" si="1"/>
        <v>129</v>
      </c>
      <c r="D25" s="5">
        <f t="shared" si="2"/>
        <v>137.83333333333334</v>
      </c>
      <c r="E25" s="5">
        <f>AVERAGE($B$2:B25)</f>
        <v>133.16666666666666</v>
      </c>
      <c r="F25">
        <f t="shared" si="0"/>
        <v>135.3878760560475</v>
      </c>
    </row>
    <row r="26" spans="1:6" x14ac:dyDescent="0.3">
      <c r="A26" s="2">
        <v>18629</v>
      </c>
      <c r="B26">
        <v>145</v>
      </c>
      <c r="C26" s="5">
        <f t="shared" si="1"/>
        <v>133</v>
      </c>
      <c r="D26" s="5">
        <f t="shared" si="2"/>
        <v>139.66666666666666</v>
      </c>
      <c r="E26" s="5">
        <f>AVERAGE($B$2:B26)</f>
        <v>133.63999999999999</v>
      </c>
      <c r="F26">
        <f t="shared" si="0"/>
        <v>136.34908845044276</v>
      </c>
    </row>
    <row r="27" spans="1:6" x14ac:dyDescent="0.3">
      <c r="A27" s="2">
        <v>18660</v>
      </c>
      <c r="B27">
        <v>150</v>
      </c>
      <c r="C27" s="5">
        <f t="shared" si="1"/>
        <v>145</v>
      </c>
      <c r="D27" s="5">
        <f t="shared" si="2"/>
        <v>142.16666666666666</v>
      </c>
      <c r="E27" s="5">
        <f>AVERAGE($B$2:B27)</f>
        <v>134.26923076923077</v>
      </c>
      <c r="F27">
        <f t="shared" si="0"/>
        <v>137.7141796053985</v>
      </c>
    </row>
    <row r="28" spans="1:6" x14ac:dyDescent="0.3">
      <c r="A28" s="2">
        <v>18688</v>
      </c>
      <c r="B28">
        <v>178</v>
      </c>
      <c r="C28" s="5">
        <f t="shared" si="1"/>
        <v>157.66666666666666</v>
      </c>
      <c r="D28" s="5">
        <f t="shared" si="2"/>
        <v>144.16666666666666</v>
      </c>
      <c r="E28" s="5">
        <f>AVERAGE($B$2:B28)</f>
        <v>135.88888888888889</v>
      </c>
      <c r="F28">
        <f t="shared" si="0"/>
        <v>141.74276164485866</v>
      </c>
    </row>
    <row r="29" spans="1:6" x14ac:dyDescent="0.3">
      <c r="A29" s="2">
        <v>18719</v>
      </c>
      <c r="B29">
        <v>163</v>
      </c>
      <c r="C29" s="5">
        <f t="shared" si="1"/>
        <v>163.66666666666666</v>
      </c>
      <c r="D29" s="5">
        <f t="shared" si="2"/>
        <v>147.25</v>
      </c>
      <c r="E29" s="5">
        <f>AVERAGE($B$2:B29)</f>
        <v>136.85714285714286</v>
      </c>
      <c r="F29">
        <f t="shared" si="0"/>
        <v>143.86848548037281</v>
      </c>
    </row>
    <row r="30" spans="1:6" x14ac:dyDescent="0.3">
      <c r="A30" s="2">
        <v>18749</v>
      </c>
      <c r="B30">
        <v>172</v>
      </c>
      <c r="C30" s="5">
        <f t="shared" si="1"/>
        <v>171</v>
      </c>
      <c r="D30" s="5">
        <f t="shared" si="2"/>
        <v>149.58333333333334</v>
      </c>
      <c r="E30" s="5">
        <f>AVERAGE($B$2:B30)</f>
        <v>138.06896551724137</v>
      </c>
      <c r="F30">
        <f t="shared" si="0"/>
        <v>146.68163693233552</v>
      </c>
    </row>
    <row r="31" spans="1:6" x14ac:dyDescent="0.3">
      <c r="A31" s="2">
        <v>18780</v>
      </c>
      <c r="B31">
        <v>178</v>
      </c>
      <c r="C31" s="5">
        <f t="shared" si="1"/>
        <v>171</v>
      </c>
      <c r="D31" s="5">
        <f t="shared" si="2"/>
        <v>153.5</v>
      </c>
      <c r="E31" s="5">
        <f>AVERAGE($B$2:B31)</f>
        <v>139.4</v>
      </c>
      <c r="F31">
        <f t="shared" si="0"/>
        <v>149.813473239102</v>
      </c>
    </row>
    <row r="32" spans="1:6" x14ac:dyDescent="0.3">
      <c r="A32" s="2">
        <v>18810</v>
      </c>
      <c r="B32">
        <v>199</v>
      </c>
      <c r="C32" s="5">
        <f t="shared" si="1"/>
        <v>183</v>
      </c>
      <c r="D32" s="5">
        <f t="shared" si="2"/>
        <v>155.91666666666666</v>
      </c>
      <c r="E32" s="5">
        <f>AVERAGE($B$2:B32)</f>
        <v>141.32258064516128</v>
      </c>
      <c r="F32">
        <f t="shared" si="0"/>
        <v>154.7321259151918</v>
      </c>
    </row>
    <row r="33" spans="1:6" x14ac:dyDescent="0.3">
      <c r="A33" s="2">
        <v>18841</v>
      </c>
      <c r="B33">
        <v>199</v>
      </c>
      <c r="C33" s="5">
        <f t="shared" si="1"/>
        <v>192</v>
      </c>
      <c r="D33" s="5">
        <f t="shared" si="2"/>
        <v>158.33333333333334</v>
      </c>
      <c r="E33" s="5">
        <f>AVERAGE($B$2:B33)</f>
        <v>143.125</v>
      </c>
      <c r="F33">
        <f t="shared" si="0"/>
        <v>159.15891332367264</v>
      </c>
    </row>
    <row r="34" spans="1:6" x14ac:dyDescent="0.3">
      <c r="A34" s="2">
        <v>18872</v>
      </c>
      <c r="B34">
        <v>184</v>
      </c>
      <c r="C34" s="5">
        <f t="shared" si="1"/>
        <v>194</v>
      </c>
      <c r="D34" s="5">
        <f t="shared" si="2"/>
        <v>160.75</v>
      </c>
      <c r="E34" s="5">
        <f>AVERAGE($B$2:B34)</f>
        <v>144.36363636363637</v>
      </c>
      <c r="F34">
        <f t="shared" si="0"/>
        <v>161.64302199130537</v>
      </c>
    </row>
    <row r="35" spans="1:6" x14ac:dyDescent="0.3">
      <c r="A35" s="2">
        <v>18902</v>
      </c>
      <c r="B35">
        <v>162</v>
      </c>
      <c r="C35" s="5">
        <f t="shared" si="1"/>
        <v>181.66666666666666</v>
      </c>
      <c r="D35" s="5">
        <f t="shared" si="2"/>
        <v>162.91666666666666</v>
      </c>
      <c r="E35" s="5">
        <f>AVERAGE($B$2:B35)</f>
        <v>144.88235294117646</v>
      </c>
      <c r="F35">
        <f t="shared" si="0"/>
        <v>161.67871979217483</v>
      </c>
    </row>
    <row r="36" spans="1:6" x14ac:dyDescent="0.3">
      <c r="A36" s="2">
        <v>18933</v>
      </c>
      <c r="B36">
        <v>146</v>
      </c>
      <c r="C36" s="5">
        <f t="shared" si="1"/>
        <v>164</v>
      </c>
      <c r="D36" s="5">
        <f t="shared" si="2"/>
        <v>165.33333333333334</v>
      </c>
      <c r="E36" s="5">
        <f>AVERAGE($B$2:B36)</f>
        <v>144.91428571428571</v>
      </c>
      <c r="F36">
        <f t="shared" si="0"/>
        <v>160.11084781295736</v>
      </c>
    </row>
    <row r="37" spans="1:6" x14ac:dyDescent="0.3">
      <c r="A37" s="2">
        <v>18963</v>
      </c>
      <c r="B37">
        <v>166</v>
      </c>
      <c r="C37" s="5">
        <f t="shared" si="1"/>
        <v>158</v>
      </c>
      <c r="D37" s="5">
        <f t="shared" si="2"/>
        <v>168</v>
      </c>
      <c r="E37" s="5">
        <f>AVERAGE($B$2:B37)</f>
        <v>145.5</v>
      </c>
      <c r="F37">
        <f t="shared" si="0"/>
        <v>160.69976303166163</v>
      </c>
    </row>
    <row r="38" spans="1:6" x14ac:dyDescent="0.3">
      <c r="A38" s="2">
        <v>18994</v>
      </c>
      <c r="B38">
        <v>171</v>
      </c>
      <c r="C38" s="5">
        <f t="shared" si="1"/>
        <v>161</v>
      </c>
      <c r="D38" s="5">
        <f t="shared" si="2"/>
        <v>170.16666666666666</v>
      </c>
      <c r="E38" s="5">
        <f>AVERAGE($B$2:B38)</f>
        <v>146.18918918918919</v>
      </c>
      <c r="F38">
        <f t="shared" si="0"/>
        <v>161.72978672849547</v>
      </c>
    </row>
    <row r="39" spans="1:6" x14ac:dyDescent="0.3">
      <c r="A39" s="2">
        <v>19025</v>
      </c>
      <c r="B39">
        <v>180</v>
      </c>
      <c r="C39" s="5">
        <f t="shared" si="1"/>
        <v>172.33333333333334</v>
      </c>
      <c r="D39" s="5">
        <f t="shared" si="2"/>
        <v>172.33333333333334</v>
      </c>
      <c r="E39" s="5">
        <f>AVERAGE($B$2:B39)</f>
        <v>147.07894736842104</v>
      </c>
      <c r="F39">
        <f t="shared" si="0"/>
        <v>163.55680805564592</v>
      </c>
    </row>
    <row r="40" spans="1:6" x14ac:dyDescent="0.3">
      <c r="A40" s="2">
        <v>19054</v>
      </c>
      <c r="B40">
        <v>193</v>
      </c>
      <c r="C40" s="5">
        <f t="shared" si="1"/>
        <v>181.33333333333334</v>
      </c>
      <c r="D40" s="5">
        <f t="shared" si="2"/>
        <v>174.83333333333334</v>
      </c>
      <c r="E40" s="5">
        <f>AVERAGE($B$2:B40)</f>
        <v>148.25641025641025</v>
      </c>
      <c r="F40">
        <f t="shared" si="0"/>
        <v>166.50112725008134</v>
      </c>
    </row>
    <row r="41" spans="1:6" x14ac:dyDescent="0.3">
      <c r="A41" s="2">
        <v>19085</v>
      </c>
      <c r="B41">
        <v>181</v>
      </c>
      <c r="C41" s="5">
        <f t="shared" si="1"/>
        <v>184.66666666666666</v>
      </c>
      <c r="D41" s="5">
        <f t="shared" si="2"/>
        <v>176.08333333333334</v>
      </c>
      <c r="E41" s="5">
        <f>AVERAGE($B$2:B41)</f>
        <v>149.07499999999999</v>
      </c>
      <c r="F41">
        <f t="shared" si="0"/>
        <v>167.95101452507319</v>
      </c>
    </row>
    <row r="42" spans="1:6" x14ac:dyDescent="0.3">
      <c r="A42" s="2">
        <v>19115</v>
      </c>
      <c r="B42">
        <v>183</v>
      </c>
      <c r="C42" s="5">
        <f t="shared" si="1"/>
        <v>185.66666666666666</v>
      </c>
      <c r="D42" s="5">
        <f t="shared" si="2"/>
        <v>177.58333333333334</v>
      </c>
      <c r="E42" s="5">
        <f>AVERAGE($B$2:B42)</f>
        <v>149.90243902439025</v>
      </c>
      <c r="F42">
        <f t="shared" si="0"/>
        <v>169.45591307256589</v>
      </c>
    </row>
    <row r="43" spans="1:6" x14ac:dyDescent="0.3">
      <c r="A43" s="2">
        <v>19146</v>
      </c>
      <c r="B43">
        <v>218</v>
      </c>
      <c r="C43" s="5">
        <f t="shared" si="1"/>
        <v>194</v>
      </c>
      <c r="D43" s="5">
        <f t="shared" si="2"/>
        <v>178.5</v>
      </c>
      <c r="E43" s="5">
        <f>AVERAGE($B$2:B43)</f>
        <v>151.52380952380952</v>
      </c>
      <c r="F43">
        <f t="shared" si="0"/>
        <v>174.31032176530931</v>
      </c>
    </row>
    <row r="44" spans="1:6" x14ac:dyDescent="0.3">
      <c r="A44" s="2">
        <v>19176</v>
      </c>
      <c r="B44">
        <v>230</v>
      </c>
      <c r="C44" s="5">
        <f t="shared" si="1"/>
        <v>210.33333333333334</v>
      </c>
      <c r="D44" s="5">
        <f t="shared" si="2"/>
        <v>181.83333333333334</v>
      </c>
      <c r="E44" s="5">
        <f>AVERAGE($B$2:B44)</f>
        <v>153.34883720930233</v>
      </c>
      <c r="F44">
        <f t="shared" si="0"/>
        <v>179.87928958877839</v>
      </c>
    </row>
    <row r="45" spans="1:6" x14ac:dyDescent="0.3">
      <c r="A45" s="2">
        <v>19207</v>
      </c>
      <c r="B45">
        <v>242</v>
      </c>
      <c r="C45" s="5">
        <f t="shared" si="1"/>
        <v>230</v>
      </c>
      <c r="D45" s="5">
        <f t="shared" si="2"/>
        <v>184.41666666666666</v>
      </c>
      <c r="E45" s="5">
        <f>AVERAGE($B$2:B45)</f>
        <v>155.36363636363637</v>
      </c>
      <c r="F45">
        <f t="shared" si="0"/>
        <v>186.09136062990058</v>
      </c>
    </row>
    <row r="46" spans="1:6" x14ac:dyDescent="0.3">
      <c r="A46" s="2">
        <v>19238</v>
      </c>
      <c r="B46">
        <v>209</v>
      </c>
      <c r="C46" s="5">
        <f t="shared" si="1"/>
        <v>227</v>
      </c>
      <c r="D46" s="5">
        <f t="shared" si="2"/>
        <v>188</v>
      </c>
      <c r="E46" s="5">
        <f>AVERAGE($B$2:B46)</f>
        <v>156.55555555555554</v>
      </c>
      <c r="F46">
        <f t="shared" si="0"/>
        <v>188.38222456691054</v>
      </c>
    </row>
    <row r="47" spans="1:6" x14ac:dyDescent="0.3">
      <c r="A47" s="2">
        <v>19268</v>
      </c>
      <c r="B47">
        <v>191</v>
      </c>
      <c r="C47" s="5">
        <f t="shared" si="1"/>
        <v>214</v>
      </c>
      <c r="D47" s="5">
        <f t="shared" si="2"/>
        <v>190.08333333333334</v>
      </c>
      <c r="E47" s="5">
        <f>AVERAGE($B$2:B47)</f>
        <v>157.30434782608697</v>
      </c>
      <c r="F47">
        <f t="shared" si="0"/>
        <v>188.64400211021947</v>
      </c>
    </row>
    <row r="48" spans="1:6" x14ac:dyDescent="0.3">
      <c r="A48" s="2">
        <v>19299</v>
      </c>
      <c r="B48">
        <v>172</v>
      </c>
      <c r="C48" s="5">
        <f t="shared" si="1"/>
        <v>190.66666666666666</v>
      </c>
      <c r="D48" s="5">
        <f t="shared" si="2"/>
        <v>192.5</v>
      </c>
      <c r="E48" s="5">
        <f>AVERAGE($B$2:B48)</f>
        <v>157.61702127659575</v>
      </c>
      <c r="F48">
        <f t="shared" si="0"/>
        <v>186.97960189919752</v>
      </c>
    </row>
    <row r="49" spans="1:6" x14ac:dyDescent="0.3">
      <c r="A49" s="2">
        <v>19329</v>
      </c>
      <c r="B49">
        <v>194</v>
      </c>
      <c r="C49" s="5">
        <f t="shared" si="1"/>
        <v>185.66666666666666</v>
      </c>
      <c r="D49" s="5">
        <f t="shared" si="2"/>
        <v>194.66666666666666</v>
      </c>
      <c r="E49" s="5">
        <f>AVERAGE($B$2:B49)</f>
        <v>158.375</v>
      </c>
      <c r="F49">
        <f t="shared" si="0"/>
        <v>187.68164170927778</v>
      </c>
    </row>
    <row r="50" spans="1:6" x14ac:dyDescent="0.3">
      <c r="A50" s="2">
        <v>19360</v>
      </c>
      <c r="B50">
        <v>196</v>
      </c>
      <c r="C50" s="5">
        <f t="shared" si="1"/>
        <v>187.33333333333334</v>
      </c>
      <c r="D50" s="5">
        <f t="shared" si="2"/>
        <v>197</v>
      </c>
      <c r="E50" s="5">
        <f>AVERAGE($B$2:B50)</f>
        <v>159.14285714285714</v>
      </c>
      <c r="F50">
        <f t="shared" si="0"/>
        <v>188.51347753835</v>
      </c>
    </row>
    <row r="51" spans="1:6" x14ac:dyDescent="0.3">
      <c r="A51" s="2">
        <v>19391</v>
      </c>
      <c r="B51">
        <v>196</v>
      </c>
      <c r="C51" s="5">
        <f t="shared" si="1"/>
        <v>195.33333333333334</v>
      </c>
      <c r="D51" s="5">
        <f t="shared" si="2"/>
        <v>199.08333333333334</v>
      </c>
      <c r="E51" s="5">
        <f>AVERAGE($B$2:B51)</f>
        <v>159.88</v>
      </c>
      <c r="F51">
        <f t="shared" si="0"/>
        <v>189.262129784515</v>
      </c>
    </row>
    <row r="52" spans="1:6" x14ac:dyDescent="0.3">
      <c r="A52" s="2">
        <v>19419</v>
      </c>
      <c r="B52">
        <v>236</v>
      </c>
      <c r="C52" s="5">
        <f t="shared" si="1"/>
        <v>209.33333333333334</v>
      </c>
      <c r="D52" s="5">
        <f t="shared" si="2"/>
        <v>200.41666666666666</v>
      </c>
      <c r="E52" s="5">
        <f>AVERAGE($B$2:B52)</f>
        <v>161.37254901960785</v>
      </c>
      <c r="F52">
        <f t="shared" si="0"/>
        <v>193.93591680606349</v>
      </c>
    </row>
    <row r="53" spans="1:6" x14ac:dyDescent="0.3">
      <c r="A53" s="2">
        <v>19450</v>
      </c>
      <c r="B53">
        <v>235</v>
      </c>
      <c r="C53" s="5">
        <f t="shared" si="1"/>
        <v>222.33333333333334</v>
      </c>
      <c r="D53" s="5">
        <f t="shared" si="2"/>
        <v>204</v>
      </c>
      <c r="E53" s="5">
        <f>AVERAGE($B$2:B53)</f>
        <v>162.78846153846155</v>
      </c>
      <c r="F53">
        <f t="shared" si="0"/>
        <v>198.04232512545715</v>
      </c>
    </row>
    <row r="54" spans="1:6" x14ac:dyDescent="0.3">
      <c r="A54" s="2">
        <v>19480</v>
      </c>
      <c r="B54">
        <v>229</v>
      </c>
      <c r="C54" s="5">
        <f t="shared" si="1"/>
        <v>233.33333333333334</v>
      </c>
      <c r="D54" s="5">
        <f t="shared" si="2"/>
        <v>208.5</v>
      </c>
      <c r="E54" s="5">
        <f>AVERAGE($B$2:B54)</f>
        <v>164.03773584905662</v>
      </c>
      <c r="F54">
        <f t="shared" si="0"/>
        <v>201.13809261291144</v>
      </c>
    </row>
    <row r="55" spans="1:6" x14ac:dyDescent="0.3">
      <c r="A55" s="2">
        <v>19511</v>
      </c>
      <c r="B55">
        <v>243</v>
      </c>
      <c r="C55" s="5">
        <f t="shared" si="1"/>
        <v>235.66666666666666</v>
      </c>
      <c r="D55" s="5">
        <f t="shared" si="2"/>
        <v>212.33333333333334</v>
      </c>
      <c r="E55" s="5">
        <f>AVERAGE($B$2:B55)</f>
        <v>165.5</v>
      </c>
      <c r="F55">
        <f t="shared" si="0"/>
        <v>205.32428335162029</v>
      </c>
    </row>
    <row r="56" spans="1:6" x14ac:dyDescent="0.3">
      <c r="A56" s="2">
        <v>19541</v>
      </c>
      <c r="B56">
        <v>264</v>
      </c>
      <c r="C56" s="5">
        <f t="shared" si="1"/>
        <v>245.33333333333334</v>
      </c>
      <c r="D56" s="5">
        <f t="shared" si="2"/>
        <v>214.41666666666666</v>
      </c>
      <c r="E56" s="5">
        <f>AVERAGE($B$2:B56)</f>
        <v>167.29090909090908</v>
      </c>
      <c r="F56">
        <f t="shared" si="0"/>
        <v>211.19185501645828</v>
      </c>
    </row>
    <row r="57" spans="1:6" x14ac:dyDescent="0.3">
      <c r="A57" s="2">
        <v>19572</v>
      </c>
      <c r="B57">
        <v>272</v>
      </c>
      <c r="C57" s="5">
        <f t="shared" si="1"/>
        <v>259.66666666666669</v>
      </c>
      <c r="D57" s="5">
        <f t="shared" si="2"/>
        <v>217.25</v>
      </c>
      <c r="E57" s="5">
        <f>AVERAGE($B$2:B57)</f>
        <v>169.16071428571428</v>
      </c>
      <c r="F57">
        <f t="shared" si="0"/>
        <v>217.27266951481243</v>
      </c>
    </row>
    <row r="58" spans="1:6" x14ac:dyDescent="0.3">
      <c r="A58" s="2">
        <v>19603</v>
      </c>
      <c r="B58">
        <v>237</v>
      </c>
      <c r="C58" s="5">
        <f t="shared" si="1"/>
        <v>257.66666666666669</v>
      </c>
      <c r="D58" s="5">
        <f t="shared" si="2"/>
        <v>219.75</v>
      </c>
      <c r="E58" s="5">
        <f>AVERAGE($B$2:B58)</f>
        <v>170.35087719298247</v>
      </c>
      <c r="F58">
        <f t="shared" si="0"/>
        <v>219.2454025633312</v>
      </c>
    </row>
    <row r="59" spans="1:6" x14ac:dyDescent="0.3">
      <c r="A59" s="2">
        <v>19633</v>
      </c>
      <c r="B59">
        <v>211</v>
      </c>
      <c r="C59" s="5">
        <f t="shared" si="1"/>
        <v>240</v>
      </c>
      <c r="D59" s="5">
        <f t="shared" si="2"/>
        <v>222.08333333333334</v>
      </c>
      <c r="E59" s="5">
        <f>AVERAGE($B$2:B59)</f>
        <v>171.05172413793105</v>
      </c>
      <c r="F59">
        <f t="shared" si="0"/>
        <v>218.42086230699809</v>
      </c>
    </row>
    <row r="60" spans="1:6" x14ac:dyDescent="0.3">
      <c r="A60" s="2">
        <v>19664</v>
      </c>
      <c r="B60">
        <v>180</v>
      </c>
      <c r="C60" s="5">
        <f t="shared" si="1"/>
        <v>209.33333333333334</v>
      </c>
      <c r="D60" s="5">
        <f t="shared" si="2"/>
        <v>223.75</v>
      </c>
      <c r="E60" s="5">
        <f>AVERAGE($B$2:B60)</f>
        <v>171.20338983050848</v>
      </c>
      <c r="F60">
        <f t="shared" si="0"/>
        <v>214.57877607629828</v>
      </c>
    </row>
    <row r="61" spans="1:6" x14ac:dyDescent="0.3">
      <c r="A61" s="2">
        <v>19694</v>
      </c>
      <c r="B61">
        <v>201</v>
      </c>
      <c r="C61" s="5">
        <f t="shared" si="1"/>
        <v>197.33333333333334</v>
      </c>
      <c r="D61" s="5">
        <f t="shared" si="2"/>
        <v>224.41666666666666</v>
      </c>
      <c r="E61" s="5">
        <f>AVERAGE($B$2:B61)</f>
        <v>171.7</v>
      </c>
      <c r="F61">
        <f t="shared" si="0"/>
        <v>213.22089846866845</v>
      </c>
    </row>
    <row r="62" spans="1:6" x14ac:dyDescent="0.3">
      <c r="A62" s="2">
        <v>19725</v>
      </c>
      <c r="B62">
        <v>204</v>
      </c>
      <c r="C62" s="5">
        <f t="shared" si="1"/>
        <v>195</v>
      </c>
      <c r="D62" s="5">
        <f t="shared" si="2"/>
        <v>225</v>
      </c>
      <c r="E62" s="5">
        <f>AVERAGE($B$2:B62)</f>
        <v>172.2295081967213</v>
      </c>
      <c r="F62">
        <f t="shared" si="0"/>
        <v>212.29880862180161</v>
      </c>
    </row>
    <row r="63" spans="1:6" x14ac:dyDescent="0.3">
      <c r="A63" s="2">
        <v>19756</v>
      </c>
      <c r="B63">
        <v>188</v>
      </c>
      <c r="C63" s="5">
        <f t="shared" si="1"/>
        <v>197.66666666666666</v>
      </c>
      <c r="D63" s="5">
        <f t="shared" si="2"/>
        <v>225.66666666666666</v>
      </c>
      <c r="E63" s="5">
        <f>AVERAGE($B$2:B63)</f>
        <v>172.48387096774192</v>
      </c>
      <c r="F63">
        <f t="shared" si="0"/>
        <v>209.86892775962147</v>
      </c>
    </row>
    <row r="64" spans="1:6" x14ac:dyDescent="0.3">
      <c r="A64" s="2">
        <v>19784</v>
      </c>
      <c r="B64">
        <v>235</v>
      </c>
      <c r="C64" s="5">
        <f t="shared" si="1"/>
        <v>209</v>
      </c>
      <c r="D64" s="5">
        <f t="shared" si="2"/>
        <v>225</v>
      </c>
      <c r="E64" s="5">
        <f>AVERAGE($B$2:B64)</f>
        <v>173.47619047619048</v>
      </c>
      <c r="F64">
        <f t="shared" si="0"/>
        <v>212.38203498365934</v>
      </c>
    </row>
    <row r="65" spans="1:6" x14ac:dyDescent="0.3">
      <c r="A65" s="2">
        <v>19815</v>
      </c>
      <c r="B65">
        <v>227</v>
      </c>
      <c r="C65" s="5">
        <f t="shared" si="1"/>
        <v>216.66666666666666</v>
      </c>
      <c r="D65" s="5">
        <f t="shared" si="2"/>
        <v>224.91666666666666</v>
      </c>
      <c r="E65" s="5">
        <f>AVERAGE($B$2:B65)</f>
        <v>174.3125</v>
      </c>
      <c r="F65">
        <f t="shared" si="0"/>
        <v>213.84383148529344</v>
      </c>
    </row>
    <row r="66" spans="1:6" x14ac:dyDescent="0.3">
      <c r="A66" s="2">
        <v>19845</v>
      </c>
      <c r="B66">
        <v>234</v>
      </c>
      <c r="C66" s="5">
        <f t="shared" si="1"/>
        <v>232</v>
      </c>
      <c r="D66" s="5">
        <f t="shared" si="2"/>
        <v>224.25</v>
      </c>
      <c r="E66" s="5">
        <f>AVERAGE($B$2:B66)</f>
        <v>175.23076923076923</v>
      </c>
      <c r="F66">
        <f t="shared" si="0"/>
        <v>215.8594483367641</v>
      </c>
    </row>
    <row r="67" spans="1:6" x14ac:dyDescent="0.3">
      <c r="A67" s="2">
        <v>19876</v>
      </c>
      <c r="B67">
        <v>264</v>
      </c>
      <c r="C67" s="5">
        <f t="shared" si="1"/>
        <v>241.66666666666666</v>
      </c>
      <c r="D67" s="5">
        <f t="shared" si="2"/>
        <v>224.66666666666666</v>
      </c>
      <c r="E67" s="5">
        <f>AVERAGE($B$2:B67)</f>
        <v>176.57575757575756</v>
      </c>
      <c r="F67">
        <f t="shared" si="0"/>
        <v>220.67350350308772</v>
      </c>
    </row>
    <row r="68" spans="1:6" x14ac:dyDescent="0.3">
      <c r="A68" s="2">
        <v>19906</v>
      </c>
      <c r="B68">
        <v>302</v>
      </c>
      <c r="C68" s="5">
        <f t="shared" si="1"/>
        <v>266.66666666666669</v>
      </c>
      <c r="D68" s="5">
        <f t="shared" si="2"/>
        <v>226.41666666666666</v>
      </c>
      <c r="E68" s="5">
        <f>AVERAGE($B$2:B68)</f>
        <v>178.44776119402985</v>
      </c>
      <c r="F68">
        <f t="shared" ref="F68:F131" si="3">(0.1*B68)+(0.9*F67)</f>
        <v>228.80615315277896</v>
      </c>
    </row>
    <row r="69" spans="1:6" x14ac:dyDescent="0.3">
      <c r="A69" s="2">
        <v>19937</v>
      </c>
      <c r="B69">
        <v>293</v>
      </c>
      <c r="C69" s="5">
        <f t="shared" ref="C69:C132" si="4">AVERAGE(B67:B69)</f>
        <v>286.33333333333331</v>
      </c>
      <c r="D69" s="5">
        <f t="shared" si="2"/>
        <v>229.58333333333334</v>
      </c>
      <c r="E69" s="5">
        <f>AVERAGE($B$2:B69)</f>
        <v>180.13235294117646</v>
      </c>
      <c r="F69">
        <f t="shared" si="3"/>
        <v>235.22553783750109</v>
      </c>
    </row>
    <row r="70" spans="1:6" x14ac:dyDescent="0.3">
      <c r="A70" s="2">
        <v>19968</v>
      </c>
      <c r="B70">
        <v>259</v>
      </c>
      <c r="C70" s="5">
        <f t="shared" si="4"/>
        <v>284.66666666666669</v>
      </c>
      <c r="D70" s="5">
        <f t="shared" si="2"/>
        <v>231.33333333333334</v>
      </c>
      <c r="E70" s="5">
        <f>AVERAGE($B$2:B70)</f>
        <v>181.27536231884059</v>
      </c>
      <c r="F70">
        <f t="shared" si="3"/>
        <v>237.60298405375099</v>
      </c>
    </row>
    <row r="71" spans="1:6" x14ac:dyDescent="0.3">
      <c r="A71" s="2">
        <v>19998</v>
      </c>
      <c r="B71">
        <v>229</v>
      </c>
      <c r="C71" s="5">
        <f t="shared" si="4"/>
        <v>260.33333333333331</v>
      </c>
      <c r="D71" s="5">
        <f t="shared" si="2"/>
        <v>233.16666666666666</v>
      </c>
      <c r="E71" s="5">
        <f>AVERAGE($B$2:B71)</f>
        <v>181.95714285714286</v>
      </c>
      <c r="F71">
        <f t="shared" si="3"/>
        <v>236.7426856483759</v>
      </c>
    </row>
    <row r="72" spans="1:6" x14ac:dyDescent="0.3">
      <c r="A72" s="2">
        <v>20029</v>
      </c>
      <c r="B72">
        <v>203</v>
      </c>
      <c r="C72" s="5">
        <f t="shared" si="4"/>
        <v>230.33333333333334</v>
      </c>
      <c r="D72" s="5">
        <f t="shared" si="2"/>
        <v>234.66666666666666</v>
      </c>
      <c r="E72" s="5">
        <f>AVERAGE($B$2:B72)</f>
        <v>182.25352112676057</v>
      </c>
      <c r="F72">
        <f t="shared" si="3"/>
        <v>233.36841708353833</v>
      </c>
    </row>
    <row r="73" spans="1:6" x14ac:dyDescent="0.3">
      <c r="A73" s="2">
        <v>20059</v>
      </c>
      <c r="B73">
        <v>229</v>
      </c>
      <c r="C73" s="5">
        <f t="shared" si="4"/>
        <v>220.33333333333334</v>
      </c>
      <c r="D73" s="5">
        <f t="shared" si="2"/>
        <v>236.58333333333334</v>
      </c>
      <c r="E73" s="5">
        <f>AVERAGE($B$2:B73)</f>
        <v>182.90277777777777</v>
      </c>
      <c r="F73">
        <f t="shared" si="3"/>
        <v>232.93157537518451</v>
      </c>
    </row>
    <row r="74" spans="1:6" x14ac:dyDescent="0.3">
      <c r="A74" s="2">
        <v>20090</v>
      </c>
      <c r="B74">
        <v>242</v>
      </c>
      <c r="C74" s="5">
        <f t="shared" si="4"/>
        <v>224.66666666666666</v>
      </c>
      <c r="D74" s="5">
        <f t="shared" si="2"/>
        <v>238.91666666666666</v>
      </c>
      <c r="E74" s="5">
        <f>AVERAGE($B$2:B74)</f>
        <v>183.7123287671233</v>
      </c>
      <c r="F74">
        <f t="shared" si="3"/>
        <v>233.83841783766604</v>
      </c>
    </row>
    <row r="75" spans="1:6" x14ac:dyDescent="0.3">
      <c r="A75" s="2">
        <v>20121</v>
      </c>
      <c r="B75">
        <v>233</v>
      </c>
      <c r="C75" s="5">
        <f t="shared" si="4"/>
        <v>234.66666666666666</v>
      </c>
      <c r="D75" s="5">
        <f t="shared" si="2"/>
        <v>242.08333333333334</v>
      </c>
      <c r="E75" s="5">
        <f>AVERAGE($B$2:B75)</f>
        <v>184.37837837837839</v>
      </c>
      <c r="F75">
        <f t="shared" si="3"/>
        <v>233.75457605389946</v>
      </c>
    </row>
    <row r="76" spans="1:6" x14ac:dyDescent="0.3">
      <c r="A76" s="2">
        <v>20149</v>
      </c>
      <c r="B76">
        <v>267</v>
      </c>
      <c r="C76" s="5">
        <f t="shared" si="4"/>
        <v>247.33333333333334</v>
      </c>
      <c r="D76" s="5">
        <f t="shared" si="2"/>
        <v>245.83333333333334</v>
      </c>
      <c r="E76" s="5">
        <f>AVERAGE($B$2:B76)</f>
        <v>185.48</v>
      </c>
      <c r="F76">
        <f t="shared" si="3"/>
        <v>237.07911844850952</v>
      </c>
    </row>
    <row r="77" spans="1:6" x14ac:dyDescent="0.3">
      <c r="A77" s="2">
        <v>20180</v>
      </c>
      <c r="B77">
        <v>269</v>
      </c>
      <c r="C77" s="5">
        <f t="shared" si="4"/>
        <v>256.33333333333331</v>
      </c>
      <c r="D77" s="5">
        <f t="shared" si="2"/>
        <v>248.5</v>
      </c>
      <c r="E77" s="5">
        <f>AVERAGE($B$2:B77)</f>
        <v>186.57894736842104</v>
      </c>
      <c r="F77">
        <f t="shared" si="3"/>
        <v>240.27120660365858</v>
      </c>
    </row>
    <row r="78" spans="1:6" x14ac:dyDescent="0.3">
      <c r="A78" s="2">
        <v>20210</v>
      </c>
      <c r="B78">
        <v>270</v>
      </c>
      <c r="C78" s="5">
        <f t="shared" si="4"/>
        <v>268.66666666666669</v>
      </c>
      <c r="D78" s="5">
        <f t="shared" si="2"/>
        <v>252</v>
      </c>
      <c r="E78" s="5">
        <f>AVERAGE($B$2:B78)</f>
        <v>187.66233766233765</v>
      </c>
      <c r="F78">
        <f t="shared" si="3"/>
        <v>243.24408594329273</v>
      </c>
    </row>
    <row r="79" spans="1:6" x14ac:dyDescent="0.3">
      <c r="A79" s="2">
        <v>20241</v>
      </c>
      <c r="B79">
        <v>315</v>
      </c>
      <c r="C79" s="5">
        <f t="shared" si="4"/>
        <v>284.66666666666669</v>
      </c>
      <c r="D79" s="5">
        <f t="shared" ref="D79:D142" si="5">AVERAGE(B67:B78)</f>
        <v>255</v>
      </c>
      <c r="E79" s="5">
        <f>AVERAGE($B$2:B79)</f>
        <v>189.2948717948718</v>
      </c>
      <c r="F79">
        <f t="shared" si="3"/>
        <v>250.41967734896346</v>
      </c>
    </row>
    <row r="80" spans="1:6" x14ac:dyDescent="0.3">
      <c r="A80" s="2">
        <v>20271</v>
      </c>
      <c r="B80">
        <v>364</v>
      </c>
      <c r="C80" s="5">
        <f t="shared" si="4"/>
        <v>316.33333333333331</v>
      </c>
      <c r="D80" s="5">
        <f t="shared" si="5"/>
        <v>259.25</v>
      </c>
      <c r="E80" s="5">
        <f>AVERAGE($B$2:B80)</f>
        <v>191.50632911392404</v>
      </c>
      <c r="F80">
        <f t="shared" si="3"/>
        <v>261.77770961406713</v>
      </c>
    </row>
    <row r="81" spans="1:6" x14ac:dyDescent="0.3">
      <c r="A81" s="2">
        <v>20302</v>
      </c>
      <c r="B81">
        <v>347</v>
      </c>
      <c r="C81" s="5">
        <f t="shared" si="4"/>
        <v>342</v>
      </c>
      <c r="D81" s="5">
        <f t="shared" si="5"/>
        <v>264.41666666666669</v>
      </c>
      <c r="E81" s="5">
        <f>AVERAGE($B$2:B81)</f>
        <v>193.45</v>
      </c>
      <c r="F81">
        <f t="shared" si="3"/>
        <v>270.29993865266044</v>
      </c>
    </row>
    <row r="82" spans="1:6" x14ac:dyDescent="0.3">
      <c r="A82" s="2">
        <v>20333</v>
      </c>
      <c r="B82">
        <v>312</v>
      </c>
      <c r="C82" s="5">
        <f t="shared" si="4"/>
        <v>341</v>
      </c>
      <c r="D82" s="5">
        <f t="shared" si="5"/>
        <v>268.91666666666669</v>
      </c>
      <c r="E82" s="5">
        <f>AVERAGE($B$2:B82)</f>
        <v>194.91358024691357</v>
      </c>
      <c r="F82">
        <f t="shared" si="3"/>
        <v>274.46994478739441</v>
      </c>
    </row>
    <row r="83" spans="1:6" x14ac:dyDescent="0.3">
      <c r="A83" s="2">
        <v>20363</v>
      </c>
      <c r="B83">
        <v>274</v>
      </c>
      <c r="C83" s="5">
        <f t="shared" si="4"/>
        <v>311</v>
      </c>
      <c r="D83" s="5">
        <f t="shared" si="5"/>
        <v>273.33333333333331</v>
      </c>
      <c r="E83" s="5">
        <f>AVERAGE($B$2:B83)</f>
        <v>195.8780487804878</v>
      </c>
      <c r="F83">
        <f t="shared" si="3"/>
        <v>274.42295030865495</v>
      </c>
    </row>
    <row r="84" spans="1:6" x14ac:dyDescent="0.3">
      <c r="A84" s="2">
        <v>20394</v>
      </c>
      <c r="B84">
        <v>237</v>
      </c>
      <c r="C84" s="5">
        <f t="shared" si="4"/>
        <v>274.33333333333331</v>
      </c>
      <c r="D84" s="5">
        <f t="shared" si="5"/>
        <v>277.08333333333331</v>
      </c>
      <c r="E84" s="5">
        <f>AVERAGE($B$2:B84)</f>
        <v>196.37349397590361</v>
      </c>
      <c r="F84">
        <f t="shared" si="3"/>
        <v>270.68065527778947</v>
      </c>
    </row>
    <row r="85" spans="1:6" x14ac:dyDescent="0.3">
      <c r="A85" s="2">
        <v>20424</v>
      </c>
      <c r="B85">
        <v>278</v>
      </c>
      <c r="C85" s="5">
        <f t="shared" si="4"/>
        <v>263</v>
      </c>
      <c r="D85" s="5">
        <f t="shared" si="5"/>
        <v>279.91666666666669</v>
      </c>
      <c r="E85" s="5">
        <f>AVERAGE($B$2:B85)</f>
        <v>197.3452380952381</v>
      </c>
      <c r="F85">
        <f t="shared" si="3"/>
        <v>271.41258975001051</v>
      </c>
    </row>
    <row r="86" spans="1:6" x14ac:dyDescent="0.3">
      <c r="A86" s="2">
        <v>20455</v>
      </c>
      <c r="B86">
        <v>284</v>
      </c>
      <c r="C86" s="5">
        <f t="shared" si="4"/>
        <v>266.33333333333331</v>
      </c>
      <c r="D86" s="5">
        <f t="shared" si="5"/>
        <v>284</v>
      </c>
      <c r="E86" s="5">
        <f>AVERAGE($B$2:B86)</f>
        <v>198.36470588235295</v>
      </c>
      <c r="F86">
        <f t="shared" si="3"/>
        <v>272.67133077500944</v>
      </c>
    </row>
    <row r="87" spans="1:6" x14ac:dyDescent="0.3">
      <c r="A87" s="2">
        <v>20486</v>
      </c>
      <c r="B87">
        <v>277</v>
      </c>
      <c r="C87" s="5">
        <f t="shared" si="4"/>
        <v>279.66666666666669</v>
      </c>
      <c r="D87" s="5">
        <f t="shared" si="5"/>
        <v>287.5</v>
      </c>
      <c r="E87" s="5">
        <f>AVERAGE($B$2:B87)</f>
        <v>199.27906976744185</v>
      </c>
      <c r="F87">
        <f t="shared" si="3"/>
        <v>273.10419769750848</v>
      </c>
    </row>
    <row r="88" spans="1:6" x14ac:dyDescent="0.3">
      <c r="A88" s="2">
        <v>20515</v>
      </c>
      <c r="B88">
        <v>317</v>
      </c>
      <c r="C88" s="5">
        <f t="shared" si="4"/>
        <v>292.66666666666669</v>
      </c>
      <c r="D88" s="5">
        <f t="shared" si="5"/>
        <v>291.16666666666669</v>
      </c>
      <c r="E88" s="5">
        <f>AVERAGE($B$2:B88)</f>
        <v>200.63218390804599</v>
      </c>
      <c r="F88">
        <f t="shared" si="3"/>
        <v>277.49377792775766</v>
      </c>
    </row>
    <row r="89" spans="1:6" x14ac:dyDescent="0.3">
      <c r="A89" s="2">
        <v>20546</v>
      </c>
      <c r="B89">
        <v>313</v>
      </c>
      <c r="C89" s="5">
        <f t="shared" si="4"/>
        <v>302.33333333333331</v>
      </c>
      <c r="D89" s="5">
        <f t="shared" si="5"/>
        <v>295.33333333333331</v>
      </c>
      <c r="E89" s="5">
        <f>AVERAGE($B$2:B89)</f>
        <v>201.90909090909091</v>
      </c>
      <c r="F89">
        <f t="shared" si="3"/>
        <v>281.04440013498191</v>
      </c>
    </row>
    <row r="90" spans="1:6" x14ac:dyDescent="0.3">
      <c r="A90" s="2">
        <v>20576</v>
      </c>
      <c r="B90">
        <v>318</v>
      </c>
      <c r="C90" s="5">
        <f t="shared" si="4"/>
        <v>316</v>
      </c>
      <c r="D90" s="5">
        <f t="shared" si="5"/>
        <v>299</v>
      </c>
      <c r="E90" s="5">
        <f>AVERAGE($B$2:B90)</f>
        <v>203.2134831460674</v>
      </c>
      <c r="F90">
        <f t="shared" si="3"/>
        <v>284.7399601214837</v>
      </c>
    </row>
    <row r="91" spans="1:6" x14ac:dyDescent="0.3">
      <c r="A91" s="2">
        <v>20607</v>
      </c>
      <c r="B91">
        <v>374</v>
      </c>
      <c r="C91" s="5">
        <f t="shared" si="4"/>
        <v>335</v>
      </c>
      <c r="D91" s="5">
        <f t="shared" si="5"/>
        <v>303</v>
      </c>
      <c r="E91" s="5">
        <f>AVERAGE($B$2:B91)</f>
        <v>205.11111111111111</v>
      </c>
      <c r="F91">
        <f t="shared" si="3"/>
        <v>293.66596410933533</v>
      </c>
    </row>
    <row r="92" spans="1:6" x14ac:dyDescent="0.3">
      <c r="A92" s="2">
        <v>20637</v>
      </c>
      <c r="B92">
        <v>413</v>
      </c>
      <c r="C92" s="5">
        <f t="shared" si="4"/>
        <v>368.33333333333331</v>
      </c>
      <c r="D92" s="5">
        <f t="shared" si="5"/>
        <v>307.91666666666669</v>
      </c>
      <c r="E92" s="5">
        <f>AVERAGE($B$2:B92)</f>
        <v>207.39560439560441</v>
      </c>
      <c r="F92">
        <f t="shared" si="3"/>
        <v>305.59936769840181</v>
      </c>
    </row>
    <row r="93" spans="1:6" x14ac:dyDescent="0.3">
      <c r="A93" s="2">
        <v>20668</v>
      </c>
      <c r="B93">
        <v>405</v>
      </c>
      <c r="C93" s="5">
        <f t="shared" si="4"/>
        <v>397.33333333333331</v>
      </c>
      <c r="D93" s="5">
        <f t="shared" si="5"/>
        <v>312</v>
      </c>
      <c r="E93" s="5">
        <f>AVERAGE($B$2:B93)</f>
        <v>209.54347826086956</v>
      </c>
      <c r="F93">
        <f t="shared" si="3"/>
        <v>315.53943092856161</v>
      </c>
    </row>
    <row r="94" spans="1:6" x14ac:dyDescent="0.3">
      <c r="A94" s="2">
        <v>20699</v>
      </c>
      <c r="B94">
        <v>355</v>
      </c>
      <c r="C94" s="5">
        <f t="shared" si="4"/>
        <v>391</v>
      </c>
      <c r="D94" s="5">
        <f t="shared" si="5"/>
        <v>316.83333333333331</v>
      </c>
      <c r="E94" s="5">
        <f>AVERAGE($B$2:B94)</f>
        <v>211.10752688172042</v>
      </c>
      <c r="F94">
        <f t="shared" si="3"/>
        <v>319.48548783570544</v>
      </c>
    </row>
    <row r="95" spans="1:6" x14ac:dyDescent="0.3">
      <c r="A95" s="2">
        <v>20729</v>
      </c>
      <c r="B95">
        <v>306</v>
      </c>
      <c r="C95" s="5">
        <f t="shared" si="4"/>
        <v>355.33333333333331</v>
      </c>
      <c r="D95" s="5">
        <f t="shared" si="5"/>
        <v>320.41666666666669</v>
      </c>
      <c r="E95" s="5">
        <f>AVERAGE($B$2:B95)</f>
        <v>212.11702127659575</v>
      </c>
      <c r="F95">
        <f t="shared" si="3"/>
        <v>318.13693905213495</v>
      </c>
    </row>
    <row r="96" spans="1:6" x14ac:dyDescent="0.3">
      <c r="A96" s="2">
        <v>20760</v>
      </c>
      <c r="B96">
        <v>271</v>
      </c>
      <c r="C96" s="5">
        <f t="shared" si="4"/>
        <v>310.66666666666669</v>
      </c>
      <c r="D96" s="5">
        <f t="shared" si="5"/>
        <v>323.08333333333331</v>
      </c>
      <c r="E96" s="5">
        <f>AVERAGE($B$2:B96)</f>
        <v>212.73684210526315</v>
      </c>
      <c r="F96">
        <f t="shared" si="3"/>
        <v>313.42324514692149</v>
      </c>
    </row>
    <row r="97" spans="1:6" x14ac:dyDescent="0.3">
      <c r="A97" s="2">
        <v>20790</v>
      </c>
      <c r="B97">
        <v>306</v>
      </c>
      <c r="C97" s="5">
        <f t="shared" si="4"/>
        <v>294.33333333333331</v>
      </c>
      <c r="D97" s="5">
        <f t="shared" si="5"/>
        <v>325.91666666666669</v>
      </c>
      <c r="E97" s="5">
        <f>AVERAGE($B$2:B97)</f>
        <v>213.70833333333334</v>
      </c>
      <c r="F97">
        <f t="shared" si="3"/>
        <v>312.68092063222934</v>
      </c>
    </row>
    <row r="98" spans="1:6" x14ac:dyDescent="0.3">
      <c r="A98" s="2">
        <v>20821</v>
      </c>
      <c r="B98">
        <v>315</v>
      </c>
      <c r="C98" s="5">
        <f t="shared" si="4"/>
        <v>297.33333333333331</v>
      </c>
      <c r="D98" s="5">
        <f t="shared" si="5"/>
        <v>328.25</v>
      </c>
      <c r="E98" s="5">
        <f>AVERAGE($B$2:B98)</f>
        <v>214.75257731958763</v>
      </c>
      <c r="F98">
        <f t="shared" si="3"/>
        <v>312.91282856900642</v>
      </c>
    </row>
    <row r="99" spans="1:6" x14ac:dyDescent="0.3">
      <c r="A99" s="2">
        <v>20852</v>
      </c>
      <c r="B99">
        <v>301</v>
      </c>
      <c r="C99" s="5">
        <f t="shared" si="4"/>
        <v>307.33333333333331</v>
      </c>
      <c r="D99" s="5">
        <f t="shared" si="5"/>
        <v>330.83333333333331</v>
      </c>
      <c r="E99" s="5">
        <f>AVERAGE($B$2:B99)</f>
        <v>215.63265306122449</v>
      </c>
      <c r="F99">
        <f t="shared" si="3"/>
        <v>311.72154571210581</v>
      </c>
    </row>
    <row r="100" spans="1:6" x14ac:dyDescent="0.3">
      <c r="A100" s="2">
        <v>20880</v>
      </c>
      <c r="B100">
        <v>356</v>
      </c>
      <c r="C100" s="5">
        <f t="shared" si="4"/>
        <v>324</v>
      </c>
      <c r="D100" s="5">
        <f t="shared" si="5"/>
        <v>332.83333333333331</v>
      </c>
      <c r="E100" s="5">
        <f>AVERAGE($B$2:B100)</f>
        <v>217.05050505050505</v>
      </c>
      <c r="F100">
        <f t="shared" si="3"/>
        <v>316.14939114089526</v>
      </c>
    </row>
    <row r="101" spans="1:6" x14ac:dyDescent="0.3">
      <c r="A101" s="2">
        <v>20911</v>
      </c>
      <c r="B101">
        <v>348</v>
      </c>
      <c r="C101" s="5">
        <f t="shared" si="4"/>
        <v>335</v>
      </c>
      <c r="D101" s="5">
        <f t="shared" si="5"/>
        <v>336.08333333333331</v>
      </c>
      <c r="E101" s="5">
        <f>AVERAGE($B$2:B101)</f>
        <v>218.36</v>
      </c>
      <c r="F101">
        <f t="shared" si="3"/>
        <v>319.33445202680576</v>
      </c>
    </row>
    <row r="102" spans="1:6" x14ac:dyDescent="0.3">
      <c r="A102" s="2">
        <v>20941</v>
      </c>
      <c r="B102">
        <v>355</v>
      </c>
      <c r="C102" s="5">
        <f t="shared" si="4"/>
        <v>353</v>
      </c>
      <c r="D102" s="5">
        <f t="shared" si="5"/>
        <v>339</v>
      </c>
      <c r="E102" s="5">
        <f>AVERAGE($B$2:B102)</f>
        <v>219.71287128712871</v>
      </c>
      <c r="F102">
        <f t="shared" si="3"/>
        <v>322.9010068241252</v>
      </c>
    </row>
    <row r="103" spans="1:6" x14ac:dyDescent="0.3">
      <c r="A103" s="2">
        <v>20972</v>
      </c>
      <c r="B103">
        <v>422</v>
      </c>
      <c r="C103" s="5">
        <f t="shared" si="4"/>
        <v>375</v>
      </c>
      <c r="D103" s="5">
        <f t="shared" si="5"/>
        <v>342.08333333333331</v>
      </c>
      <c r="E103" s="5">
        <f>AVERAGE($B$2:B103)</f>
        <v>221.69607843137254</v>
      </c>
      <c r="F103">
        <f t="shared" si="3"/>
        <v>332.81090614171268</v>
      </c>
    </row>
    <row r="104" spans="1:6" x14ac:dyDescent="0.3">
      <c r="A104" s="2">
        <v>21002</v>
      </c>
      <c r="B104">
        <v>465</v>
      </c>
      <c r="C104" s="5">
        <f t="shared" si="4"/>
        <v>414</v>
      </c>
      <c r="D104" s="5">
        <f t="shared" si="5"/>
        <v>346.08333333333331</v>
      </c>
      <c r="E104" s="5">
        <f>AVERAGE($B$2:B104)</f>
        <v>224.05825242718447</v>
      </c>
      <c r="F104">
        <f t="shared" si="3"/>
        <v>346.02981552754142</v>
      </c>
    </row>
    <row r="105" spans="1:6" x14ac:dyDescent="0.3">
      <c r="A105" s="2">
        <v>21033</v>
      </c>
      <c r="B105">
        <v>467</v>
      </c>
      <c r="C105" s="5">
        <f t="shared" si="4"/>
        <v>451.33333333333331</v>
      </c>
      <c r="D105" s="5">
        <f t="shared" si="5"/>
        <v>350.41666666666669</v>
      </c>
      <c r="E105" s="5">
        <f>AVERAGE($B$2:B105)</f>
        <v>226.39423076923077</v>
      </c>
      <c r="F105">
        <f t="shared" si="3"/>
        <v>358.12683397478725</v>
      </c>
    </row>
    <row r="106" spans="1:6" x14ac:dyDescent="0.3">
      <c r="A106" s="2">
        <v>21064</v>
      </c>
      <c r="B106">
        <v>404</v>
      </c>
      <c r="C106" s="5">
        <f t="shared" si="4"/>
        <v>445.33333333333331</v>
      </c>
      <c r="D106" s="5">
        <f t="shared" si="5"/>
        <v>355.58333333333331</v>
      </c>
      <c r="E106" s="5">
        <f>AVERAGE($B$2:B106)</f>
        <v>228.08571428571429</v>
      </c>
      <c r="F106">
        <f t="shared" si="3"/>
        <v>362.71415057730849</v>
      </c>
    </row>
    <row r="107" spans="1:6" x14ac:dyDescent="0.3">
      <c r="A107" s="2">
        <v>21094</v>
      </c>
      <c r="B107">
        <v>347</v>
      </c>
      <c r="C107" s="5">
        <f t="shared" si="4"/>
        <v>406</v>
      </c>
      <c r="D107" s="5">
        <f t="shared" si="5"/>
        <v>359.66666666666669</v>
      </c>
      <c r="E107" s="5">
        <f>AVERAGE($B$2:B107)</f>
        <v>229.20754716981133</v>
      </c>
      <c r="F107">
        <f t="shared" si="3"/>
        <v>361.14273551957763</v>
      </c>
    </row>
    <row r="108" spans="1:6" x14ac:dyDescent="0.3">
      <c r="A108" s="2">
        <v>21125</v>
      </c>
      <c r="B108">
        <v>305</v>
      </c>
      <c r="C108" s="5">
        <f t="shared" si="4"/>
        <v>352</v>
      </c>
      <c r="D108" s="5">
        <f t="shared" si="5"/>
        <v>363.08333333333331</v>
      </c>
      <c r="E108" s="5">
        <f>AVERAGE($B$2:B108)</f>
        <v>229.9158878504673</v>
      </c>
      <c r="F108">
        <f t="shared" si="3"/>
        <v>355.52846196761988</v>
      </c>
    </row>
    <row r="109" spans="1:6" x14ac:dyDescent="0.3">
      <c r="A109" s="2">
        <v>21155</v>
      </c>
      <c r="B109">
        <v>336</v>
      </c>
      <c r="C109" s="5">
        <f t="shared" si="4"/>
        <v>329.33333333333331</v>
      </c>
      <c r="D109" s="5">
        <f t="shared" si="5"/>
        <v>365.91666666666669</v>
      </c>
      <c r="E109" s="5">
        <f>AVERAGE($B$2:B109)</f>
        <v>230.89814814814815</v>
      </c>
      <c r="F109">
        <f t="shared" si="3"/>
        <v>353.57561577085789</v>
      </c>
    </row>
    <row r="110" spans="1:6" x14ac:dyDescent="0.3">
      <c r="A110" s="2">
        <v>21186</v>
      </c>
      <c r="B110">
        <v>340</v>
      </c>
      <c r="C110" s="5">
        <f t="shared" si="4"/>
        <v>327</v>
      </c>
      <c r="D110" s="5">
        <f t="shared" si="5"/>
        <v>368.41666666666669</v>
      </c>
      <c r="E110" s="5">
        <f>AVERAGE($B$2:B110)</f>
        <v>231.89908256880733</v>
      </c>
      <c r="F110">
        <f t="shared" si="3"/>
        <v>352.2180541937721</v>
      </c>
    </row>
    <row r="111" spans="1:6" x14ac:dyDescent="0.3">
      <c r="A111" s="2">
        <v>21217</v>
      </c>
      <c r="B111">
        <v>318</v>
      </c>
      <c r="C111" s="5">
        <f t="shared" si="4"/>
        <v>331.33333333333331</v>
      </c>
      <c r="D111" s="5">
        <f t="shared" si="5"/>
        <v>370.5</v>
      </c>
      <c r="E111" s="5">
        <f>AVERAGE($B$2:B111)</f>
        <v>232.68181818181819</v>
      </c>
      <c r="F111">
        <f t="shared" si="3"/>
        <v>348.79624877439494</v>
      </c>
    </row>
    <row r="112" spans="1:6" x14ac:dyDescent="0.3">
      <c r="A112" s="2">
        <v>21245</v>
      </c>
      <c r="B112">
        <v>362</v>
      </c>
      <c r="C112" s="5">
        <f t="shared" si="4"/>
        <v>340</v>
      </c>
      <c r="D112" s="5">
        <f t="shared" si="5"/>
        <v>371.91666666666669</v>
      </c>
      <c r="E112" s="5">
        <f>AVERAGE($B$2:B112)</f>
        <v>233.84684684684686</v>
      </c>
      <c r="F112">
        <f t="shared" si="3"/>
        <v>350.11662389695545</v>
      </c>
    </row>
    <row r="113" spans="1:6" x14ac:dyDescent="0.3">
      <c r="A113" s="2">
        <v>21276</v>
      </c>
      <c r="B113">
        <v>348</v>
      </c>
      <c r="C113" s="5">
        <f t="shared" si="4"/>
        <v>342.66666666666669</v>
      </c>
      <c r="D113" s="5">
        <f t="shared" si="5"/>
        <v>372.41666666666669</v>
      </c>
      <c r="E113" s="5">
        <f>AVERAGE($B$2:B113)</f>
        <v>234.86607142857142</v>
      </c>
      <c r="F113">
        <f t="shared" si="3"/>
        <v>349.90496150725994</v>
      </c>
    </row>
    <row r="114" spans="1:6" x14ac:dyDescent="0.3">
      <c r="A114" s="2">
        <v>21306</v>
      </c>
      <c r="B114">
        <v>363</v>
      </c>
      <c r="C114" s="5">
        <f t="shared" si="4"/>
        <v>357.66666666666669</v>
      </c>
      <c r="D114" s="5">
        <f t="shared" si="5"/>
        <v>372.41666666666669</v>
      </c>
      <c r="E114" s="5">
        <f>AVERAGE($B$2:B114)</f>
        <v>236</v>
      </c>
      <c r="F114">
        <f t="shared" si="3"/>
        <v>351.21446535653399</v>
      </c>
    </row>
    <row r="115" spans="1:6" x14ac:dyDescent="0.3">
      <c r="A115" s="2">
        <v>21337</v>
      </c>
      <c r="B115">
        <v>435</v>
      </c>
      <c r="C115" s="5">
        <f t="shared" si="4"/>
        <v>382</v>
      </c>
      <c r="D115" s="5">
        <f t="shared" si="5"/>
        <v>373.08333333333331</v>
      </c>
      <c r="E115" s="5">
        <f>AVERAGE($B$2:B115)</f>
        <v>237.74561403508773</v>
      </c>
      <c r="F115">
        <f t="shared" si="3"/>
        <v>359.59301882088062</v>
      </c>
    </row>
    <row r="116" spans="1:6" x14ac:dyDescent="0.3">
      <c r="A116" s="2">
        <v>21367</v>
      </c>
      <c r="B116">
        <v>491</v>
      </c>
      <c r="C116" s="5">
        <f t="shared" si="4"/>
        <v>429.66666666666669</v>
      </c>
      <c r="D116" s="5">
        <f t="shared" si="5"/>
        <v>374.16666666666669</v>
      </c>
      <c r="E116" s="5">
        <f>AVERAGE($B$2:B116)</f>
        <v>239.94782608695652</v>
      </c>
      <c r="F116">
        <f t="shared" si="3"/>
        <v>372.73371693879261</v>
      </c>
    </row>
    <row r="117" spans="1:6" x14ac:dyDescent="0.3">
      <c r="A117" s="2">
        <v>21398</v>
      </c>
      <c r="B117">
        <v>505</v>
      </c>
      <c r="C117" s="5">
        <f t="shared" si="4"/>
        <v>477</v>
      </c>
      <c r="D117" s="5">
        <f t="shared" si="5"/>
        <v>376.33333333333331</v>
      </c>
      <c r="E117" s="5">
        <f>AVERAGE($B$2:B117)</f>
        <v>242.23275862068965</v>
      </c>
      <c r="F117">
        <f t="shared" si="3"/>
        <v>385.96034524491336</v>
      </c>
    </row>
    <row r="118" spans="1:6" x14ac:dyDescent="0.3">
      <c r="A118" s="2">
        <v>21429</v>
      </c>
      <c r="B118">
        <v>404</v>
      </c>
      <c r="C118" s="5">
        <f t="shared" si="4"/>
        <v>466.66666666666669</v>
      </c>
      <c r="D118" s="5">
        <f t="shared" si="5"/>
        <v>379.5</v>
      </c>
      <c r="E118" s="5">
        <f>AVERAGE($B$2:B118)</f>
        <v>243.61538461538461</v>
      </c>
      <c r="F118">
        <f t="shared" si="3"/>
        <v>387.76431072042203</v>
      </c>
    </row>
    <row r="119" spans="1:6" x14ac:dyDescent="0.3">
      <c r="A119" s="2">
        <v>21459</v>
      </c>
      <c r="B119">
        <v>359</v>
      </c>
      <c r="C119" s="5">
        <f t="shared" si="4"/>
        <v>422.66666666666669</v>
      </c>
      <c r="D119" s="5">
        <f t="shared" si="5"/>
        <v>379.5</v>
      </c>
      <c r="E119" s="5">
        <f>AVERAGE($B$2:B119)</f>
        <v>244.59322033898306</v>
      </c>
      <c r="F119">
        <f t="shared" si="3"/>
        <v>384.88787964837979</v>
      </c>
    </row>
    <row r="120" spans="1:6" x14ac:dyDescent="0.3">
      <c r="A120" s="2">
        <v>21490</v>
      </c>
      <c r="B120">
        <v>310</v>
      </c>
      <c r="C120" s="5">
        <f t="shared" si="4"/>
        <v>357.66666666666669</v>
      </c>
      <c r="D120" s="5">
        <f t="shared" si="5"/>
        <v>380.5</v>
      </c>
      <c r="E120" s="5">
        <f>AVERAGE($B$2:B120)</f>
        <v>245.14285714285714</v>
      </c>
      <c r="F120">
        <f t="shared" si="3"/>
        <v>377.39909168354183</v>
      </c>
    </row>
    <row r="121" spans="1:6" x14ac:dyDescent="0.3">
      <c r="A121" s="2">
        <v>21520</v>
      </c>
      <c r="B121">
        <v>337</v>
      </c>
      <c r="C121" s="5">
        <f t="shared" si="4"/>
        <v>335.33333333333331</v>
      </c>
      <c r="D121" s="5">
        <f t="shared" si="5"/>
        <v>380.91666666666669</v>
      </c>
      <c r="E121" s="5">
        <f>AVERAGE($B$2:B121)</f>
        <v>245.90833333333333</v>
      </c>
      <c r="F121">
        <f t="shared" si="3"/>
        <v>373.35918251518763</v>
      </c>
    </row>
    <row r="122" spans="1:6" x14ac:dyDescent="0.3">
      <c r="A122" s="2">
        <v>21551</v>
      </c>
      <c r="B122">
        <v>360</v>
      </c>
      <c r="C122" s="5">
        <f t="shared" si="4"/>
        <v>335.66666666666669</v>
      </c>
      <c r="D122" s="5">
        <f t="shared" si="5"/>
        <v>381</v>
      </c>
      <c r="E122" s="5">
        <f>AVERAGE($B$2:B122)</f>
        <v>246.85123966942149</v>
      </c>
      <c r="F122">
        <f t="shared" si="3"/>
        <v>372.02326426366886</v>
      </c>
    </row>
    <row r="123" spans="1:6" x14ac:dyDescent="0.3">
      <c r="A123" s="2">
        <v>21582</v>
      </c>
      <c r="B123">
        <v>342</v>
      </c>
      <c r="C123" s="5">
        <f t="shared" si="4"/>
        <v>346.33333333333331</v>
      </c>
      <c r="D123" s="5">
        <f t="shared" si="5"/>
        <v>382.66666666666669</v>
      </c>
      <c r="E123" s="5">
        <f>AVERAGE($B$2:B123)</f>
        <v>247.63114754098362</v>
      </c>
      <c r="F123">
        <f t="shared" si="3"/>
        <v>369.02093783730197</v>
      </c>
    </row>
    <row r="124" spans="1:6" x14ac:dyDescent="0.3">
      <c r="A124" s="2">
        <v>21610</v>
      </c>
      <c r="B124">
        <v>406</v>
      </c>
      <c r="C124" s="5">
        <f t="shared" si="4"/>
        <v>369.33333333333331</v>
      </c>
      <c r="D124" s="5">
        <f t="shared" si="5"/>
        <v>384.66666666666669</v>
      </c>
      <c r="E124" s="5">
        <f>AVERAGE($B$2:B124)</f>
        <v>248.91869918699186</v>
      </c>
      <c r="F124">
        <f t="shared" si="3"/>
        <v>372.71884405357179</v>
      </c>
    </row>
    <row r="125" spans="1:6" x14ac:dyDescent="0.3">
      <c r="A125" s="2">
        <v>21641</v>
      </c>
      <c r="B125">
        <v>396</v>
      </c>
      <c r="C125" s="5">
        <f t="shared" si="4"/>
        <v>381.33333333333331</v>
      </c>
      <c r="D125" s="5">
        <f t="shared" si="5"/>
        <v>388.33333333333331</v>
      </c>
      <c r="E125" s="5">
        <f>AVERAGE($B$2:B125)</f>
        <v>250.10483870967741</v>
      </c>
      <c r="F125">
        <f t="shared" si="3"/>
        <v>375.04695964821462</v>
      </c>
    </row>
    <row r="126" spans="1:6" x14ac:dyDescent="0.3">
      <c r="A126" s="2">
        <v>21671</v>
      </c>
      <c r="B126">
        <v>420</v>
      </c>
      <c r="C126" s="5">
        <f t="shared" si="4"/>
        <v>407.33333333333331</v>
      </c>
      <c r="D126" s="5">
        <f t="shared" si="5"/>
        <v>392.33333333333331</v>
      </c>
      <c r="E126" s="5">
        <f>AVERAGE($B$2:B126)</f>
        <v>251.464</v>
      </c>
      <c r="F126">
        <f t="shared" si="3"/>
        <v>379.54226368339317</v>
      </c>
    </row>
    <row r="127" spans="1:6" x14ac:dyDescent="0.3">
      <c r="A127" s="2">
        <v>21702</v>
      </c>
      <c r="B127">
        <v>472</v>
      </c>
      <c r="C127" s="5">
        <f t="shared" si="4"/>
        <v>429.33333333333331</v>
      </c>
      <c r="D127" s="5">
        <f t="shared" si="5"/>
        <v>397.08333333333331</v>
      </c>
      <c r="E127" s="5">
        <f>AVERAGE($B$2:B127)</f>
        <v>253.21428571428572</v>
      </c>
      <c r="F127">
        <f t="shared" si="3"/>
        <v>388.78803731505383</v>
      </c>
    </row>
    <row r="128" spans="1:6" x14ac:dyDescent="0.3">
      <c r="A128" s="2">
        <v>21732</v>
      </c>
      <c r="B128">
        <v>548</v>
      </c>
      <c r="C128" s="5">
        <f t="shared" si="4"/>
        <v>480</v>
      </c>
      <c r="D128" s="5">
        <f t="shared" si="5"/>
        <v>400.16666666666669</v>
      </c>
      <c r="E128" s="5">
        <f>AVERAGE($B$2:B128)</f>
        <v>255.53543307086613</v>
      </c>
      <c r="F128">
        <f t="shared" si="3"/>
        <v>404.70923358354844</v>
      </c>
    </row>
    <row r="129" spans="1:6" x14ac:dyDescent="0.3">
      <c r="A129" s="2">
        <v>21763</v>
      </c>
      <c r="B129">
        <v>559</v>
      </c>
      <c r="C129" s="5">
        <f t="shared" si="4"/>
        <v>526.33333333333337</v>
      </c>
      <c r="D129" s="5">
        <f t="shared" si="5"/>
        <v>404.91666666666669</v>
      </c>
      <c r="E129" s="5">
        <f>AVERAGE($B$2:B129)</f>
        <v>257.90625</v>
      </c>
      <c r="F129">
        <f t="shared" si="3"/>
        <v>420.13831022519366</v>
      </c>
    </row>
    <row r="130" spans="1:6" x14ac:dyDescent="0.3">
      <c r="A130" s="2">
        <v>21794</v>
      </c>
      <c r="B130">
        <v>463</v>
      </c>
      <c r="C130" s="5">
        <f t="shared" si="4"/>
        <v>523.33333333333337</v>
      </c>
      <c r="D130" s="5">
        <f t="shared" si="5"/>
        <v>409.41666666666669</v>
      </c>
      <c r="E130" s="5">
        <f>AVERAGE($B$2:B130)</f>
        <v>259.49612403100775</v>
      </c>
      <c r="F130">
        <f t="shared" si="3"/>
        <v>424.42447920267432</v>
      </c>
    </row>
    <row r="131" spans="1:6" x14ac:dyDescent="0.3">
      <c r="A131" s="2">
        <v>21824</v>
      </c>
      <c r="B131">
        <v>407</v>
      </c>
      <c r="C131" s="5">
        <f t="shared" si="4"/>
        <v>476.33333333333331</v>
      </c>
      <c r="D131" s="5">
        <f t="shared" si="5"/>
        <v>414.33333333333331</v>
      </c>
      <c r="E131" s="5">
        <f>AVERAGE($B$2:B131)</f>
        <v>260.6307692307692</v>
      </c>
      <c r="F131">
        <f t="shared" si="3"/>
        <v>422.68203128240691</v>
      </c>
    </row>
    <row r="132" spans="1:6" x14ac:dyDescent="0.3">
      <c r="A132" s="2">
        <v>21855</v>
      </c>
      <c r="B132">
        <v>362</v>
      </c>
      <c r="C132" s="5">
        <f t="shared" si="4"/>
        <v>410.66666666666669</v>
      </c>
      <c r="D132" s="5">
        <f t="shared" si="5"/>
        <v>418.33333333333331</v>
      </c>
      <c r="E132" s="5">
        <f>AVERAGE($B$2:B132)</f>
        <v>261.40458015267177</v>
      </c>
      <c r="F132">
        <f t="shared" ref="F132:F145" si="6">(0.1*B132)+(0.9*F131)</f>
        <v>416.61382815416624</v>
      </c>
    </row>
    <row r="133" spans="1:6" x14ac:dyDescent="0.3">
      <c r="A133" s="2">
        <v>21885</v>
      </c>
      <c r="B133">
        <v>405</v>
      </c>
      <c r="C133" s="5">
        <f t="shared" ref="C133:C145" si="7">AVERAGE(B131:B133)</f>
        <v>391.33333333333331</v>
      </c>
      <c r="D133" s="5">
        <f t="shared" si="5"/>
        <v>422.66666666666669</v>
      </c>
      <c r="E133" s="5">
        <f>AVERAGE($B$2:B133)</f>
        <v>262.49242424242425</v>
      </c>
      <c r="F133">
        <f t="shared" si="6"/>
        <v>415.45244533874961</v>
      </c>
    </row>
    <row r="134" spans="1:6" x14ac:dyDescent="0.3">
      <c r="A134" s="2">
        <v>21916</v>
      </c>
      <c r="B134">
        <v>417</v>
      </c>
      <c r="C134" s="5">
        <f t="shared" si="7"/>
        <v>394.66666666666669</v>
      </c>
      <c r="D134" s="5">
        <f t="shared" si="5"/>
        <v>428.33333333333331</v>
      </c>
      <c r="E134" s="5">
        <f>AVERAGE($B$2:B134)</f>
        <v>263.65413533834584</v>
      </c>
      <c r="F134">
        <f t="shared" si="6"/>
        <v>415.60720080487465</v>
      </c>
    </row>
    <row r="135" spans="1:6" x14ac:dyDescent="0.3">
      <c r="A135" s="2">
        <v>21947</v>
      </c>
      <c r="B135">
        <v>391</v>
      </c>
      <c r="C135" s="5">
        <f t="shared" si="7"/>
        <v>404.33333333333331</v>
      </c>
      <c r="D135" s="5">
        <f t="shared" si="5"/>
        <v>433.08333333333331</v>
      </c>
      <c r="E135" s="5">
        <f>AVERAGE($B$2:B135)</f>
        <v>264.6044776119403</v>
      </c>
      <c r="F135">
        <f t="shared" si="6"/>
        <v>413.14648072438723</v>
      </c>
    </row>
    <row r="136" spans="1:6" x14ac:dyDescent="0.3">
      <c r="A136" s="2">
        <v>21976</v>
      </c>
      <c r="B136">
        <v>419</v>
      </c>
      <c r="C136" s="5">
        <f t="shared" si="7"/>
        <v>409</v>
      </c>
      <c r="D136" s="5">
        <f t="shared" si="5"/>
        <v>437.16666666666669</v>
      </c>
      <c r="E136" s="5">
        <f>AVERAGE($B$2:B136)</f>
        <v>265.74814814814818</v>
      </c>
      <c r="F136">
        <f t="shared" si="6"/>
        <v>413.73183265194848</v>
      </c>
    </row>
    <row r="137" spans="1:6" x14ac:dyDescent="0.3">
      <c r="A137" s="2">
        <v>22007</v>
      </c>
      <c r="B137">
        <v>461</v>
      </c>
      <c r="C137" s="5">
        <f t="shared" si="7"/>
        <v>423.66666666666669</v>
      </c>
      <c r="D137" s="5">
        <f t="shared" si="5"/>
        <v>438.25</v>
      </c>
      <c r="E137" s="5">
        <f>AVERAGE($B$2:B137)</f>
        <v>267.18382352941177</v>
      </c>
      <c r="F137">
        <f t="shared" si="6"/>
        <v>418.45864938675368</v>
      </c>
    </row>
    <row r="138" spans="1:6" x14ac:dyDescent="0.3">
      <c r="A138" s="2">
        <v>22037</v>
      </c>
      <c r="B138">
        <v>472</v>
      </c>
      <c r="C138" s="5">
        <f t="shared" si="7"/>
        <v>450.66666666666669</v>
      </c>
      <c r="D138" s="5">
        <f t="shared" si="5"/>
        <v>443.66666666666669</v>
      </c>
      <c r="E138" s="5">
        <f>AVERAGE($B$2:B138)</f>
        <v>268.67883211678833</v>
      </c>
      <c r="F138">
        <f t="shared" si="6"/>
        <v>423.81278444807833</v>
      </c>
    </row>
    <row r="139" spans="1:6" x14ac:dyDescent="0.3">
      <c r="A139" s="2">
        <v>22068</v>
      </c>
      <c r="B139">
        <v>535</v>
      </c>
      <c r="C139" s="5">
        <f t="shared" si="7"/>
        <v>489.33333333333331</v>
      </c>
      <c r="D139" s="5">
        <f t="shared" si="5"/>
        <v>448</v>
      </c>
      <c r="E139" s="5">
        <f>AVERAGE($B$2:B139)</f>
        <v>270.60869565217394</v>
      </c>
      <c r="F139">
        <f t="shared" si="6"/>
        <v>434.9315060032705</v>
      </c>
    </row>
    <row r="140" spans="1:6" x14ac:dyDescent="0.3">
      <c r="A140" s="2">
        <v>22098</v>
      </c>
      <c r="B140">
        <v>622</v>
      </c>
      <c r="C140" s="5">
        <f t="shared" si="7"/>
        <v>543</v>
      </c>
      <c r="D140" s="5">
        <f t="shared" si="5"/>
        <v>453.25</v>
      </c>
      <c r="E140" s="5">
        <f>AVERAGE($B$2:B140)</f>
        <v>273.136690647482</v>
      </c>
      <c r="F140">
        <f t="shared" si="6"/>
        <v>453.63835540294343</v>
      </c>
    </row>
    <row r="141" spans="1:6" x14ac:dyDescent="0.3">
      <c r="A141" s="2">
        <v>22129</v>
      </c>
      <c r="B141">
        <v>606</v>
      </c>
      <c r="C141" s="5">
        <f t="shared" si="7"/>
        <v>587.66666666666663</v>
      </c>
      <c r="D141" s="5">
        <f t="shared" si="5"/>
        <v>459.41666666666669</v>
      </c>
      <c r="E141" s="5">
        <f>AVERAGE($B$2:B141)</f>
        <v>275.51428571428573</v>
      </c>
      <c r="F141">
        <f t="shared" si="6"/>
        <v>468.87451986264909</v>
      </c>
    </row>
    <row r="142" spans="1:6" x14ac:dyDescent="0.3">
      <c r="A142" s="2">
        <v>22160</v>
      </c>
      <c r="B142">
        <v>508</v>
      </c>
      <c r="C142" s="5">
        <f t="shared" si="7"/>
        <v>578.66666666666663</v>
      </c>
      <c r="D142" s="5">
        <f t="shared" si="5"/>
        <v>463.33333333333331</v>
      </c>
      <c r="E142" s="5">
        <f>AVERAGE($B$2:B142)</f>
        <v>277.16312056737587</v>
      </c>
      <c r="F142">
        <f t="shared" si="6"/>
        <v>472.78706787638419</v>
      </c>
    </row>
    <row r="143" spans="1:6" x14ac:dyDescent="0.3">
      <c r="A143" s="2">
        <v>22190</v>
      </c>
      <c r="B143">
        <v>461</v>
      </c>
      <c r="C143" s="5">
        <f t="shared" si="7"/>
        <v>525</v>
      </c>
      <c r="D143" s="5">
        <f t="shared" ref="D143:D145" si="8">AVERAGE(B131:B142)</f>
        <v>467.08333333333331</v>
      </c>
      <c r="E143" s="5">
        <f>AVERAGE($B$2:B143)</f>
        <v>278.45774647887322</v>
      </c>
      <c r="F143">
        <f t="shared" si="6"/>
        <v>471.60836108874582</v>
      </c>
    </row>
    <row r="144" spans="1:6" x14ac:dyDescent="0.3">
      <c r="A144" s="2">
        <v>22221</v>
      </c>
      <c r="B144">
        <v>390</v>
      </c>
      <c r="C144" s="5">
        <f t="shared" si="7"/>
        <v>453</v>
      </c>
      <c r="D144" s="5">
        <f t="shared" si="8"/>
        <v>471.58333333333331</v>
      </c>
      <c r="E144" s="5">
        <f>AVERAGE($B$2:B144)</f>
        <v>279.23776223776224</v>
      </c>
      <c r="F144">
        <f t="shared" si="6"/>
        <v>463.44752497987128</v>
      </c>
    </row>
    <row r="145" spans="1:6" x14ac:dyDescent="0.3">
      <c r="A145" s="2">
        <v>22251</v>
      </c>
      <c r="B145">
        <v>432</v>
      </c>
      <c r="C145" s="5">
        <f t="shared" si="7"/>
        <v>427.66666666666669</v>
      </c>
      <c r="D145" s="5">
        <f t="shared" si="8"/>
        <v>473.91666666666669</v>
      </c>
      <c r="E145" s="5">
        <f>AVERAGE($B$2:B145)</f>
        <v>280.29861111111109</v>
      </c>
      <c r="F145">
        <f t="shared" si="6"/>
        <v>460.30277248188412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FFE59-9D1A-41A9-BEB2-5659CF39C5C6}">
  <dimension ref="A1:J148"/>
  <sheetViews>
    <sheetView topLeftCell="A5" workbookViewId="0">
      <selection activeCell="G26" sqref="F26:G30"/>
    </sheetView>
  </sheetViews>
  <sheetFormatPr defaultRowHeight="14.4" x14ac:dyDescent="0.3"/>
  <cols>
    <col min="1" max="2" width="10.6640625" customWidth="1"/>
    <col min="4" max="4" width="12.44140625" customWidth="1"/>
    <col min="5" max="5" width="12.33203125" customWidth="1"/>
  </cols>
  <sheetData>
    <row r="1" spans="1:10" ht="15" thickBot="1" x14ac:dyDescent="0.35">
      <c r="A1" s="6" t="s">
        <v>0</v>
      </c>
      <c r="B1" s="7" t="s">
        <v>1</v>
      </c>
      <c r="C1" s="7" t="s">
        <v>9</v>
      </c>
      <c r="D1" s="7" t="s">
        <v>10</v>
      </c>
      <c r="E1" s="7" t="s">
        <v>11</v>
      </c>
      <c r="F1" s="7"/>
      <c r="G1" s="7" t="s">
        <v>12</v>
      </c>
      <c r="H1">
        <f>1/(12*2)</f>
        <v>4.1666666666666664E-2</v>
      </c>
      <c r="J1">
        <v>0.2</v>
      </c>
    </row>
    <row r="2" spans="1:10" x14ac:dyDescent="0.3">
      <c r="A2" s="2">
        <v>17899</v>
      </c>
      <c r="B2">
        <v>112</v>
      </c>
      <c r="C2">
        <f>(B2)</f>
        <v>112</v>
      </c>
      <c r="D2" s="5">
        <f>ABS(C2-B2)</f>
        <v>0</v>
      </c>
      <c r="E2" s="8">
        <f>D2^2</f>
        <v>0</v>
      </c>
      <c r="G2" t="s">
        <v>13</v>
      </c>
      <c r="H2">
        <f>1-H1</f>
        <v>0.95833333333333337</v>
      </c>
      <c r="J2">
        <v>0.8</v>
      </c>
    </row>
    <row r="3" spans="1:10" x14ac:dyDescent="0.3">
      <c r="A3" s="2">
        <v>17930</v>
      </c>
      <c r="B3">
        <v>118</v>
      </c>
      <c r="C3">
        <f>($H$1*B2)+($H$2*C2)</f>
        <v>112.00000000000001</v>
      </c>
      <c r="D3" s="5">
        <f t="shared" ref="D3:D66" si="0">ABS(C3-B3)</f>
        <v>5.9999999999999858</v>
      </c>
      <c r="E3" s="8">
        <f t="shared" ref="E3:E66" si="1">D3^2</f>
        <v>35.999999999999829</v>
      </c>
    </row>
    <row r="4" spans="1:10" x14ac:dyDescent="0.3">
      <c r="A4" s="2">
        <v>17958</v>
      </c>
      <c r="B4">
        <v>132</v>
      </c>
      <c r="C4">
        <f t="shared" ref="C4:C67" si="2">($H$1*B3)+($H$2*C3)</f>
        <v>112.25000000000003</v>
      </c>
      <c r="D4" s="5">
        <f t="shared" si="0"/>
        <v>19.749999999999972</v>
      </c>
      <c r="E4" s="8">
        <f t="shared" si="1"/>
        <v>390.06249999999886</v>
      </c>
    </row>
    <row r="5" spans="1:10" x14ac:dyDescent="0.3">
      <c r="A5" s="2">
        <v>17989</v>
      </c>
      <c r="B5">
        <v>129</v>
      </c>
      <c r="C5">
        <f t="shared" si="2"/>
        <v>113.0729166666667</v>
      </c>
      <c r="D5" s="5">
        <f t="shared" si="0"/>
        <v>15.9270833333333</v>
      </c>
      <c r="E5" s="8">
        <f t="shared" si="1"/>
        <v>253.67198350694338</v>
      </c>
    </row>
    <row r="6" spans="1:10" x14ac:dyDescent="0.3">
      <c r="A6" s="2">
        <v>18019</v>
      </c>
      <c r="B6">
        <v>121</v>
      </c>
      <c r="C6">
        <f t="shared" si="2"/>
        <v>113.73654513888893</v>
      </c>
      <c r="D6" s="5">
        <f t="shared" si="0"/>
        <v>7.2634548611110716</v>
      </c>
      <c r="E6" s="8">
        <f t="shared" si="1"/>
        <v>52.757776519398057</v>
      </c>
    </row>
    <row r="7" spans="1:10" x14ac:dyDescent="0.3">
      <c r="A7" s="2">
        <v>18050</v>
      </c>
      <c r="B7">
        <v>135</v>
      </c>
      <c r="C7">
        <f t="shared" si="2"/>
        <v>114.03918909143523</v>
      </c>
      <c r="D7" s="5">
        <f t="shared" si="0"/>
        <v>20.960810908564767</v>
      </c>
      <c r="E7" s="8">
        <f t="shared" si="1"/>
        <v>439.35559394460773</v>
      </c>
    </row>
    <row r="8" spans="1:10" x14ac:dyDescent="0.3">
      <c r="A8" s="2">
        <v>18080</v>
      </c>
      <c r="B8">
        <v>148</v>
      </c>
      <c r="C8">
        <f t="shared" si="2"/>
        <v>114.91255621262543</v>
      </c>
      <c r="D8" s="5">
        <f t="shared" si="0"/>
        <v>33.087443787374568</v>
      </c>
      <c r="E8" s="8">
        <f t="shared" si="1"/>
        <v>1094.7789363826719</v>
      </c>
    </row>
    <row r="9" spans="1:10" x14ac:dyDescent="0.3">
      <c r="A9" s="2">
        <v>18111</v>
      </c>
      <c r="B9">
        <v>148</v>
      </c>
      <c r="C9">
        <f t="shared" si="2"/>
        <v>116.29119970376605</v>
      </c>
      <c r="D9" s="5">
        <f t="shared" si="0"/>
        <v>31.708800296233946</v>
      </c>
      <c r="E9" s="8">
        <f t="shared" si="1"/>
        <v>1005.4480162264459</v>
      </c>
    </row>
    <row r="10" spans="1:10" x14ac:dyDescent="0.3">
      <c r="A10" s="2">
        <v>18142</v>
      </c>
      <c r="B10">
        <v>136</v>
      </c>
      <c r="C10">
        <f t="shared" si="2"/>
        <v>117.61239971610914</v>
      </c>
      <c r="D10" s="5">
        <f t="shared" si="0"/>
        <v>18.387600283890862</v>
      </c>
      <c r="E10" s="8">
        <f t="shared" si="1"/>
        <v>338.10384420014333</v>
      </c>
    </row>
    <row r="11" spans="1:10" x14ac:dyDescent="0.3">
      <c r="A11" s="2">
        <v>18172</v>
      </c>
      <c r="B11">
        <v>119</v>
      </c>
      <c r="C11">
        <f t="shared" si="2"/>
        <v>118.37854972793794</v>
      </c>
      <c r="D11" s="5">
        <f t="shared" si="0"/>
        <v>0.62145027206206294</v>
      </c>
      <c r="E11" s="8">
        <f t="shared" si="1"/>
        <v>0.38620044064601206</v>
      </c>
    </row>
    <row r="12" spans="1:10" x14ac:dyDescent="0.3">
      <c r="A12" s="2">
        <v>18203</v>
      </c>
      <c r="B12">
        <v>104</v>
      </c>
      <c r="C12">
        <f t="shared" si="2"/>
        <v>118.40444348927386</v>
      </c>
      <c r="D12" s="5">
        <f t="shared" si="0"/>
        <v>14.404443489273859</v>
      </c>
      <c r="E12" s="8">
        <f t="shared" si="1"/>
        <v>207.48799223568409</v>
      </c>
    </row>
    <row r="13" spans="1:10" x14ac:dyDescent="0.3">
      <c r="A13" s="2">
        <v>18233</v>
      </c>
      <c r="B13">
        <v>118</v>
      </c>
      <c r="C13">
        <f t="shared" si="2"/>
        <v>117.80425834388745</v>
      </c>
      <c r="D13" s="5">
        <f t="shared" si="0"/>
        <v>0.19574165611254557</v>
      </c>
      <c r="E13" s="8">
        <f t="shared" si="1"/>
        <v>3.8314795937682049E-2</v>
      </c>
    </row>
    <row r="14" spans="1:10" x14ac:dyDescent="0.3">
      <c r="A14" s="2">
        <v>18264</v>
      </c>
      <c r="B14">
        <v>115</v>
      </c>
      <c r="C14">
        <f t="shared" si="2"/>
        <v>117.81241424622549</v>
      </c>
      <c r="D14" s="5">
        <f t="shared" si="0"/>
        <v>2.8124142462254866</v>
      </c>
      <c r="E14" s="8">
        <f t="shared" si="1"/>
        <v>7.909673892372072</v>
      </c>
    </row>
    <row r="15" spans="1:10" x14ac:dyDescent="0.3">
      <c r="A15" s="2">
        <v>18295</v>
      </c>
      <c r="B15">
        <v>126</v>
      </c>
      <c r="C15">
        <f t="shared" si="2"/>
        <v>117.69523031929944</v>
      </c>
      <c r="D15" s="5">
        <f t="shared" si="0"/>
        <v>8.3047696807005593</v>
      </c>
      <c r="E15" s="8">
        <f t="shared" si="1"/>
        <v>68.96919944948327</v>
      </c>
    </row>
    <row r="16" spans="1:10" x14ac:dyDescent="0.3">
      <c r="A16" s="2">
        <v>18323</v>
      </c>
      <c r="B16">
        <v>141</v>
      </c>
      <c r="C16">
        <f t="shared" si="2"/>
        <v>118.04126238932864</v>
      </c>
      <c r="D16" s="5">
        <f t="shared" si="0"/>
        <v>22.958737610671363</v>
      </c>
      <c r="E16" s="8">
        <f t="shared" si="1"/>
        <v>527.10363267565583</v>
      </c>
    </row>
    <row r="17" spans="1:5" x14ac:dyDescent="0.3">
      <c r="A17" s="2">
        <v>18354</v>
      </c>
      <c r="B17">
        <v>135</v>
      </c>
      <c r="C17">
        <f t="shared" si="2"/>
        <v>118.99787645643995</v>
      </c>
      <c r="D17" s="5">
        <f t="shared" si="0"/>
        <v>16.002123543560046</v>
      </c>
      <c r="E17" s="8">
        <f t="shared" si="1"/>
        <v>256.06795790335872</v>
      </c>
    </row>
    <row r="18" spans="1:5" x14ac:dyDescent="0.3">
      <c r="A18" s="2">
        <v>18384</v>
      </c>
      <c r="B18">
        <v>125</v>
      </c>
      <c r="C18">
        <f t="shared" si="2"/>
        <v>119.6646316040883</v>
      </c>
      <c r="D18" s="5">
        <f t="shared" si="0"/>
        <v>5.3353683959117006</v>
      </c>
      <c r="E18" s="8">
        <f t="shared" si="1"/>
        <v>28.466155920093392</v>
      </c>
    </row>
    <row r="19" spans="1:5" x14ac:dyDescent="0.3">
      <c r="A19" s="2">
        <v>18415</v>
      </c>
      <c r="B19">
        <v>149</v>
      </c>
      <c r="C19">
        <f t="shared" si="2"/>
        <v>119.88693862058462</v>
      </c>
      <c r="D19" s="5">
        <f t="shared" si="0"/>
        <v>29.113061379415385</v>
      </c>
      <c r="E19" s="8">
        <f t="shared" si="1"/>
        <v>847.57034288160764</v>
      </c>
    </row>
    <row r="20" spans="1:5" x14ac:dyDescent="0.3">
      <c r="A20" s="2">
        <v>18445</v>
      </c>
      <c r="B20">
        <v>170</v>
      </c>
      <c r="C20">
        <f t="shared" si="2"/>
        <v>121.09998284472692</v>
      </c>
      <c r="D20" s="5">
        <f t="shared" si="0"/>
        <v>48.900017155273076</v>
      </c>
      <c r="E20" s="8">
        <f t="shared" si="1"/>
        <v>2391.211677786001</v>
      </c>
    </row>
    <row r="21" spans="1:5" x14ac:dyDescent="0.3">
      <c r="A21" s="2">
        <v>18476</v>
      </c>
      <c r="B21">
        <v>170</v>
      </c>
      <c r="C21">
        <f t="shared" si="2"/>
        <v>123.13748355952997</v>
      </c>
      <c r="D21" s="5">
        <f t="shared" si="0"/>
        <v>46.862516440470031</v>
      </c>
      <c r="E21" s="8">
        <f t="shared" si="1"/>
        <v>2196.0954471333239</v>
      </c>
    </row>
    <row r="22" spans="1:5" x14ac:dyDescent="0.3">
      <c r="A22" s="2">
        <v>18507</v>
      </c>
      <c r="B22">
        <v>158</v>
      </c>
      <c r="C22">
        <f t="shared" si="2"/>
        <v>125.09008841121621</v>
      </c>
      <c r="D22" s="5">
        <f t="shared" si="0"/>
        <v>32.909911588783785</v>
      </c>
      <c r="E22" s="8">
        <f t="shared" si="1"/>
        <v>1083.0622807815653</v>
      </c>
    </row>
    <row r="23" spans="1:5" x14ac:dyDescent="0.3">
      <c r="A23" s="2">
        <v>18537</v>
      </c>
      <c r="B23">
        <v>133</v>
      </c>
      <c r="C23">
        <f t="shared" si="2"/>
        <v>126.46133472741553</v>
      </c>
      <c r="D23" s="5">
        <f t="shared" si="0"/>
        <v>6.5386652725844669</v>
      </c>
      <c r="E23" s="8">
        <f t="shared" si="1"/>
        <v>42.7541435469021</v>
      </c>
    </row>
    <row r="24" spans="1:5" x14ac:dyDescent="0.3">
      <c r="A24" s="2">
        <v>18568</v>
      </c>
      <c r="B24">
        <v>114</v>
      </c>
      <c r="C24">
        <f t="shared" si="2"/>
        <v>126.73377911377322</v>
      </c>
      <c r="D24" s="5">
        <f t="shared" si="0"/>
        <v>12.733779113773224</v>
      </c>
      <c r="E24" s="8">
        <f t="shared" si="1"/>
        <v>162.1491305183672</v>
      </c>
    </row>
    <row r="25" spans="1:5" x14ac:dyDescent="0.3">
      <c r="A25" s="2">
        <v>18598</v>
      </c>
      <c r="B25">
        <v>140</v>
      </c>
      <c r="C25">
        <f t="shared" si="2"/>
        <v>126.20320498403268</v>
      </c>
      <c r="D25" s="5">
        <f t="shared" si="0"/>
        <v>13.796795015967319</v>
      </c>
      <c r="E25" s="8">
        <f t="shared" si="1"/>
        <v>190.35155271262067</v>
      </c>
    </row>
    <row r="26" spans="1:5" x14ac:dyDescent="0.3">
      <c r="A26" s="2">
        <v>18629</v>
      </c>
      <c r="B26">
        <v>145</v>
      </c>
      <c r="C26">
        <f t="shared" si="2"/>
        <v>126.77807144303132</v>
      </c>
      <c r="D26" s="5">
        <f t="shared" si="0"/>
        <v>18.221928556968678</v>
      </c>
      <c r="E26" s="8">
        <f t="shared" si="1"/>
        <v>332.03868033527061</v>
      </c>
    </row>
    <row r="27" spans="1:5" x14ac:dyDescent="0.3">
      <c r="A27" s="2">
        <v>18660</v>
      </c>
      <c r="B27">
        <v>150</v>
      </c>
      <c r="C27">
        <f t="shared" si="2"/>
        <v>127.53731846623836</v>
      </c>
      <c r="D27" s="5">
        <f t="shared" si="0"/>
        <v>22.462681533761639</v>
      </c>
      <c r="E27" s="8">
        <f t="shared" si="1"/>
        <v>504.57206168719614</v>
      </c>
    </row>
    <row r="28" spans="1:5" x14ac:dyDescent="0.3">
      <c r="A28" s="2">
        <v>18688</v>
      </c>
      <c r="B28">
        <v>178</v>
      </c>
      <c r="C28">
        <f t="shared" si="2"/>
        <v>128.47326353014512</v>
      </c>
      <c r="D28" s="5">
        <f t="shared" si="0"/>
        <v>49.526736469854882</v>
      </c>
      <c r="E28" s="8">
        <f t="shared" si="1"/>
        <v>2452.8976253544538</v>
      </c>
    </row>
    <row r="29" spans="1:5" x14ac:dyDescent="0.3">
      <c r="A29" s="2">
        <v>18719</v>
      </c>
      <c r="B29">
        <v>163</v>
      </c>
      <c r="C29">
        <f t="shared" si="2"/>
        <v>130.53687754972242</v>
      </c>
      <c r="D29" s="5">
        <f t="shared" si="0"/>
        <v>32.463122450277581</v>
      </c>
      <c r="E29" s="8">
        <f t="shared" si="1"/>
        <v>1053.8543192217162</v>
      </c>
    </row>
    <row r="30" spans="1:5" x14ac:dyDescent="0.3">
      <c r="A30" s="2">
        <v>18749</v>
      </c>
      <c r="B30">
        <v>172</v>
      </c>
      <c r="C30">
        <f t="shared" si="2"/>
        <v>131.88950765181733</v>
      </c>
      <c r="D30" s="5">
        <f t="shared" si="0"/>
        <v>40.110492348182675</v>
      </c>
      <c r="E30" s="8">
        <f t="shared" si="1"/>
        <v>1608.8515964136209</v>
      </c>
    </row>
    <row r="31" spans="1:5" x14ac:dyDescent="0.3">
      <c r="A31" s="2">
        <v>18780</v>
      </c>
      <c r="B31">
        <v>178</v>
      </c>
      <c r="C31">
        <f t="shared" si="2"/>
        <v>133.56077816632495</v>
      </c>
      <c r="D31" s="5">
        <f t="shared" si="0"/>
        <v>44.439221833675049</v>
      </c>
      <c r="E31" s="8">
        <f t="shared" si="1"/>
        <v>1974.8444371825813</v>
      </c>
    </row>
    <row r="32" spans="1:5" x14ac:dyDescent="0.3">
      <c r="A32" s="2">
        <v>18810</v>
      </c>
      <c r="B32">
        <v>199</v>
      </c>
      <c r="C32">
        <f t="shared" si="2"/>
        <v>135.41241240939476</v>
      </c>
      <c r="D32" s="5">
        <f t="shared" si="0"/>
        <v>63.587587590605239</v>
      </c>
      <c r="E32" s="8">
        <f t="shared" si="1"/>
        <v>4043.3812955928934</v>
      </c>
    </row>
    <row r="33" spans="1:5" x14ac:dyDescent="0.3">
      <c r="A33" s="2">
        <v>18841</v>
      </c>
      <c r="B33">
        <v>199</v>
      </c>
      <c r="C33">
        <f t="shared" si="2"/>
        <v>138.06189522566999</v>
      </c>
      <c r="D33" s="5">
        <f t="shared" si="0"/>
        <v>60.938104774330014</v>
      </c>
      <c r="E33" s="8">
        <f t="shared" si="1"/>
        <v>3713.4526134872226</v>
      </c>
    </row>
    <row r="34" spans="1:5" x14ac:dyDescent="0.3">
      <c r="A34" s="2">
        <v>18872</v>
      </c>
      <c r="B34">
        <v>184</v>
      </c>
      <c r="C34">
        <f t="shared" si="2"/>
        <v>140.6009829246004</v>
      </c>
      <c r="D34" s="5">
        <f t="shared" si="0"/>
        <v>43.399017075399598</v>
      </c>
      <c r="E34" s="8">
        <f t="shared" si="1"/>
        <v>1883.4746831108259</v>
      </c>
    </row>
    <row r="35" spans="1:5" x14ac:dyDescent="0.3">
      <c r="A35" s="2">
        <v>18902</v>
      </c>
      <c r="B35">
        <v>162</v>
      </c>
      <c r="C35">
        <f t="shared" si="2"/>
        <v>142.40927530274206</v>
      </c>
      <c r="D35" s="5">
        <f t="shared" si="0"/>
        <v>19.59072469725794</v>
      </c>
      <c r="E35" s="8">
        <f t="shared" si="1"/>
        <v>383.79649416375219</v>
      </c>
    </row>
    <row r="36" spans="1:5" x14ac:dyDescent="0.3">
      <c r="A36" s="2">
        <v>18933</v>
      </c>
      <c r="B36">
        <v>146</v>
      </c>
      <c r="C36">
        <f t="shared" si="2"/>
        <v>143.22555549846115</v>
      </c>
      <c r="D36" s="5">
        <f t="shared" si="0"/>
        <v>2.7744445015388521</v>
      </c>
      <c r="E36" s="8">
        <f t="shared" si="1"/>
        <v>7.6975422921191701</v>
      </c>
    </row>
    <row r="37" spans="1:5" x14ac:dyDescent="0.3">
      <c r="A37" s="2">
        <v>18963</v>
      </c>
      <c r="B37">
        <v>166</v>
      </c>
      <c r="C37">
        <f t="shared" si="2"/>
        <v>143.34115735269194</v>
      </c>
      <c r="D37" s="5">
        <f t="shared" si="0"/>
        <v>22.658842647308063</v>
      </c>
      <c r="E37" s="8">
        <f t="shared" si="1"/>
        <v>513.42315011546668</v>
      </c>
    </row>
    <row r="38" spans="1:5" x14ac:dyDescent="0.3">
      <c r="A38" s="2">
        <v>18994</v>
      </c>
      <c r="B38">
        <v>171</v>
      </c>
      <c r="C38">
        <f t="shared" si="2"/>
        <v>144.28527579632976</v>
      </c>
      <c r="D38" s="5">
        <f t="shared" si="0"/>
        <v>26.714724203670244</v>
      </c>
      <c r="E38" s="8">
        <f t="shared" si="1"/>
        <v>713.67648927816469</v>
      </c>
    </row>
    <row r="39" spans="1:5" x14ac:dyDescent="0.3">
      <c r="A39" s="2">
        <v>19025</v>
      </c>
      <c r="B39">
        <v>180</v>
      </c>
      <c r="C39">
        <f t="shared" si="2"/>
        <v>145.39838930481602</v>
      </c>
      <c r="D39" s="5">
        <f t="shared" si="0"/>
        <v>34.601610695183979</v>
      </c>
      <c r="E39" s="8">
        <f t="shared" si="1"/>
        <v>1197.2714627010703</v>
      </c>
    </row>
    <row r="40" spans="1:5" x14ac:dyDescent="0.3">
      <c r="A40" s="2">
        <v>19054</v>
      </c>
      <c r="B40">
        <v>193</v>
      </c>
      <c r="C40">
        <f t="shared" si="2"/>
        <v>146.84012308378203</v>
      </c>
      <c r="D40" s="5">
        <f t="shared" si="0"/>
        <v>46.159876916217968</v>
      </c>
      <c r="E40" s="8">
        <f t="shared" si="1"/>
        <v>2130.7342369203925</v>
      </c>
    </row>
    <row r="41" spans="1:5" x14ac:dyDescent="0.3">
      <c r="A41" s="2">
        <v>19085</v>
      </c>
      <c r="B41">
        <v>181</v>
      </c>
      <c r="C41">
        <f t="shared" si="2"/>
        <v>148.76345128862445</v>
      </c>
      <c r="D41" s="5">
        <f t="shared" si="0"/>
        <v>32.236548711375548</v>
      </c>
      <c r="E41" s="8">
        <f t="shared" si="1"/>
        <v>1039.1950728208885</v>
      </c>
    </row>
    <row r="42" spans="1:5" x14ac:dyDescent="0.3">
      <c r="A42" s="2">
        <v>19115</v>
      </c>
      <c r="B42">
        <v>183</v>
      </c>
      <c r="C42">
        <f t="shared" si="2"/>
        <v>150.10664081826511</v>
      </c>
      <c r="D42" s="5">
        <f t="shared" si="0"/>
        <v>32.893359181734894</v>
      </c>
      <c r="E42" s="8">
        <f t="shared" si="1"/>
        <v>1081.9730782586232</v>
      </c>
    </row>
    <row r="43" spans="1:5" x14ac:dyDescent="0.3">
      <c r="A43" s="2">
        <v>19146</v>
      </c>
      <c r="B43">
        <v>218</v>
      </c>
      <c r="C43">
        <f t="shared" si="2"/>
        <v>151.47719745083739</v>
      </c>
      <c r="D43" s="5">
        <f t="shared" si="0"/>
        <v>66.522802549162606</v>
      </c>
      <c r="E43" s="8">
        <f t="shared" si="1"/>
        <v>4425.2832589948748</v>
      </c>
    </row>
    <row r="44" spans="1:5" x14ac:dyDescent="0.3">
      <c r="A44" s="2">
        <v>19176</v>
      </c>
      <c r="B44">
        <v>230</v>
      </c>
      <c r="C44">
        <f t="shared" si="2"/>
        <v>154.24898089038584</v>
      </c>
      <c r="D44" s="5">
        <f t="shared" si="0"/>
        <v>75.751019109614163</v>
      </c>
      <c r="E44" s="8">
        <f t="shared" si="1"/>
        <v>5738.2168961451298</v>
      </c>
    </row>
    <row r="45" spans="1:5" x14ac:dyDescent="0.3">
      <c r="A45" s="2">
        <v>19207</v>
      </c>
      <c r="B45">
        <v>242</v>
      </c>
      <c r="C45">
        <f t="shared" si="2"/>
        <v>157.40527335328645</v>
      </c>
      <c r="D45" s="5">
        <f t="shared" si="0"/>
        <v>84.594726646713553</v>
      </c>
      <c r="E45" s="8">
        <f t="shared" si="1"/>
        <v>7156.2677764321879</v>
      </c>
    </row>
    <row r="46" spans="1:5" x14ac:dyDescent="0.3">
      <c r="A46" s="2">
        <v>19238</v>
      </c>
      <c r="B46">
        <v>209</v>
      </c>
      <c r="C46">
        <f t="shared" si="2"/>
        <v>160.93005363023286</v>
      </c>
      <c r="D46" s="5">
        <f t="shared" si="0"/>
        <v>48.069946369767138</v>
      </c>
      <c r="E46" s="8">
        <f t="shared" si="1"/>
        <v>2310.7197439922888</v>
      </c>
    </row>
    <row r="47" spans="1:5" x14ac:dyDescent="0.3">
      <c r="A47" s="2">
        <v>19268</v>
      </c>
      <c r="B47">
        <v>191</v>
      </c>
      <c r="C47">
        <f t="shared" si="2"/>
        <v>162.93296806230651</v>
      </c>
      <c r="D47" s="5">
        <f t="shared" si="0"/>
        <v>28.067031937693486</v>
      </c>
      <c r="E47" s="8">
        <f t="shared" si="1"/>
        <v>787.75828179150619</v>
      </c>
    </row>
    <row r="48" spans="1:5" x14ac:dyDescent="0.3">
      <c r="A48" s="2">
        <v>19299</v>
      </c>
      <c r="B48">
        <v>172</v>
      </c>
      <c r="C48">
        <f t="shared" si="2"/>
        <v>164.1024277263771</v>
      </c>
      <c r="D48" s="5">
        <f t="shared" si="0"/>
        <v>7.8975722736228988</v>
      </c>
      <c r="E48" s="8">
        <f t="shared" si="1"/>
        <v>62.371647817097163</v>
      </c>
    </row>
    <row r="49" spans="1:5" x14ac:dyDescent="0.3">
      <c r="A49" s="2">
        <v>19329</v>
      </c>
      <c r="B49">
        <v>194</v>
      </c>
      <c r="C49">
        <f t="shared" si="2"/>
        <v>164.43149323777806</v>
      </c>
      <c r="D49" s="5">
        <f t="shared" si="0"/>
        <v>29.568506762221944</v>
      </c>
      <c r="E49" s="8">
        <f t="shared" si="1"/>
        <v>874.29659214756475</v>
      </c>
    </row>
    <row r="50" spans="1:5" x14ac:dyDescent="0.3">
      <c r="A50" s="2">
        <v>19360</v>
      </c>
      <c r="B50">
        <v>196</v>
      </c>
      <c r="C50">
        <f t="shared" si="2"/>
        <v>165.66351435287066</v>
      </c>
      <c r="D50" s="5">
        <f t="shared" si="0"/>
        <v>30.336485647129336</v>
      </c>
      <c r="E50" s="8">
        <f t="shared" si="1"/>
        <v>920.30236141848422</v>
      </c>
    </row>
    <row r="51" spans="1:5" x14ac:dyDescent="0.3">
      <c r="A51" s="2">
        <v>19391</v>
      </c>
      <c r="B51">
        <v>196</v>
      </c>
      <c r="C51">
        <f t="shared" si="2"/>
        <v>166.9275345881677</v>
      </c>
      <c r="D51" s="5">
        <f t="shared" si="0"/>
        <v>29.072465411832297</v>
      </c>
      <c r="E51" s="8">
        <f t="shared" si="1"/>
        <v>845.2082451221853</v>
      </c>
    </row>
    <row r="52" spans="1:5" x14ac:dyDescent="0.3">
      <c r="A52" s="2">
        <v>19419</v>
      </c>
      <c r="B52">
        <v>236</v>
      </c>
      <c r="C52">
        <f t="shared" si="2"/>
        <v>168.13888731366072</v>
      </c>
      <c r="D52" s="5">
        <f t="shared" si="0"/>
        <v>67.861112686339283</v>
      </c>
      <c r="E52" s="8">
        <f t="shared" si="1"/>
        <v>4605.1306150280379</v>
      </c>
    </row>
    <row r="53" spans="1:5" x14ac:dyDescent="0.3">
      <c r="A53" s="2">
        <v>19450</v>
      </c>
      <c r="B53">
        <v>235</v>
      </c>
      <c r="C53">
        <f t="shared" si="2"/>
        <v>170.96643367559153</v>
      </c>
      <c r="D53" s="5">
        <f t="shared" si="0"/>
        <v>64.033566324408469</v>
      </c>
      <c r="E53" s="8">
        <f t="shared" si="1"/>
        <v>4100.2976162224186</v>
      </c>
    </row>
    <row r="54" spans="1:5" x14ac:dyDescent="0.3">
      <c r="A54" s="2">
        <v>19480</v>
      </c>
      <c r="B54">
        <v>229</v>
      </c>
      <c r="C54">
        <f t="shared" si="2"/>
        <v>173.63449893910854</v>
      </c>
      <c r="D54" s="5">
        <f t="shared" si="0"/>
        <v>55.365501060891461</v>
      </c>
      <c r="E54" s="8">
        <f t="shared" si="1"/>
        <v>3065.3387077235734</v>
      </c>
    </row>
    <row r="55" spans="1:5" x14ac:dyDescent="0.3">
      <c r="A55" s="2">
        <v>19511</v>
      </c>
      <c r="B55">
        <v>243</v>
      </c>
      <c r="C55">
        <f t="shared" si="2"/>
        <v>175.94139481664567</v>
      </c>
      <c r="D55" s="5">
        <f t="shared" si="0"/>
        <v>67.058605183354331</v>
      </c>
      <c r="E55" s="8">
        <f t="shared" si="1"/>
        <v>4496.856529136996</v>
      </c>
    </row>
    <row r="56" spans="1:5" x14ac:dyDescent="0.3">
      <c r="A56" s="2">
        <v>19541</v>
      </c>
      <c r="B56">
        <v>264</v>
      </c>
      <c r="C56">
        <f t="shared" si="2"/>
        <v>178.7355033659521</v>
      </c>
      <c r="D56" s="5">
        <f t="shared" si="0"/>
        <v>85.264496634047902</v>
      </c>
      <c r="E56" s="8">
        <f t="shared" si="1"/>
        <v>7270.0343862575655</v>
      </c>
    </row>
    <row r="57" spans="1:5" x14ac:dyDescent="0.3">
      <c r="A57" s="2">
        <v>19572</v>
      </c>
      <c r="B57">
        <v>272</v>
      </c>
      <c r="C57">
        <f t="shared" si="2"/>
        <v>182.28819072570411</v>
      </c>
      <c r="D57" s="5">
        <f t="shared" si="0"/>
        <v>89.711809274295888</v>
      </c>
      <c r="E57" s="8">
        <f t="shared" si="1"/>
        <v>8048.2087232676413</v>
      </c>
    </row>
    <row r="58" spans="1:5" x14ac:dyDescent="0.3">
      <c r="A58" s="2">
        <v>19603</v>
      </c>
      <c r="B58">
        <v>237</v>
      </c>
      <c r="C58">
        <f t="shared" si="2"/>
        <v>186.02618277879978</v>
      </c>
      <c r="D58" s="5">
        <f t="shared" si="0"/>
        <v>50.973817221200221</v>
      </c>
      <c r="E58" s="8">
        <f t="shared" si="1"/>
        <v>2598.3300421003282</v>
      </c>
    </row>
    <row r="59" spans="1:5" x14ac:dyDescent="0.3">
      <c r="A59" s="2">
        <v>19633</v>
      </c>
      <c r="B59">
        <v>211</v>
      </c>
      <c r="C59">
        <f t="shared" si="2"/>
        <v>188.15009182968313</v>
      </c>
      <c r="D59" s="5">
        <f t="shared" si="0"/>
        <v>22.849908170316866</v>
      </c>
      <c r="E59" s="8">
        <f t="shared" si="1"/>
        <v>522.1183033919134</v>
      </c>
    </row>
    <row r="60" spans="1:5" x14ac:dyDescent="0.3">
      <c r="A60" s="2">
        <v>19664</v>
      </c>
      <c r="B60">
        <v>180</v>
      </c>
      <c r="C60">
        <f t="shared" si="2"/>
        <v>189.10217133677966</v>
      </c>
      <c r="D60" s="5">
        <f t="shared" si="0"/>
        <v>9.1021713367796622</v>
      </c>
      <c r="E60" s="8">
        <f t="shared" si="1"/>
        <v>82.84952304409326</v>
      </c>
    </row>
    <row r="61" spans="1:5" x14ac:dyDescent="0.3">
      <c r="A61" s="2">
        <v>19694</v>
      </c>
      <c r="B61">
        <v>201</v>
      </c>
      <c r="C61">
        <f t="shared" si="2"/>
        <v>188.72291419774717</v>
      </c>
      <c r="D61" s="5">
        <f t="shared" si="0"/>
        <v>12.277085802252827</v>
      </c>
      <c r="E61" s="8">
        <f t="shared" si="1"/>
        <v>150.72683579587795</v>
      </c>
    </row>
    <row r="62" spans="1:5" x14ac:dyDescent="0.3">
      <c r="A62" s="2">
        <v>19725</v>
      </c>
      <c r="B62">
        <v>204</v>
      </c>
      <c r="C62">
        <f t="shared" si="2"/>
        <v>189.2344594395077</v>
      </c>
      <c r="D62" s="5">
        <f t="shared" si="0"/>
        <v>14.765540560492298</v>
      </c>
      <c r="E62" s="8">
        <f t="shared" si="1"/>
        <v>218.02118804354319</v>
      </c>
    </row>
    <row r="63" spans="1:5" x14ac:dyDescent="0.3">
      <c r="A63" s="2">
        <v>19756</v>
      </c>
      <c r="B63">
        <v>188</v>
      </c>
      <c r="C63">
        <f t="shared" si="2"/>
        <v>189.84969029619489</v>
      </c>
      <c r="D63" s="5">
        <f t="shared" si="0"/>
        <v>1.8496902961948933</v>
      </c>
      <c r="E63" s="8">
        <f t="shared" si="1"/>
        <v>3.4213541918375521</v>
      </c>
    </row>
    <row r="64" spans="1:5" x14ac:dyDescent="0.3">
      <c r="A64" s="2">
        <v>19784</v>
      </c>
      <c r="B64">
        <v>235</v>
      </c>
      <c r="C64">
        <f t="shared" si="2"/>
        <v>189.77261986718679</v>
      </c>
      <c r="D64" s="5">
        <f t="shared" si="0"/>
        <v>45.227380132813209</v>
      </c>
      <c r="E64" s="8">
        <f t="shared" si="1"/>
        <v>2045.5159136779871</v>
      </c>
    </row>
    <row r="65" spans="1:5" x14ac:dyDescent="0.3">
      <c r="A65" s="2">
        <v>19815</v>
      </c>
      <c r="B65">
        <v>227</v>
      </c>
      <c r="C65">
        <f t="shared" si="2"/>
        <v>191.65709403938735</v>
      </c>
      <c r="D65" s="5">
        <f t="shared" si="0"/>
        <v>35.342905960612654</v>
      </c>
      <c r="E65" s="8">
        <f t="shared" si="1"/>
        <v>1249.1210017407095</v>
      </c>
    </row>
    <row r="66" spans="1:5" x14ac:dyDescent="0.3">
      <c r="A66" s="2">
        <v>19845</v>
      </c>
      <c r="B66">
        <v>234</v>
      </c>
      <c r="C66">
        <f t="shared" si="2"/>
        <v>193.12971512107956</v>
      </c>
      <c r="D66" s="5">
        <f t="shared" si="0"/>
        <v>40.870284878920444</v>
      </c>
      <c r="E66" s="8">
        <f t="shared" si="1"/>
        <v>1670.3801860841131</v>
      </c>
    </row>
    <row r="67" spans="1:5" x14ac:dyDescent="0.3">
      <c r="A67" s="2">
        <v>19876</v>
      </c>
      <c r="B67">
        <v>264</v>
      </c>
      <c r="C67">
        <f t="shared" si="2"/>
        <v>194.83264365770125</v>
      </c>
      <c r="D67" s="5">
        <f t="shared" ref="D67:D130" si="3">ABS(C67-B67)</f>
        <v>69.167356342298746</v>
      </c>
      <c r="E67" s="8">
        <f t="shared" ref="E67:E130" si="4">D67^2</f>
        <v>4784.1231833825341</v>
      </c>
    </row>
    <row r="68" spans="1:5" x14ac:dyDescent="0.3">
      <c r="A68" s="2">
        <v>19906</v>
      </c>
      <c r="B68">
        <v>302</v>
      </c>
      <c r="C68">
        <f t="shared" ref="C68:C131" si="5">($H$1*B67)+($H$2*C67)</f>
        <v>197.71461683863038</v>
      </c>
      <c r="D68" s="5">
        <f t="shared" si="3"/>
        <v>104.28538316136962</v>
      </c>
      <c r="E68" s="8">
        <f t="shared" si="4"/>
        <v>10875.441141113675</v>
      </c>
    </row>
    <row r="69" spans="1:5" x14ac:dyDescent="0.3">
      <c r="A69" s="2">
        <v>19937</v>
      </c>
      <c r="B69">
        <v>293</v>
      </c>
      <c r="C69">
        <f t="shared" si="5"/>
        <v>202.05984113702078</v>
      </c>
      <c r="D69" s="5">
        <f t="shared" si="3"/>
        <v>90.940158862979217</v>
      </c>
      <c r="E69" s="8">
        <f t="shared" si="4"/>
        <v>8270.1124940238969</v>
      </c>
    </row>
    <row r="70" spans="1:5" x14ac:dyDescent="0.3">
      <c r="A70" s="2">
        <v>19968</v>
      </c>
      <c r="B70">
        <v>259</v>
      </c>
      <c r="C70">
        <f t="shared" si="5"/>
        <v>205.84901442297826</v>
      </c>
      <c r="D70" s="5">
        <f t="shared" si="3"/>
        <v>53.150985577021743</v>
      </c>
      <c r="E70" s="8">
        <f t="shared" si="4"/>
        <v>2825.0272678087731</v>
      </c>
    </row>
    <row r="71" spans="1:5" x14ac:dyDescent="0.3">
      <c r="A71" s="2">
        <v>19998</v>
      </c>
      <c r="B71">
        <v>229</v>
      </c>
      <c r="C71">
        <f t="shared" si="5"/>
        <v>208.06363882202083</v>
      </c>
      <c r="D71" s="5">
        <f t="shared" si="3"/>
        <v>20.936361177979165</v>
      </c>
      <c r="E71" s="8">
        <f t="shared" si="4"/>
        <v>438.33121937479314</v>
      </c>
    </row>
    <row r="72" spans="1:5" x14ac:dyDescent="0.3">
      <c r="A72" s="2">
        <v>20029</v>
      </c>
      <c r="B72">
        <v>203</v>
      </c>
      <c r="C72">
        <f t="shared" si="5"/>
        <v>208.93598720443663</v>
      </c>
      <c r="D72" s="5">
        <f t="shared" si="3"/>
        <v>5.9359872044366284</v>
      </c>
      <c r="E72" s="8">
        <f t="shared" si="4"/>
        <v>35.235944091235382</v>
      </c>
    </row>
    <row r="73" spans="1:5" x14ac:dyDescent="0.3">
      <c r="A73" s="2">
        <v>20059</v>
      </c>
      <c r="B73">
        <v>229</v>
      </c>
      <c r="C73">
        <f t="shared" si="5"/>
        <v>208.68865440425179</v>
      </c>
      <c r="D73" s="5">
        <f t="shared" si="3"/>
        <v>20.311345595748207</v>
      </c>
      <c r="E73" s="8">
        <f t="shared" si="4"/>
        <v>412.55075990992009</v>
      </c>
    </row>
    <row r="74" spans="1:5" x14ac:dyDescent="0.3">
      <c r="A74" s="2">
        <v>20090</v>
      </c>
      <c r="B74">
        <v>242</v>
      </c>
      <c r="C74">
        <f t="shared" si="5"/>
        <v>209.53496047074131</v>
      </c>
      <c r="D74" s="5">
        <f t="shared" si="3"/>
        <v>32.465039529258689</v>
      </c>
      <c r="E74" s="8">
        <f t="shared" si="4"/>
        <v>1053.9787916363293</v>
      </c>
    </row>
    <row r="75" spans="1:5" x14ac:dyDescent="0.3">
      <c r="A75" s="2">
        <v>20121</v>
      </c>
      <c r="B75">
        <v>233</v>
      </c>
      <c r="C75">
        <f t="shared" si="5"/>
        <v>210.88767045112709</v>
      </c>
      <c r="D75" s="5">
        <f t="shared" si="3"/>
        <v>22.112329548872907</v>
      </c>
      <c r="E75" s="8">
        <f t="shared" si="4"/>
        <v>488.95511807795788</v>
      </c>
    </row>
    <row r="76" spans="1:5" x14ac:dyDescent="0.3">
      <c r="A76" s="2">
        <v>20149</v>
      </c>
      <c r="B76">
        <v>267</v>
      </c>
      <c r="C76">
        <f t="shared" si="5"/>
        <v>211.80901751566347</v>
      </c>
      <c r="D76" s="5">
        <f t="shared" si="3"/>
        <v>55.19098248433653</v>
      </c>
      <c r="E76" s="8">
        <f t="shared" si="4"/>
        <v>3046.0445475863417</v>
      </c>
    </row>
    <row r="77" spans="1:5" x14ac:dyDescent="0.3">
      <c r="A77" s="2">
        <v>20180</v>
      </c>
      <c r="B77">
        <v>269</v>
      </c>
      <c r="C77">
        <f t="shared" si="5"/>
        <v>214.10864178584416</v>
      </c>
      <c r="D77" s="5">
        <f t="shared" si="3"/>
        <v>54.891358214155844</v>
      </c>
      <c r="E77" s="8">
        <f t="shared" si="4"/>
        <v>3013.0612065947744</v>
      </c>
    </row>
    <row r="78" spans="1:5" x14ac:dyDescent="0.3">
      <c r="A78" s="2">
        <v>20210</v>
      </c>
      <c r="B78">
        <v>270</v>
      </c>
      <c r="C78">
        <f t="shared" si="5"/>
        <v>216.39578171143401</v>
      </c>
      <c r="D78" s="5">
        <f t="shared" si="3"/>
        <v>53.604218288565988</v>
      </c>
      <c r="E78" s="8">
        <f t="shared" si="4"/>
        <v>2873.4122183282325</v>
      </c>
    </row>
    <row r="79" spans="1:5" x14ac:dyDescent="0.3">
      <c r="A79" s="2">
        <v>20241</v>
      </c>
      <c r="B79">
        <v>315</v>
      </c>
      <c r="C79">
        <f t="shared" si="5"/>
        <v>218.62929080679095</v>
      </c>
      <c r="D79" s="5">
        <f t="shared" si="3"/>
        <v>96.370709193209052</v>
      </c>
      <c r="E79" s="8">
        <f t="shared" si="4"/>
        <v>9287.3135904020673</v>
      </c>
    </row>
    <row r="80" spans="1:5" x14ac:dyDescent="0.3">
      <c r="A80" s="2">
        <v>20271</v>
      </c>
      <c r="B80">
        <v>364</v>
      </c>
      <c r="C80">
        <f t="shared" si="5"/>
        <v>222.64473702317466</v>
      </c>
      <c r="D80" s="5">
        <f t="shared" si="3"/>
        <v>141.35526297682534</v>
      </c>
      <c r="E80" s="8">
        <f t="shared" si="4"/>
        <v>19981.310371247451</v>
      </c>
    </row>
    <row r="81" spans="1:5" x14ac:dyDescent="0.3">
      <c r="A81" s="2">
        <v>20302</v>
      </c>
      <c r="B81">
        <v>347</v>
      </c>
      <c r="C81">
        <f t="shared" si="5"/>
        <v>228.53453964720904</v>
      </c>
      <c r="D81" s="5">
        <f t="shared" si="3"/>
        <v>118.46546035279096</v>
      </c>
      <c r="E81" s="8">
        <f t="shared" si="4"/>
        <v>14034.065296598686</v>
      </c>
    </row>
    <row r="82" spans="1:5" x14ac:dyDescent="0.3">
      <c r="A82" s="2">
        <v>20333</v>
      </c>
      <c r="B82">
        <v>312</v>
      </c>
      <c r="C82">
        <f t="shared" si="5"/>
        <v>233.47060049524202</v>
      </c>
      <c r="D82" s="5">
        <f t="shared" si="3"/>
        <v>78.529399504757976</v>
      </c>
      <c r="E82" s="8">
        <f t="shared" si="4"/>
        <v>6166.8665865778821</v>
      </c>
    </row>
    <row r="83" spans="1:5" x14ac:dyDescent="0.3">
      <c r="A83" s="2">
        <v>20363</v>
      </c>
      <c r="B83">
        <v>274</v>
      </c>
      <c r="C83">
        <f t="shared" si="5"/>
        <v>236.74265880794027</v>
      </c>
      <c r="D83" s="5">
        <f t="shared" si="3"/>
        <v>37.257341192059727</v>
      </c>
      <c r="E83" s="8">
        <f t="shared" si="4"/>
        <v>1388.1094727015504</v>
      </c>
    </row>
    <row r="84" spans="1:5" x14ac:dyDescent="0.3">
      <c r="A84" s="2">
        <v>20394</v>
      </c>
      <c r="B84">
        <v>237</v>
      </c>
      <c r="C84">
        <f t="shared" si="5"/>
        <v>238.2950480242761</v>
      </c>
      <c r="D84" s="5">
        <f t="shared" si="3"/>
        <v>1.2950480242760989</v>
      </c>
      <c r="E84" s="8">
        <f t="shared" si="4"/>
        <v>1.6771493851814272</v>
      </c>
    </row>
    <row r="85" spans="1:5" x14ac:dyDescent="0.3">
      <c r="A85" s="2">
        <v>20424</v>
      </c>
      <c r="B85">
        <v>278</v>
      </c>
      <c r="C85">
        <f t="shared" si="5"/>
        <v>238.24108768993128</v>
      </c>
      <c r="D85" s="5">
        <f t="shared" si="3"/>
        <v>39.758912310068723</v>
      </c>
      <c r="E85" s="8">
        <f t="shared" si="4"/>
        <v>1580.7711080797342</v>
      </c>
    </row>
    <row r="86" spans="1:5" x14ac:dyDescent="0.3">
      <c r="A86" s="2">
        <v>20455</v>
      </c>
      <c r="B86">
        <v>284</v>
      </c>
      <c r="C86">
        <f t="shared" si="5"/>
        <v>239.89770903618415</v>
      </c>
      <c r="D86" s="5">
        <f t="shared" si="3"/>
        <v>44.102290963815847</v>
      </c>
      <c r="E86" s="8">
        <f t="shared" si="4"/>
        <v>1945.0120682570728</v>
      </c>
    </row>
    <row r="87" spans="1:5" x14ac:dyDescent="0.3">
      <c r="A87" s="2">
        <v>20486</v>
      </c>
      <c r="B87">
        <v>277</v>
      </c>
      <c r="C87">
        <f t="shared" si="5"/>
        <v>241.73530449300983</v>
      </c>
      <c r="D87" s="5">
        <f t="shared" si="3"/>
        <v>35.264695506990165</v>
      </c>
      <c r="E87" s="8">
        <f t="shared" si="4"/>
        <v>1243.5987492007323</v>
      </c>
    </row>
    <row r="88" spans="1:5" x14ac:dyDescent="0.3">
      <c r="A88" s="2">
        <v>20515</v>
      </c>
      <c r="B88">
        <v>317</v>
      </c>
      <c r="C88">
        <f t="shared" si="5"/>
        <v>243.20466680580108</v>
      </c>
      <c r="D88" s="5">
        <f t="shared" si="3"/>
        <v>73.795333194198918</v>
      </c>
      <c r="E88" s="8">
        <f t="shared" si="4"/>
        <v>5445.7512012428369</v>
      </c>
    </row>
    <row r="89" spans="1:5" x14ac:dyDescent="0.3">
      <c r="A89" s="2">
        <v>20546</v>
      </c>
      <c r="B89">
        <v>313</v>
      </c>
      <c r="C89">
        <f t="shared" si="5"/>
        <v>246.27947235555939</v>
      </c>
      <c r="D89" s="5">
        <f t="shared" si="3"/>
        <v>66.720527644440608</v>
      </c>
      <c r="E89" s="8">
        <f t="shared" si="4"/>
        <v>4451.628809152563</v>
      </c>
    </row>
    <row r="90" spans="1:5" x14ac:dyDescent="0.3">
      <c r="A90" s="2">
        <v>20576</v>
      </c>
      <c r="B90">
        <v>318</v>
      </c>
      <c r="C90">
        <f t="shared" si="5"/>
        <v>249.05949434074441</v>
      </c>
      <c r="D90" s="5">
        <f t="shared" si="3"/>
        <v>68.940505659255592</v>
      </c>
      <c r="E90" s="8">
        <f t="shared" si="4"/>
        <v>4752.793320553852</v>
      </c>
    </row>
    <row r="91" spans="1:5" x14ac:dyDescent="0.3">
      <c r="A91" s="2">
        <v>20607</v>
      </c>
      <c r="B91">
        <v>374</v>
      </c>
      <c r="C91">
        <f t="shared" si="5"/>
        <v>251.93201540988008</v>
      </c>
      <c r="D91" s="5">
        <f t="shared" si="3"/>
        <v>122.06798459011992</v>
      </c>
      <c r="E91" s="8">
        <f t="shared" si="4"/>
        <v>14900.592861893754</v>
      </c>
    </row>
    <row r="92" spans="1:5" x14ac:dyDescent="0.3">
      <c r="A92" s="2">
        <v>20637</v>
      </c>
      <c r="B92">
        <v>413</v>
      </c>
      <c r="C92">
        <f t="shared" si="5"/>
        <v>257.01818143446843</v>
      </c>
      <c r="D92" s="5">
        <f t="shared" si="3"/>
        <v>155.98181856553157</v>
      </c>
      <c r="E92" s="8">
        <f t="shared" si="4"/>
        <v>24330.32772301041</v>
      </c>
    </row>
    <row r="93" spans="1:5" x14ac:dyDescent="0.3">
      <c r="A93" s="2">
        <v>20668</v>
      </c>
      <c r="B93">
        <v>405</v>
      </c>
      <c r="C93">
        <f t="shared" si="5"/>
        <v>263.51742387469892</v>
      </c>
      <c r="D93" s="5">
        <f t="shared" si="3"/>
        <v>141.48257612530108</v>
      </c>
      <c r="E93" s="8">
        <f t="shared" si="4"/>
        <v>20017.319347051616</v>
      </c>
    </row>
    <row r="94" spans="1:5" x14ac:dyDescent="0.3">
      <c r="A94" s="2">
        <v>20699</v>
      </c>
      <c r="B94">
        <v>355</v>
      </c>
      <c r="C94">
        <f t="shared" si="5"/>
        <v>269.41253121325315</v>
      </c>
      <c r="D94" s="5">
        <f t="shared" si="3"/>
        <v>85.587468786746854</v>
      </c>
      <c r="E94" s="8">
        <f t="shared" si="4"/>
        <v>7325.2148133223673</v>
      </c>
    </row>
    <row r="95" spans="1:5" x14ac:dyDescent="0.3">
      <c r="A95" s="2">
        <v>20729</v>
      </c>
      <c r="B95">
        <v>306</v>
      </c>
      <c r="C95">
        <f t="shared" si="5"/>
        <v>272.9786757460343</v>
      </c>
      <c r="D95" s="5">
        <f t="shared" si="3"/>
        <v>33.021324253965702</v>
      </c>
      <c r="E95" s="8">
        <f t="shared" si="4"/>
        <v>1090.4078554855435</v>
      </c>
    </row>
    <row r="96" spans="1:5" x14ac:dyDescent="0.3">
      <c r="A96" s="2">
        <v>20760</v>
      </c>
      <c r="B96">
        <v>271</v>
      </c>
      <c r="C96">
        <f t="shared" si="5"/>
        <v>274.35456425661619</v>
      </c>
      <c r="D96" s="5">
        <f t="shared" si="3"/>
        <v>3.354564256616186</v>
      </c>
      <c r="E96" s="8">
        <f t="shared" si="4"/>
        <v>11.253101351766905</v>
      </c>
    </row>
    <row r="97" spans="1:5" x14ac:dyDescent="0.3">
      <c r="A97" s="2">
        <v>20790</v>
      </c>
      <c r="B97">
        <v>306</v>
      </c>
      <c r="C97">
        <f t="shared" si="5"/>
        <v>274.21479074592389</v>
      </c>
      <c r="D97" s="5">
        <f t="shared" si="3"/>
        <v>31.785209254076108</v>
      </c>
      <c r="E97" s="8">
        <f t="shared" si="4"/>
        <v>1010.2995273254054</v>
      </c>
    </row>
    <row r="98" spans="1:5" x14ac:dyDescent="0.3">
      <c r="A98" s="2">
        <v>20821</v>
      </c>
      <c r="B98">
        <v>315</v>
      </c>
      <c r="C98">
        <f t="shared" si="5"/>
        <v>275.53917446484377</v>
      </c>
      <c r="D98" s="5">
        <f t="shared" si="3"/>
        <v>39.460825535156232</v>
      </c>
      <c r="E98" s="8">
        <f t="shared" si="4"/>
        <v>1557.156751916038</v>
      </c>
    </row>
    <row r="99" spans="1:5" x14ac:dyDescent="0.3">
      <c r="A99" s="2">
        <v>20852</v>
      </c>
      <c r="B99">
        <v>301</v>
      </c>
      <c r="C99">
        <f t="shared" si="5"/>
        <v>277.1833755288086</v>
      </c>
      <c r="D99" s="5">
        <f t="shared" si="3"/>
        <v>23.816624471191403</v>
      </c>
      <c r="E99" s="8">
        <f t="shared" si="4"/>
        <v>567.23160120175316</v>
      </c>
    </row>
    <row r="100" spans="1:5" x14ac:dyDescent="0.3">
      <c r="A100" s="2">
        <v>20880</v>
      </c>
      <c r="B100">
        <v>356</v>
      </c>
      <c r="C100">
        <f t="shared" si="5"/>
        <v>278.17573488177493</v>
      </c>
      <c r="D100" s="5">
        <f t="shared" si="3"/>
        <v>77.824265118225071</v>
      </c>
      <c r="E100" s="8">
        <f t="shared" si="4"/>
        <v>6056.616241191784</v>
      </c>
    </row>
    <row r="101" spans="1:5" x14ac:dyDescent="0.3">
      <c r="A101" s="2">
        <v>20911</v>
      </c>
      <c r="B101">
        <v>348</v>
      </c>
      <c r="C101">
        <f t="shared" si="5"/>
        <v>281.41841259503428</v>
      </c>
      <c r="D101" s="5">
        <f t="shared" si="3"/>
        <v>66.581587404965717</v>
      </c>
      <c r="E101" s="8">
        <f t="shared" si="4"/>
        <v>4433.1077813650891</v>
      </c>
    </row>
    <row r="102" spans="1:5" x14ac:dyDescent="0.3">
      <c r="A102" s="2">
        <v>20941</v>
      </c>
      <c r="B102">
        <v>355</v>
      </c>
      <c r="C102">
        <f t="shared" si="5"/>
        <v>284.19264540357455</v>
      </c>
      <c r="D102" s="5">
        <f t="shared" si="3"/>
        <v>70.807354596425455</v>
      </c>
      <c r="E102" s="8">
        <f t="shared" si="4"/>
        <v>5013.681464943933</v>
      </c>
    </row>
    <row r="103" spans="1:5" x14ac:dyDescent="0.3">
      <c r="A103" s="2">
        <v>20972</v>
      </c>
      <c r="B103">
        <v>422</v>
      </c>
      <c r="C103">
        <f t="shared" si="5"/>
        <v>287.14295184509228</v>
      </c>
      <c r="D103" s="5">
        <f t="shared" si="3"/>
        <v>134.85704815490772</v>
      </c>
      <c r="E103" s="8">
        <f t="shared" si="4"/>
        <v>18186.423437055098</v>
      </c>
    </row>
    <row r="104" spans="1:5" x14ac:dyDescent="0.3">
      <c r="A104" s="2">
        <v>21002</v>
      </c>
      <c r="B104">
        <v>465</v>
      </c>
      <c r="C104">
        <f t="shared" si="5"/>
        <v>292.76199551821344</v>
      </c>
      <c r="D104" s="5">
        <f t="shared" si="3"/>
        <v>172.23800448178656</v>
      </c>
      <c r="E104" s="8">
        <f t="shared" si="4"/>
        <v>29665.930187867929</v>
      </c>
    </row>
    <row r="105" spans="1:5" x14ac:dyDescent="0.3">
      <c r="A105" s="2">
        <v>21033</v>
      </c>
      <c r="B105">
        <v>467</v>
      </c>
      <c r="C105">
        <f t="shared" si="5"/>
        <v>299.93857903828791</v>
      </c>
      <c r="D105" s="5">
        <f t="shared" si="3"/>
        <v>167.06142096171209</v>
      </c>
      <c r="E105" s="8">
        <f t="shared" si="4"/>
        <v>27909.518373746374</v>
      </c>
    </row>
    <row r="106" spans="1:5" x14ac:dyDescent="0.3">
      <c r="A106" s="2">
        <v>21064</v>
      </c>
      <c r="B106">
        <v>404</v>
      </c>
      <c r="C106">
        <f t="shared" si="5"/>
        <v>306.89947157835923</v>
      </c>
      <c r="D106" s="5">
        <f t="shared" si="3"/>
        <v>97.100528421640774</v>
      </c>
      <c r="E106" s="8">
        <f t="shared" si="4"/>
        <v>9428.5126197618683</v>
      </c>
    </row>
    <row r="107" spans="1:5" x14ac:dyDescent="0.3">
      <c r="A107" s="2">
        <v>21094</v>
      </c>
      <c r="B107">
        <v>347</v>
      </c>
      <c r="C107">
        <f t="shared" si="5"/>
        <v>310.94532692926094</v>
      </c>
      <c r="D107" s="5">
        <f t="shared" si="3"/>
        <v>36.054673070739057</v>
      </c>
      <c r="E107" s="8">
        <f t="shared" si="4"/>
        <v>1299.9394502378761</v>
      </c>
    </row>
    <row r="108" spans="1:5" x14ac:dyDescent="0.3">
      <c r="A108" s="2">
        <v>21125</v>
      </c>
      <c r="B108">
        <v>305</v>
      </c>
      <c r="C108">
        <f t="shared" si="5"/>
        <v>312.44760497387506</v>
      </c>
      <c r="D108" s="5">
        <f t="shared" si="3"/>
        <v>7.4476049738750589</v>
      </c>
      <c r="E108" s="8">
        <f t="shared" si="4"/>
        <v>55.466819846888519</v>
      </c>
    </row>
    <row r="109" spans="1:5" x14ac:dyDescent="0.3">
      <c r="A109" s="2">
        <v>21155</v>
      </c>
      <c r="B109">
        <v>336</v>
      </c>
      <c r="C109">
        <f t="shared" si="5"/>
        <v>312.1372880999636</v>
      </c>
      <c r="D109" s="5">
        <f t="shared" si="3"/>
        <v>23.862711900036402</v>
      </c>
      <c r="E109" s="8">
        <f t="shared" si="4"/>
        <v>569.42901922413887</v>
      </c>
    </row>
    <row r="110" spans="1:5" x14ac:dyDescent="0.3">
      <c r="A110" s="2">
        <v>21186</v>
      </c>
      <c r="B110">
        <v>340</v>
      </c>
      <c r="C110">
        <f t="shared" si="5"/>
        <v>313.13156776246512</v>
      </c>
      <c r="D110" s="5">
        <f t="shared" si="3"/>
        <v>26.868432237534876</v>
      </c>
      <c r="E110" s="8">
        <f t="shared" si="4"/>
        <v>721.9126509030034</v>
      </c>
    </row>
    <row r="111" spans="1:5" x14ac:dyDescent="0.3">
      <c r="A111" s="2">
        <v>21217</v>
      </c>
      <c r="B111">
        <v>318</v>
      </c>
      <c r="C111">
        <f t="shared" si="5"/>
        <v>314.25108577236244</v>
      </c>
      <c r="D111" s="5">
        <f t="shared" si="3"/>
        <v>3.748914227637556</v>
      </c>
      <c r="E111" s="8">
        <f t="shared" si="4"/>
        <v>14.054357886183293</v>
      </c>
    </row>
    <row r="112" spans="1:5" x14ac:dyDescent="0.3">
      <c r="A112" s="2">
        <v>21245</v>
      </c>
      <c r="B112">
        <v>362</v>
      </c>
      <c r="C112">
        <f t="shared" si="5"/>
        <v>314.40729053184737</v>
      </c>
      <c r="D112" s="5">
        <f t="shared" si="3"/>
        <v>47.592709468152634</v>
      </c>
      <c r="E112" s="8">
        <f t="shared" si="4"/>
        <v>2265.0659945199855</v>
      </c>
    </row>
    <row r="113" spans="1:5" x14ac:dyDescent="0.3">
      <c r="A113" s="2">
        <v>21276</v>
      </c>
      <c r="B113">
        <v>348</v>
      </c>
      <c r="C113">
        <f t="shared" si="5"/>
        <v>316.39032009302036</v>
      </c>
      <c r="D113" s="5">
        <f t="shared" si="3"/>
        <v>31.609679906979636</v>
      </c>
      <c r="E113" s="8">
        <f t="shared" si="4"/>
        <v>999.17186382171212</v>
      </c>
    </row>
    <row r="114" spans="1:5" x14ac:dyDescent="0.3">
      <c r="A114" s="2">
        <v>21306</v>
      </c>
      <c r="B114">
        <v>363</v>
      </c>
      <c r="C114">
        <f t="shared" si="5"/>
        <v>317.70739008914455</v>
      </c>
      <c r="D114" s="5">
        <f t="shared" si="3"/>
        <v>45.292609910855447</v>
      </c>
      <c r="E114" s="8">
        <f t="shared" si="4"/>
        <v>2051.4205125369213</v>
      </c>
    </row>
    <row r="115" spans="1:5" x14ac:dyDescent="0.3">
      <c r="A115" s="2">
        <v>21337</v>
      </c>
      <c r="B115">
        <v>435</v>
      </c>
      <c r="C115">
        <f t="shared" si="5"/>
        <v>319.59458216876357</v>
      </c>
      <c r="D115" s="5">
        <f t="shared" si="3"/>
        <v>115.40541783123643</v>
      </c>
      <c r="E115" s="8">
        <f t="shared" si="4"/>
        <v>13318.410464802264</v>
      </c>
    </row>
    <row r="116" spans="1:5" x14ac:dyDescent="0.3">
      <c r="A116" s="2">
        <v>21367</v>
      </c>
      <c r="B116">
        <v>491</v>
      </c>
      <c r="C116">
        <f t="shared" si="5"/>
        <v>324.40314124506511</v>
      </c>
      <c r="D116" s="5">
        <f t="shared" si="3"/>
        <v>166.59685875493489</v>
      </c>
      <c r="E116" s="8">
        <f t="shared" si="4"/>
        <v>27754.513347011725</v>
      </c>
    </row>
    <row r="117" spans="1:5" x14ac:dyDescent="0.3">
      <c r="A117" s="2">
        <v>21398</v>
      </c>
      <c r="B117">
        <v>505</v>
      </c>
      <c r="C117">
        <f t="shared" si="5"/>
        <v>331.34467702652074</v>
      </c>
      <c r="D117" s="5">
        <f t="shared" si="3"/>
        <v>173.65532297347926</v>
      </c>
      <c r="E117" s="8">
        <f t="shared" si="4"/>
        <v>30156.171197023392</v>
      </c>
    </row>
    <row r="118" spans="1:5" x14ac:dyDescent="0.3">
      <c r="A118" s="2">
        <v>21429</v>
      </c>
      <c r="B118">
        <v>404</v>
      </c>
      <c r="C118">
        <f t="shared" si="5"/>
        <v>338.58031548374908</v>
      </c>
      <c r="D118" s="5">
        <f t="shared" si="3"/>
        <v>65.419684516250925</v>
      </c>
      <c r="E118" s="8">
        <f t="shared" si="4"/>
        <v>4279.7351222058014</v>
      </c>
    </row>
    <row r="119" spans="1:5" x14ac:dyDescent="0.3">
      <c r="A119" s="2">
        <v>21459</v>
      </c>
      <c r="B119">
        <v>359</v>
      </c>
      <c r="C119">
        <f t="shared" si="5"/>
        <v>341.3061356719262</v>
      </c>
      <c r="D119" s="5">
        <f t="shared" si="3"/>
        <v>17.693864328073801</v>
      </c>
      <c r="E119" s="8">
        <f t="shared" si="4"/>
        <v>313.07283486028251</v>
      </c>
    </row>
    <row r="120" spans="1:5" x14ac:dyDescent="0.3">
      <c r="A120" s="2">
        <v>21490</v>
      </c>
      <c r="B120">
        <v>310</v>
      </c>
      <c r="C120">
        <f t="shared" si="5"/>
        <v>342.04338001892927</v>
      </c>
      <c r="D120" s="5">
        <f t="shared" si="3"/>
        <v>32.04338001892927</v>
      </c>
      <c r="E120" s="8">
        <f t="shared" si="4"/>
        <v>1026.7782030375156</v>
      </c>
    </row>
    <row r="121" spans="1:5" x14ac:dyDescent="0.3">
      <c r="A121" s="2">
        <v>21520</v>
      </c>
      <c r="B121">
        <v>337</v>
      </c>
      <c r="C121">
        <f t="shared" si="5"/>
        <v>340.70823918480727</v>
      </c>
      <c r="D121" s="5">
        <f t="shared" si="3"/>
        <v>3.7082391848072689</v>
      </c>
      <c r="E121" s="8">
        <f t="shared" si="4"/>
        <v>13.751037851740078</v>
      </c>
    </row>
    <row r="122" spans="1:5" x14ac:dyDescent="0.3">
      <c r="A122" s="2">
        <v>21551</v>
      </c>
      <c r="B122">
        <v>360</v>
      </c>
      <c r="C122">
        <f t="shared" si="5"/>
        <v>340.55372921877364</v>
      </c>
      <c r="D122" s="5">
        <f t="shared" si="3"/>
        <v>19.44627078122636</v>
      </c>
      <c r="E122" s="8">
        <f t="shared" si="4"/>
        <v>378.15744729677806</v>
      </c>
    </row>
    <row r="123" spans="1:5" x14ac:dyDescent="0.3">
      <c r="A123" s="2">
        <v>21582</v>
      </c>
      <c r="B123">
        <v>342</v>
      </c>
      <c r="C123">
        <f t="shared" si="5"/>
        <v>341.36399050132474</v>
      </c>
      <c r="D123" s="5">
        <f t="shared" si="3"/>
        <v>0.63600949867526424</v>
      </c>
      <c r="E123" s="8">
        <f t="shared" si="4"/>
        <v>0.40450808240516095</v>
      </c>
    </row>
    <row r="124" spans="1:5" x14ac:dyDescent="0.3">
      <c r="A124" s="2">
        <v>21610</v>
      </c>
      <c r="B124">
        <v>406</v>
      </c>
      <c r="C124">
        <f t="shared" si="5"/>
        <v>341.39049089710289</v>
      </c>
      <c r="D124" s="5">
        <f t="shared" si="3"/>
        <v>64.609509102897107</v>
      </c>
      <c r="E124" s="8">
        <f t="shared" si="4"/>
        <v>4174.3886665173441</v>
      </c>
    </row>
    <row r="125" spans="1:5" x14ac:dyDescent="0.3">
      <c r="A125" s="2">
        <v>21641</v>
      </c>
      <c r="B125">
        <v>396</v>
      </c>
      <c r="C125">
        <f t="shared" si="5"/>
        <v>344.08255377639028</v>
      </c>
      <c r="D125" s="5">
        <f t="shared" si="3"/>
        <v>51.917446223609716</v>
      </c>
      <c r="E125" s="8">
        <f t="shared" si="4"/>
        <v>2695.4212223814066</v>
      </c>
    </row>
    <row r="126" spans="1:5" x14ac:dyDescent="0.3">
      <c r="A126" s="2">
        <v>21671</v>
      </c>
      <c r="B126">
        <v>420</v>
      </c>
      <c r="C126">
        <f t="shared" si="5"/>
        <v>346.24578070237402</v>
      </c>
      <c r="D126" s="5">
        <f t="shared" si="3"/>
        <v>73.75421929762598</v>
      </c>
      <c r="E126" s="8">
        <f t="shared" si="4"/>
        <v>5439.6848642023042</v>
      </c>
    </row>
    <row r="127" spans="1:5" x14ac:dyDescent="0.3">
      <c r="A127" s="2">
        <v>21702</v>
      </c>
      <c r="B127">
        <v>472</v>
      </c>
      <c r="C127">
        <f t="shared" si="5"/>
        <v>349.31887317310844</v>
      </c>
      <c r="D127" s="5">
        <f t="shared" si="3"/>
        <v>122.68112682689156</v>
      </c>
      <c r="E127" s="8">
        <f t="shared" si="4"/>
        <v>15050.658879515851</v>
      </c>
    </row>
    <row r="128" spans="1:5" x14ac:dyDescent="0.3">
      <c r="A128" s="2">
        <v>21732</v>
      </c>
      <c r="B128">
        <v>548</v>
      </c>
      <c r="C128">
        <f t="shared" si="5"/>
        <v>354.43058679089563</v>
      </c>
      <c r="D128" s="5">
        <f t="shared" si="3"/>
        <v>193.56941320910437</v>
      </c>
      <c r="E128" s="8">
        <f t="shared" si="4"/>
        <v>37469.117730116988</v>
      </c>
    </row>
    <row r="129" spans="1:5" x14ac:dyDescent="0.3">
      <c r="A129" s="2">
        <v>21763</v>
      </c>
      <c r="B129">
        <v>559</v>
      </c>
      <c r="C129">
        <f t="shared" si="5"/>
        <v>362.49597900794163</v>
      </c>
      <c r="D129" s="5">
        <f t="shared" si="3"/>
        <v>196.50402099205837</v>
      </c>
      <c r="E129" s="8">
        <f t="shared" si="4"/>
        <v>38613.83026604732</v>
      </c>
    </row>
    <row r="130" spans="1:5" x14ac:dyDescent="0.3">
      <c r="A130" s="2">
        <v>21794</v>
      </c>
      <c r="B130">
        <v>463</v>
      </c>
      <c r="C130">
        <f t="shared" si="5"/>
        <v>370.6836465492774</v>
      </c>
      <c r="D130" s="5">
        <f t="shared" si="3"/>
        <v>92.316353450722602</v>
      </c>
      <c r="E130" s="8">
        <f t="shared" si="4"/>
        <v>8522.3091144387436</v>
      </c>
    </row>
    <row r="131" spans="1:5" x14ac:dyDescent="0.3">
      <c r="A131" s="2">
        <v>21824</v>
      </c>
      <c r="B131">
        <v>407</v>
      </c>
      <c r="C131">
        <f t="shared" si="5"/>
        <v>374.53016127639086</v>
      </c>
      <c r="D131" s="5">
        <f t="shared" ref="D131:D145" si="6">ABS(C131-B131)</f>
        <v>32.469838723609143</v>
      </c>
      <c r="E131" s="8">
        <f t="shared" ref="E131:E145" si="7">D131^2</f>
        <v>1054.2904267371878</v>
      </c>
    </row>
    <row r="132" spans="1:5" x14ac:dyDescent="0.3">
      <c r="A132" s="2">
        <v>21855</v>
      </c>
      <c r="B132">
        <v>362</v>
      </c>
      <c r="C132">
        <f t="shared" ref="C132:C145" si="8">($H$1*B131)+($H$2*C131)</f>
        <v>375.88307122320788</v>
      </c>
      <c r="D132" s="5">
        <f t="shared" si="6"/>
        <v>13.883071223207878</v>
      </c>
      <c r="E132" s="8">
        <f t="shared" si="7"/>
        <v>192.73966658866269</v>
      </c>
    </row>
    <row r="133" spans="1:5" x14ac:dyDescent="0.3">
      <c r="A133" s="2">
        <v>21885</v>
      </c>
      <c r="B133">
        <v>405</v>
      </c>
      <c r="C133">
        <f t="shared" si="8"/>
        <v>375.3046099222409</v>
      </c>
      <c r="D133" s="5">
        <f t="shared" si="6"/>
        <v>29.6953900777591</v>
      </c>
      <c r="E133" s="8">
        <f t="shared" si="7"/>
        <v>881.81619187027366</v>
      </c>
    </row>
    <row r="134" spans="1:5" x14ac:dyDescent="0.3">
      <c r="A134" s="2">
        <v>21916</v>
      </c>
      <c r="B134">
        <v>417</v>
      </c>
      <c r="C134">
        <f t="shared" si="8"/>
        <v>376.54191784214754</v>
      </c>
      <c r="D134" s="5">
        <f t="shared" si="6"/>
        <v>40.458082157852459</v>
      </c>
      <c r="E134" s="8">
        <f t="shared" si="7"/>
        <v>1636.8564118915394</v>
      </c>
    </row>
    <row r="135" spans="1:5" x14ac:dyDescent="0.3">
      <c r="A135" s="2">
        <v>21947</v>
      </c>
      <c r="B135">
        <v>391</v>
      </c>
      <c r="C135">
        <f t="shared" si="8"/>
        <v>378.22767126539139</v>
      </c>
      <c r="D135" s="5">
        <f t="shared" si="6"/>
        <v>12.772328734608607</v>
      </c>
      <c r="E135" s="8">
        <f t="shared" si="7"/>
        <v>163.13238130490871</v>
      </c>
    </row>
    <row r="136" spans="1:5" x14ac:dyDescent="0.3">
      <c r="A136" s="2">
        <v>21976</v>
      </c>
      <c r="B136">
        <v>419</v>
      </c>
      <c r="C136">
        <f t="shared" si="8"/>
        <v>378.75985162933347</v>
      </c>
      <c r="D136" s="5">
        <f t="shared" si="6"/>
        <v>40.240148370666532</v>
      </c>
      <c r="E136" s="8">
        <f t="shared" si="7"/>
        <v>1619.2695408932564</v>
      </c>
    </row>
    <row r="137" spans="1:5" x14ac:dyDescent="0.3">
      <c r="A137" s="2">
        <v>22007</v>
      </c>
      <c r="B137">
        <v>461</v>
      </c>
      <c r="C137">
        <f t="shared" si="8"/>
        <v>380.43652447811121</v>
      </c>
      <c r="D137" s="5">
        <f t="shared" si="6"/>
        <v>80.56347552188879</v>
      </c>
      <c r="E137" s="8">
        <f t="shared" si="7"/>
        <v>6490.4735881659744</v>
      </c>
    </row>
    <row r="138" spans="1:5" x14ac:dyDescent="0.3">
      <c r="A138" s="2">
        <v>22037</v>
      </c>
      <c r="B138">
        <v>472</v>
      </c>
      <c r="C138">
        <f t="shared" si="8"/>
        <v>383.79333595818991</v>
      </c>
      <c r="D138" s="5">
        <f t="shared" si="6"/>
        <v>88.206664041810086</v>
      </c>
      <c r="E138" s="8">
        <f t="shared" si="7"/>
        <v>7780.4155813847528</v>
      </c>
    </row>
    <row r="139" spans="1:5" x14ac:dyDescent="0.3">
      <c r="A139" s="2">
        <v>22068</v>
      </c>
      <c r="B139">
        <v>535</v>
      </c>
      <c r="C139">
        <f t="shared" si="8"/>
        <v>387.46861362659871</v>
      </c>
      <c r="D139" s="5">
        <f t="shared" si="6"/>
        <v>147.53138637340129</v>
      </c>
      <c r="E139" s="8">
        <f t="shared" si="7"/>
        <v>21765.509965257817</v>
      </c>
    </row>
    <row r="140" spans="1:5" x14ac:dyDescent="0.3">
      <c r="A140" s="2">
        <v>22098</v>
      </c>
      <c r="B140">
        <v>622</v>
      </c>
      <c r="C140">
        <f t="shared" si="8"/>
        <v>393.61575472549049</v>
      </c>
      <c r="D140" s="5">
        <f t="shared" si="6"/>
        <v>228.38424527450951</v>
      </c>
      <c r="E140" s="8">
        <f t="shared" si="7"/>
        <v>52159.36348960732</v>
      </c>
    </row>
    <row r="141" spans="1:5" x14ac:dyDescent="0.3">
      <c r="A141" s="2">
        <v>22129</v>
      </c>
      <c r="B141">
        <v>606</v>
      </c>
      <c r="C141">
        <f t="shared" si="8"/>
        <v>403.13176494526175</v>
      </c>
      <c r="D141" s="5">
        <f t="shared" si="6"/>
        <v>202.86823505473825</v>
      </c>
      <c r="E141" s="8">
        <f t="shared" si="7"/>
        <v>41155.520794224532</v>
      </c>
    </row>
    <row r="142" spans="1:5" x14ac:dyDescent="0.3">
      <c r="A142" s="2">
        <v>22160</v>
      </c>
      <c r="B142">
        <v>508</v>
      </c>
      <c r="C142">
        <f t="shared" si="8"/>
        <v>411.58460807254255</v>
      </c>
      <c r="D142" s="5">
        <f t="shared" si="6"/>
        <v>96.415391927457449</v>
      </c>
      <c r="E142" s="8">
        <f t="shared" si="7"/>
        <v>9295.9278005252272</v>
      </c>
    </row>
    <row r="143" spans="1:5" x14ac:dyDescent="0.3">
      <c r="A143" s="2">
        <v>22190</v>
      </c>
      <c r="B143">
        <v>461</v>
      </c>
      <c r="C143">
        <f t="shared" si="8"/>
        <v>415.60191606951997</v>
      </c>
      <c r="D143" s="5">
        <f t="shared" si="6"/>
        <v>45.398083930480027</v>
      </c>
      <c r="E143" s="8">
        <f t="shared" si="7"/>
        <v>2060.9860245589089</v>
      </c>
    </row>
    <row r="144" spans="1:5" x14ac:dyDescent="0.3">
      <c r="A144" s="2">
        <v>22221</v>
      </c>
      <c r="B144">
        <v>390</v>
      </c>
      <c r="C144">
        <f t="shared" si="8"/>
        <v>417.49350289995664</v>
      </c>
      <c r="D144" s="5">
        <f t="shared" si="6"/>
        <v>27.493502899956638</v>
      </c>
      <c r="E144" s="8">
        <f t="shared" si="7"/>
        <v>755.89270170992404</v>
      </c>
    </row>
    <row r="145" spans="1:5" x14ac:dyDescent="0.3">
      <c r="A145" s="2">
        <v>22251</v>
      </c>
      <c r="B145">
        <v>432</v>
      </c>
      <c r="C145">
        <f t="shared" si="8"/>
        <v>416.34794027912511</v>
      </c>
      <c r="D145" s="5">
        <f t="shared" si="6"/>
        <v>15.652059720874888</v>
      </c>
      <c r="E145" s="8">
        <f t="shared" si="7"/>
        <v>244.98697350583407</v>
      </c>
    </row>
    <row r="146" spans="1:5" x14ac:dyDescent="0.3">
      <c r="C146" s="9" t="s">
        <v>15</v>
      </c>
      <c r="D146" s="8">
        <f>AVERAGE(D2:D145)</f>
        <v>52.723127909420477</v>
      </c>
      <c r="E146" s="8">
        <f>AVERAGE(E2:E145)</f>
        <v>5026.6703148498018</v>
      </c>
    </row>
    <row r="147" spans="1:5" x14ac:dyDescent="0.3">
      <c r="C147" s="9" t="s">
        <v>14</v>
      </c>
      <c r="E147" s="8">
        <f>SQRT(E146)</f>
        <v>70.899014907471042</v>
      </c>
    </row>
    <row r="148" spans="1:5" x14ac:dyDescent="0.3">
      <c r="C148" s="9" t="s">
        <v>16</v>
      </c>
      <c r="E148" s="8">
        <f>E147/AVERAGE(B2:B145)</f>
        <v>0.25294101396516194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3C95-98B4-49DB-ABEF-A46C83B1AC35}">
  <dimension ref="A1:E15"/>
  <sheetViews>
    <sheetView tabSelected="1" workbookViewId="0">
      <selection activeCell="T15" sqref="T15"/>
    </sheetView>
  </sheetViews>
  <sheetFormatPr defaultRowHeight="14.4" x14ac:dyDescent="0.3"/>
  <sheetData>
    <row r="1" spans="1:5" x14ac:dyDescent="0.3">
      <c r="A1" s="9" t="s">
        <v>12</v>
      </c>
      <c r="B1">
        <v>0.2</v>
      </c>
      <c r="D1" s="9" t="s">
        <v>18</v>
      </c>
      <c r="E1" s="5">
        <f>SQRT(SUMSQ(D7:D15)/COUNT(D7:D15))</f>
        <v>6.0121037816121721</v>
      </c>
    </row>
    <row r="2" spans="1:5" x14ac:dyDescent="0.3">
      <c r="A2" s="9" t="s">
        <v>13</v>
      </c>
      <c r="B2">
        <v>0.8</v>
      </c>
      <c r="D2" s="9" t="s">
        <v>16</v>
      </c>
      <c r="E2" s="5">
        <f>E1/AVERAGE(B6:B15)</f>
        <v>0.12957120218991749</v>
      </c>
    </row>
    <row r="5" spans="1:5" ht="15" thickBot="1" x14ac:dyDescent="0.35">
      <c r="A5" s="7" t="s">
        <v>0</v>
      </c>
      <c r="B5" s="7" t="s">
        <v>17</v>
      </c>
      <c r="C5" s="7" t="s">
        <v>9</v>
      </c>
      <c r="D5" s="7" t="s">
        <v>10</v>
      </c>
    </row>
    <row r="6" spans="1:5" x14ac:dyDescent="0.3">
      <c r="A6">
        <v>1</v>
      </c>
      <c r="B6">
        <v>48</v>
      </c>
    </row>
    <row r="7" spans="1:5" x14ac:dyDescent="0.3">
      <c r="A7">
        <v>2</v>
      </c>
      <c r="B7">
        <v>44</v>
      </c>
      <c r="C7" s="5">
        <v>48</v>
      </c>
      <c r="D7" s="5">
        <f>ABS(C7-B7)</f>
        <v>4</v>
      </c>
    </row>
    <row r="8" spans="1:5" x14ac:dyDescent="0.3">
      <c r="A8">
        <v>3</v>
      </c>
      <c r="B8">
        <v>40</v>
      </c>
      <c r="C8" s="5">
        <f>($B$1*B7)+($B$2*C7)</f>
        <v>47.2</v>
      </c>
      <c r="D8" s="5">
        <f t="shared" ref="D8:D15" si="0">ABS(C8-B8)</f>
        <v>7.2000000000000028</v>
      </c>
    </row>
    <row r="9" spans="1:5" x14ac:dyDescent="0.3">
      <c r="A9">
        <v>4</v>
      </c>
      <c r="B9">
        <v>50</v>
      </c>
      <c r="C9" s="5">
        <f t="shared" ref="C9:C15" si="1">($B$1*B8)+($B$2*C8)</f>
        <v>45.760000000000005</v>
      </c>
      <c r="D9" s="5">
        <f t="shared" si="0"/>
        <v>4.2399999999999949</v>
      </c>
    </row>
    <row r="10" spans="1:5" x14ac:dyDescent="0.3">
      <c r="A10">
        <v>5</v>
      </c>
      <c r="B10">
        <v>37</v>
      </c>
      <c r="C10" s="5">
        <f t="shared" si="1"/>
        <v>46.608000000000004</v>
      </c>
      <c r="D10" s="5">
        <f t="shared" si="0"/>
        <v>9.6080000000000041</v>
      </c>
    </row>
    <row r="11" spans="1:5" x14ac:dyDescent="0.3">
      <c r="A11">
        <v>6</v>
      </c>
      <c r="B11">
        <v>42</v>
      </c>
      <c r="C11" s="5">
        <f t="shared" si="1"/>
        <v>44.686400000000006</v>
      </c>
      <c r="D11" s="5">
        <f t="shared" si="0"/>
        <v>2.6864000000000061</v>
      </c>
    </row>
    <row r="12" spans="1:5" x14ac:dyDescent="0.3">
      <c r="A12">
        <v>7</v>
      </c>
      <c r="B12">
        <v>46</v>
      </c>
      <c r="C12" s="5">
        <f t="shared" si="1"/>
        <v>44.149120000000003</v>
      </c>
      <c r="D12" s="5">
        <f t="shared" si="0"/>
        <v>1.8508799999999965</v>
      </c>
    </row>
    <row r="13" spans="1:5" x14ac:dyDescent="0.3">
      <c r="A13">
        <v>8</v>
      </c>
      <c r="B13">
        <v>50</v>
      </c>
      <c r="C13" s="5">
        <f t="shared" si="1"/>
        <v>44.519296000000004</v>
      </c>
      <c r="D13" s="5">
        <f t="shared" si="0"/>
        <v>5.4807039999999958</v>
      </c>
    </row>
    <row r="14" spans="1:5" x14ac:dyDescent="0.3">
      <c r="A14">
        <v>9</v>
      </c>
      <c r="B14">
        <v>52</v>
      </c>
      <c r="C14" s="5">
        <f t="shared" si="1"/>
        <v>45.615436800000005</v>
      </c>
      <c r="D14" s="5">
        <f t="shared" si="0"/>
        <v>6.3845631999999952</v>
      </c>
    </row>
    <row r="15" spans="1:5" x14ac:dyDescent="0.3">
      <c r="A15">
        <v>10</v>
      </c>
      <c r="B15">
        <v>55</v>
      </c>
      <c r="C15" s="5">
        <f t="shared" si="1"/>
        <v>46.892349440000004</v>
      </c>
      <c r="D15" s="5">
        <f t="shared" si="0"/>
        <v>8.1076505599999962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1EB3-0E84-42BC-8A8A-7C048A12633F}">
  <dimension ref="A1"/>
  <sheetViews>
    <sheetView workbookViewId="0">
      <selection activeCell="B2" sqref="B2"/>
    </sheetView>
  </sheetViews>
  <sheetFormatPr defaultRowHeight="14.4" x14ac:dyDescent="0.3"/>
  <sheetData>
    <row r="1" spans="1:1" x14ac:dyDescent="0.3">
      <c r="A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air-pass</vt:lpstr>
      <vt:lpstr>differencing</vt:lpstr>
      <vt:lpstr>mov-avg</vt:lpstr>
      <vt:lpstr>Expo-smoothing</vt:lpstr>
      <vt:lpstr>Example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Manoj Yadav</cp:lastModifiedBy>
  <dcterms:created xsi:type="dcterms:W3CDTF">2021-07-03T15:15:18Z</dcterms:created>
  <dcterms:modified xsi:type="dcterms:W3CDTF">2021-07-17T08:08:36Z</dcterms:modified>
</cp:coreProperties>
</file>