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oj Yadav\Desktop\"/>
    </mc:Choice>
  </mc:AlternateContent>
  <xr:revisionPtr revIDLastSave="0" documentId="8_{C84F439A-C53F-4A67-95C5-023DF861B5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ultiLinearRegression" sheetId="1" r:id="rId1"/>
  </sheets>
  <definedNames>
    <definedName name="_xlnm._FilterDatabase" localSheetId="0" hidden="1">MultiLinearRegression!$A$3:$B$18</definedName>
    <definedName name="solver_opt" localSheetId="0">MultiLinearRegression!$E$3</definedName>
  </definedNames>
  <calcPr calcId="181029"/>
</workbook>
</file>

<file path=xl/calcChain.xml><?xml version="1.0" encoding="utf-8"?>
<calcChain xmlns="http://schemas.openxmlformats.org/spreadsheetml/2006/main">
  <c r="A24" i="1" l="1"/>
  <c r="A25" i="1"/>
  <c r="A26" i="1"/>
  <c r="A27" i="1"/>
  <c r="A23" i="1"/>
  <c r="I10" i="1"/>
  <c r="I8" i="1"/>
  <c r="I6" i="1"/>
  <c r="F20" i="1"/>
  <c r="D20" i="1"/>
  <c r="D7" i="1"/>
  <c r="D8" i="1"/>
  <c r="D11" i="1"/>
  <c r="D12" i="1"/>
  <c r="D15" i="1"/>
  <c r="D16" i="1"/>
  <c r="D4" i="1"/>
  <c r="C5" i="1"/>
  <c r="C7" i="1"/>
  <c r="C8" i="1"/>
  <c r="C9" i="1"/>
  <c r="D9" i="1" s="1"/>
  <c r="C11" i="1"/>
  <c r="C12" i="1"/>
  <c r="C13" i="1"/>
  <c r="D13" i="1" s="1"/>
  <c r="C15" i="1"/>
  <c r="C16" i="1"/>
  <c r="C17" i="1"/>
  <c r="D17" i="1" s="1"/>
  <c r="C4" i="1"/>
  <c r="B20" i="1"/>
  <c r="E8" i="1" s="1"/>
  <c r="A20" i="1"/>
  <c r="C6" i="1" s="1"/>
  <c r="D6" i="1" l="1"/>
  <c r="F11" i="1"/>
  <c r="F5" i="1"/>
  <c r="F8" i="1"/>
  <c r="E4" i="1"/>
  <c r="F4" i="1" s="1"/>
  <c r="E15" i="1"/>
  <c r="F15" i="1" s="1"/>
  <c r="E11" i="1"/>
  <c r="E7" i="1"/>
  <c r="F7" i="1" s="1"/>
  <c r="E18" i="1"/>
  <c r="E14" i="1"/>
  <c r="E10" i="1"/>
  <c r="E6" i="1"/>
  <c r="F6" i="1" s="1"/>
  <c r="F17" i="1"/>
  <c r="E17" i="1"/>
  <c r="E13" i="1"/>
  <c r="F13" i="1" s="1"/>
  <c r="E9" i="1"/>
  <c r="F9" i="1" s="1"/>
  <c r="E5" i="1"/>
  <c r="C18" i="1"/>
  <c r="C14" i="1"/>
  <c r="C10" i="1"/>
  <c r="D5" i="1"/>
  <c r="E16" i="1"/>
  <c r="F16" i="1" s="1"/>
  <c r="E12" i="1"/>
  <c r="F12" i="1" s="1"/>
  <c r="D14" i="1" l="1"/>
  <c r="F14" i="1"/>
  <c r="D10" i="1"/>
  <c r="F10" i="1"/>
  <c r="D18" i="1"/>
  <c r="F18" i="1"/>
</calcChain>
</file>

<file path=xl/sharedStrings.xml><?xml version="1.0" encoding="utf-8"?>
<sst xmlns="http://schemas.openxmlformats.org/spreadsheetml/2006/main" count="20" uniqueCount="18">
  <si>
    <t>Qty Sold</t>
  </si>
  <si>
    <t>Advertising</t>
  </si>
  <si>
    <t>Predict</t>
  </si>
  <si>
    <t>Historical Data</t>
  </si>
  <si>
    <t>x</t>
  </si>
  <si>
    <t>y</t>
  </si>
  <si>
    <t>Avg(x)-x</t>
  </si>
  <si>
    <t>Fxx=(Avg(x)-x)^2</t>
  </si>
  <si>
    <t>Avg(y)-y</t>
  </si>
  <si>
    <t>Fxy=(Avg(x)-x)*(Avg(y)-y)</t>
  </si>
  <si>
    <t>Average</t>
  </si>
  <si>
    <t xml:space="preserve">        sum</t>
  </si>
  <si>
    <r>
      <t xml:space="preserve">      s</t>
    </r>
    <r>
      <rPr>
        <b/>
        <sz val="11"/>
        <color theme="1"/>
        <rFont val="Arial"/>
        <family val="2"/>
      </rPr>
      <t>um</t>
    </r>
  </si>
  <si>
    <t>Correlation =</t>
  </si>
  <si>
    <t>Formula =</t>
  </si>
  <si>
    <t>slope=</t>
  </si>
  <si>
    <t>intercept =</t>
  </si>
  <si>
    <t>1.0434x + 3734.0933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</si>
</sst>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3" fontId="0" fillId="0" borderId="0" xfId="0" applyNumberFormat="1" applyFont="1" applyAlignment="1"/>
    <xf numFmtId="43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3"/>
  <sheetViews>
    <sheetView tabSelected="1" workbookViewId="0">
      <selection activeCell="C31" sqref="C31"/>
    </sheetView>
  </sheetViews>
  <sheetFormatPr defaultColWidth="12.59765625" defaultRowHeight="15" customHeight="1" x14ac:dyDescent="0.25"/>
  <cols>
    <col min="1" max="3" width="11.09765625" customWidth="1"/>
    <col min="4" max="4" width="17.5" customWidth="1"/>
    <col min="5" max="5" width="13.59765625" customWidth="1"/>
    <col min="6" max="6" width="20.3984375" customWidth="1"/>
    <col min="7" max="7" width="11.09765625" customWidth="1"/>
    <col min="8" max="8" width="12.69921875" customWidth="1"/>
    <col min="9" max="25" width="11.09765625" customWidth="1"/>
  </cols>
  <sheetData>
    <row r="1" spans="1:9" ht="15" customHeight="1" x14ac:dyDescent="0.25">
      <c r="A1" s="5" t="s">
        <v>3</v>
      </c>
    </row>
    <row r="2" spans="1:9" ht="15" customHeight="1" x14ac:dyDescent="0.25">
      <c r="A2" s="5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</row>
    <row r="3" spans="1:9" thickBot="1" x14ac:dyDescent="0.35">
      <c r="A3" s="4" t="s">
        <v>0</v>
      </c>
      <c r="B3" s="4" t="s">
        <v>1</v>
      </c>
    </row>
    <row r="4" spans="1:9" ht="14.4" x14ac:dyDescent="0.3">
      <c r="A4" s="1">
        <v>8500</v>
      </c>
      <c r="B4" s="2">
        <v>4500</v>
      </c>
      <c r="C4">
        <f>$A$20-A4</f>
        <v>-1820</v>
      </c>
      <c r="D4">
        <f>C4^2</f>
        <v>3312400</v>
      </c>
      <c r="E4" s="8">
        <f>$B$20-B4</f>
        <v>-1676.6666666666665</v>
      </c>
      <c r="F4" s="8">
        <f>C4*E4</f>
        <v>3051533.333333333</v>
      </c>
    </row>
    <row r="5" spans="1:9" ht="14.4" x14ac:dyDescent="0.3">
      <c r="A5" s="1">
        <v>4700</v>
      </c>
      <c r="B5" s="2">
        <v>1000</v>
      </c>
      <c r="C5">
        <f t="shared" ref="C5:C18" si="0">$A$20-A5</f>
        <v>1980</v>
      </c>
      <c r="D5">
        <f t="shared" ref="D5:D18" si="1">C5^2</f>
        <v>3920400</v>
      </c>
      <c r="E5" s="8">
        <f t="shared" ref="E5:E18" si="2">$B$20-B5</f>
        <v>1823.3333333333335</v>
      </c>
      <c r="F5" s="8">
        <f>C5*E5</f>
        <v>3610200.0000000005</v>
      </c>
    </row>
    <row r="6" spans="1:9" ht="14.4" x14ac:dyDescent="0.3">
      <c r="A6" s="1">
        <v>5800</v>
      </c>
      <c r="B6" s="2">
        <v>1800</v>
      </c>
      <c r="C6">
        <f t="shared" si="0"/>
        <v>880</v>
      </c>
      <c r="D6">
        <f t="shared" si="1"/>
        <v>774400</v>
      </c>
      <c r="E6" s="8">
        <f t="shared" si="2"/>
        <v>1023.3333333333335</v>
      </c>
      <c r="F6" s="8">
        <f>C6*E6</f>
        <v>900533.33333333349</v>
      </c>
      <c r="H6" s="7" t="s">
        <v>13</v>
      </c>
      <c r="I6" s="7">
        <f>CORREL(A4:A18,B4:B18)</f>
        <v>0.99030452318891637</v>
      </c>
    </row>
    <row r="7" spans="1:9" ht="14.4" x14ac:dyDescent="0.3">
      <c r="A7" s="1">
        <v>7400</v>
      </c>
      <c r="B7" s="2">
        <v>3500</v>
      </c>
      <c r="C7">
        <f t="shared" si="0"/>
        <v>-720</v>
      </c>
      <c r="D7">
        <f t="shared" si="1"/>
        <v>518400</v>
      </c>
      <c r="E7" s="8">
        <f t="shared" si="2"/>
        <v>-676.66666666666652</v>
      </c>
      <c r="F7" s="8">
        <f>C7*E7</f>
        <v>487199.99999999988</v>
      </c>
    </row>
    <row r="8" spans="1:9" ht="14.4" x14ac:dyDescent="0.3">
      <c r="A8" s="1">
        <v>6200</v>
      </c>
      <c r="B8" s="2">
        <v>2500</v>
      </c>
      <c r="C8">
        <f t="shared" si="0"/>
        <v>480</v>
      </c>
      <c r="D8">
        <f t="shared" si="1"/>
        <v>230400</v>
      </c>
      <c r="E8" s="8">
        <f t="shared" si="2"/>
        <v>323.33333333333348</v>
      </c>
      <c r="F8" s="8">
        <f>C8*E8</f>
        <v>155200.00000000006</v>
      </c>
      <c r="H8" s="7" t="s">
        <v>15</v>
      </c>
      <c r="I8" s="7">
        <f>SLOPE(A4:A18,B4:B18)</f>
        <v>1.0434144038606123</v>
      </c>
    </row>
    <row r="9" spans="1:9" ht="14.4" x14ac:dyDescent="0.3">
      <c r="A9" s="1">
        <v>7300</v>
      </c>
      <c r="B9" s="2">
        <v>3400</v>
      </c>
      <c r="C9">
        <f t="shared" si="0"/>
        <v>-620</v>
      </c>
      <c r="D9">
        <f t="shared" si="1"/>
        <v>384400</v>
      </c>
      <c r="E9" s="8">
        <f t="shared" si="2"/>
        <v>-576.66666666666652</v>
      </c>
      <c r="F9" s="8">
        <f>C9*E9</f>
        <v>357533.33333333326</v>
      </c>
    </row>
    <row r="10" spans="1:9" ht="14.4" x14ac:dyDescent="0.3">
      <c r="A10" s="1">
        <v>5600</v>
      </c>
      <c r="B10" s="2">
        <v>1500</v>
      </c>
      <c r="C10">
        <f t="shared" si="0"/>
        <v>1080</v>
      </c>
      <c r="D10">
        <f t="shared" si="1"/>
        <v>1166400</v>
      </c>
      <c r="E10" s="8">
        <f t="shared" si="2"/>
        <v>1323.3333333333335</v>
      </c>
      <c r="F10" s="8">
        <f>C10*E10</f>
        <v>1429200.0000000002</v>
      </c>
      <c r="H10" s="7" t="s">
        <v>16</v>
      </c>
      <c r="I10" s="7">
        <f>INTERCEPT(A4:A18,B4:B18)</f>
        <v>3734.0933331002043</v>
      </c>
    </row>
    <row r="11" spans="1:9" ht="14.4" x14ac:dyDescent="0.3">
      <c r="A11" s="1">
        <v>5000</v>
      </c>
      <c r="B11" s="2">
        <v>1200</v>
      </c>
      <c r="C11">
        <f t="shared" si="0"/>
        <v>1680</v>
      </c>
      <c r="D11">
        <f t="shared" si="1"/>
        <v>2822400</v>
      </c>
      <c r="E11" s="8">
        <f t="shared" si="2"/>
        <v>1623.3333333333335</v>
      </c>
      <c r="F11" s="8">
        <f>C11*E11</f>
        <v>2727200.0000000005</v>
      </c>
    </row>
    <row r="12" spans="1:9" ht="14.4" x14ac:dyDescent="0.3">
      <c r="A12" s="1">
        <v>6300</v>
      </c>
      <c r="B12" s="2">
        <v>2700</v>
      </c>
      <c r="C12">
        <f t="shared" si="0"/>
        <v>380</v>
      </c>
      <c r="D12">
        <f t="shared" si="1"/>
        <v>144400</v>
      </c>
      <c r="E12" s="8">
        <f t="shared" si="2"/>
        <v>123.33333333333348</v>
      </c>
      <c r="F12" s="8">
        <f>C12*E12</f>
        <v>46866.666666666722</v>
      </c>
      <c r="H12" s="7" t="s">
        <v>14</v>
      </c>
      <c r="I12" s="7" t="s">
        <v>17</v>
      </c>
    </row>
    <row r="13" spans="1:9" ht="14.4" x14ac:dyDescent="0.3">
      <c r="A13" s="1">
        <v>8000</v>
      </c>
      <c r="B13" s="2">
        <v>4200</v>
      </c>
      <c r="C13">
        <f t="shared" si="0"/>
        <v>-1320</v>
      </c>
      <c r="D13">
        <f t="shared" si="1"/>
        <v>1742400</v>
      </c>
      <c r="E13" s="8">
        <f t="shared" si="2"/>
        <v>-1376.6666666666665</v>
      </c>
      <c r="F13" s="8">
        <f>C13*E13</f>
        <v>1817199.9999999998</v>
      </c>
    </row>
    <row r="14" spans="1:9" ht="14.4" x14ac:dyDescent="0.3">
      <c r="A14" s="1">
        <v>9000</v>
      </c>
      <c r="B14" s="2">
        <v>4800</v>
      </c>
      <c r="C14">
        <f t="shared" si="0"/>
        <v>-2320</v>
      </c>
      <c r="D14">
        <f t="shared" si="1"/>
        <v>5382400</v>
      </c>
      <c r="E14" s="8">
        <f t="shared" si="2"/>
        <v>-1976.6666666666665</v>
      </c>
      <c r="F14" s="8">
        <f>C14*E14</f>
        <v>4585866.666666666</v>
      </c>
    </row>
    <row r="15" spans="1:9" ht="14.4" x14ac:dyDescent="0.3">
      <c r="A15" s="1">
        <v>6500</v>
      </c>
      <c r="B15" s="2">
        <v>2800</v>
      </c>
      <c r="C15">
        <f t="shared" si="0"/>
        <v>180</v>
      </c>
      <c r="D15">
        <f t="shared" si="1"/>
        <v>32400</v>
      </c>
      <c r="E15" s="8">
        <f t="shared" si="2"/>
        <v>23.333333333333485</v>
      </c>
      <c r="F15" s="8">
        <f>C15*E15</f>
        <v>4200.0000000000273</v>
      </c>
    </row>
    <row r="16" spans="1:9" ht="14.4" x14ac:dyDescent="0.3">
      <c r="A16" s="1">
        <v>7200</v>
      </c>
      <c r="B16" s="2">
        <v>3250</v>
      </c>
      <c r="C16">
        <f t="shared" si="0"/>
        <v>-520</v>
      </c>
      <c r="D16">
        <f t="shared" si="1"/>
        <v>270400</v>
      </c>
      <c r="E16" s="8">
        <f t="shared" si="2"/>
        <v>-426.66666666666652</v>
      </c>
      <c r="F16" s="8">
        <f>C16*E16</f>
        <v>221866.6666666666</v>
      </c>
    </row>
    <row r="17" spans="1:6" ht="14.4" x14ac:dyDescent="0.3">
      <c r="A17" s="1">
        <v>6700</v>
      </c>
      <c r="B17" s="2">
        <v>3100</v>
      </c>
      <c r="C17">
        <f t="shared" si="0"/>
        <v>-20</v>
      </c>
      <c r="D17">
        <f t="shared" si="1"/>
        <v>400</v>
      </c>
      <c r="E17" s="8">
        <f t="shared" si="2"/>
        <v>-276.66666666666652</v>
      </c>
      <c r="F17" s="8">
        <f>C17*E17</f>
        <v>5533.3333333333303</v>
      </c>
    </row>
    <row r="18" spans="1:6" ht="14.4" x14ac:dyDescent="0.3">
      <c r="A18" s="1">
        <v>6000</v>
      </c>
      <c r="B18" s="2">
        <v>2100</v>
      </c>
      <c r="C18">
        <f t="shared" si="0"/>
        <v>680</v>
      </c>
      <c r="D18">
        <f t="shared" si="1"/>
        <v>462400</v>
      </c>
      <c r="E18" s="8">
        <f t="shared" si="2"/>
        <v>723.33333333333348</v>
      </c>
      <c r="F18" s="8">
        <f>C18*E18</f>
        <v>491866.66666666674</v>
      </c>
    </row>
    <row r="19" spans="1:6" ht="14.4" x14ac:dyDescent="0.3">
      <c r="A19" s="3" t="s">
        <v>10</v>
      </c>
      <c r="B19" s="2"/>
      <c r="C19" s="7"/>
    </row>
    <row r="20" spans="1:6" ht="15" customHeight="1" x14ac:dyDescent="0.25">
      <c r="A20" s="7">
        <f>AVERAGE(A4:A18)</f>
        <v>6680</v>
      </c>
      <c r="B20" s="7">
        <f>AVERAGE(B4:B18)</f>
        <v>2823.3333333333335</v>
      </c>
      <c r="C20" s="6" t="s">
        <v>12</v>
      </c>
      <c r="D20" s="7">
        <f>SUM(D4:D18)</f>
        <v>21164000</v>
      </c>
      <c r="E20" s="7" t="s">
        <v>11</v>
      </c>
      <c r="F20" s="9">
        <f>SUM(F4:F18)</f>
        <v>19892000.000000004</v>
      </c>
    </row>
    <row r="21" spans="1:6" ht="14.4" x14ac:dyDescent="0.3">
      <c r="A21" s="3" t="s">
        <v>2</v>
      </c>
    </row>
    <row r="22" spans="1:6" thickBot="1" x14ac:dyDescent="0.35">
      <c r="A22" s="4" t="s">
        <v>0</v>
      </c>
      <c r="B22" s="4" t="s">
        <v>1</v>
      </c>
    </row>
    <row r="23" spans="1:6" ht="14.4" x14ac:dyDescent="0.3">
      <c r="A23" s="9">
        <f>1.0434*B23+3734.093</f>
        <v>5820.893</v>
      </c>
      <c r="B23" s="2">
        <v>2000</v>
      </c>
    </row>
    <row r="24" spans="1:6" ht="15.75" customHeight="1" x14ac:dyDescent="0.3">
      <c r="A24" s="9">
        <f t="shared" ref="A24:A27" si="3">1.0434*B24+3734.093</f>
        <v>6864.2929999999997</v>
      </c>
      <c r="B24" s="2">
        <v>3000</v>
      </c>
    </row>
    <row r="25" spans="1:6" ht="15.75" customHeight="1" x14ac:dyDescent="0.3">
      <c r="A25" s="9">
        <f t="shared" si="3"/>
        <v>7907.6930000000002</v>
      </c>
      <c r="B25" s="2">
        <v>4000</v>
      </c>
    </row>
    <row r="26" spans="1:6" ht="15.75" customHeight="1" x14ac:dyDescent="0.3">
      <c r="A26" s="9">
        <f t="shared" si="3"/>
        <v>8951.0930000000008</v>
      </c>
      <c r="B26" s="2">
        <v>5000</v>
      </c>
    </row>
    <row r="27" spans="1:6" ht="15.75" customHeight="1" x14ac:dyDescent="0.3">
      <c r="A27" s="9">
        <f t="shared" si="3"/>
        <v>9994.4930000000004</v>
      </c>
      <c r="B27" s="2">
        <v>6000</v>
      </c>
    </row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autoFilter ref="A3:B18" xr:uid="{05985FC2-66EE-47B6-91E6-6905E11BC4FF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MultiLinearRegression</vt:lpstr>
      <vt:lpstr>MultiLinearRegression!solver_opt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Yadav</dc:creator>
  <cp:lastModifiedBy>Manoj Yadav</cp:lastModifiedBy>
  <dcterms:created xsi:type="dcterms:W3CDTF">2021-05-22T09:47:23Z</dcterms:created>
  <dcterms:modified xsi:type="dcterms:W3CDTF">2021-05-22T09:47:24Z</dcterms:modified>
</cp:coreProperties>
</file>