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9045"/>
  </bookViews>
  <sheets>
    <sheet name="Letter" sheetId="3" r:id="rId1"/>
    <sheet name="Table-1" sheetId="6" state="hidden" r:id="rId2"/>
    <sheet name="Sheet4 (2)" sheetId="5" state="hidden" r:id="rId3"/>
  </sheets>
  <definedNames>
    <definedName name="_xlnm.Print_Area" localSheetId="0">Letter!$A$1:$D$145</definedName>
  </definedNames>
  <calcPr calcId="12451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9" i="3"/>
  <c r="D37"/>
  <c r="D85" s="1"/>
  <c r="D134" s="1"/>
  <c r="A90"/>
  <c r="C42"/>
  <c r="C90" s="1"/>
  <c r="C37"/>
  <c r="A5"/>
  <c r="C6" i="6"/>
  <c r="C7" s="1"/>
  <c r="C6" i="5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139" i="3" l="1"/>
  <c r="C8" i="6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85" i="3" l="1"/>
  <c r="C134" s="1"/>
</calcChain>
</file>

<file path=xl/sharedStrings.xml><?xml version="1.0" encoding="utf-8"?>
<sst xmlns="http://schemas.openxmlformats.org/spreadsheetml/2006/main" count="163" uniqueCount="80">
  <si>
    <t>Alankar Graphics Pvt Ltd</t>
  </si>
  <si>
    <t>Al-Aziz Book Binding</t>
  </si>
  <si>
    <t>All Time Offset Printers</t>
  </si>
  <si>
    <t>Amit Enterprises</t>
  </si>
  <si>
    <t>Avon Printers</t>
  </si>
  <si>
    <t>Beekam Print &amp; Pack Pvt Ltd</t>
  </si>
  <si>
    <t>Choudhary Press</t>
  </si>
  <si>
    <t>DD Offset Printing Press</t>
  </si>
  <si>
    <t>Deep Trading Co (Noida)</t>
  </si>
  <si>
    <t>Fine Offset Printers</t>
  </si>
  <si>
    <t>First Impression Corporate Services Pvt</t>
  </si>
  <si>
    <t>Goyal Offset Printers</t>
  </si>
  <si>
    <t>Graphic Print India</t>
  </si>
  <si>
    <t>GS Enterprises (Ptg)</t>
  </si>
  <si>
    <t>Infinity Advertising Services (P) Ltd</t>
  </si>
  <si>
    <t>Jai Durga Enterprises</t>
  </si>
  <si>
    <t>Jaina Offset Printers</t>
  </si>
  <si>
    <t>Magic Intl Pvt. Ltd.</t>
  </si>
  <si>
    <t>NARAIN PRINTER &amp; BINDER</t>
  </si>
  <si>
    <t>Nav Prabhat Printech Pvt Ltd</t>
  </si>
  <si>
    <t>Naveen Enterprises</t>
  </si>
  <si>
    <t>Neekunj Print Process</t>
  </si>
  <si>
    <t>Parmanand Offset</t>
  </si>
  <si>
    <t>Printwell Printers International</t>
  </si>
  <si>
    <t>Rashtriya Printers</t>
  </si>
  <si>
    <t>Rattan Enterprises (Printing)</t>
  </si>
  <si>
    <t>RP Printers</t>
  </si>
  <si>
    <t>Sahil Book Binder</t>
  </si>
  <si>
    <t>Saisha Enterprises</t>
  </si>
  <si>
    <t>Salasar Imaging Systems</t>
  </si>
  <si>
    <t>Saras Graphics-Printer</t>
  </si>
  <si>
    <t>SDR Printers Pvt Ltd</t>
  </si>
  <si>
    <t>Sheel Print-N-Pack (Ptg)</t>
  </si>
  <si>
    <t>SHIVA PRINTECH PVT. LTD.</t>
  </si>
  <si>
    <t>SRG Traders Pvt Ltd</t>
  </si>
  <si>
    <t>Vikas Publishing House Pvt Ltd</t>
  </si>
  <si>
    <t>Cannon Printers (P) Ltd</t>
  </si>
  <si>
    <t>Ganesha Impex</t>
  </si>
  <si>
    <t>Jai Ganesh Offset Printers</t>
  </si>
  <si>
    <t>Karis Offset Printers</t>
  </si>
  <si>
    <t>Maduraa Graphic</t>
  </si>
  <si>
    <t>Radiant Offsets</t>
  </si>
  <si>
    <t>Rani Printers</t>
  </si>
  <si>
    <t>Sakthi Scanners P LTD.</t>
  </si>
  <si>
    <t>Sri Maruthi Graphics</t>
  </si>
  <si>
    <t>THE NELLAI PRINTERS</t>
  </si>
  <si>
    <t>Triveni Offset Printers</t>
  </si>
  <si>
    <t>Amma Printing Works</t>
  </si>
  <si>
    <t>Chitra Enterprises</t>
  </si>
  <si>
    <t>Divya Prints</t>
  </si>
  <si>
    <t>Moulya Printing Press</t>
  </si>
  <si>
    <t>NR Enterprises</t>
  </si>
  <si>
    <t>Peacock Advertising (I) Pvt.Ltd</t>
  </si>
  <si>
    <t>Poornima Printers</t>
  </si>
  <si>
    <t>S.S Enterprises</t>
  </si>
  <si>
    <t>Surya Printers</t>
  </si>
  <si>
    <t>Surya Printers (Tittle Ptg)</t>
  </si>
  <si>
    <t>Udayam Offsets</t>
  </si>
  <si>
    <t>(                                        )</t>
  </si>
  <si>
    <t>Authorised Signatory</t>
  </si>
  <si>
    <t>For New Saraswati House India Pvt Ltd.</t>
  </si>
  <si>
    <t>Total</t>
  </si>
  <si>
    <t>Paper Qty. In KG</t>
  </si>
  <si>
    <t>Name</t>
  </si>
  <si>
    <t>Dear Sir,</t>
  </si>
  <si>
    <t>Row Labels</t>
  </si>
  <si>
    <t>Grand Total</t>
  </si>
  <si>
    <t>Pax Printers</t>
  </si>
  <si>
    <t>RK PRINTERS</t>
  </si>
  <si>
    <t>Sum of Closing Weight</t>
  </si>
  <si>
    <t>Count of Closing Weight</t>
  </si>
  <si>
    <t xml:space="preserve">Statement of Raw material lying with us on behalf of New Saraswati House (India) Pvt. Ltd. </t>
  </si>
  <si>
    <t>Subject :   Paper Stock Confirmation as on 31st Mar 15</t>
  </si>
  <si>
    <t>As per our records following paper is lying with you as on 31st March  2015.</t>
  </si>
  <si>
    <t>Pls confirm the balance for our records.</t>
  </si>
  <si>
    <t>S.No.</t>
  </si>
  <si>
    <t>Date : 21-Nov-2018</t>
  </si>
  <si>
    <t>Paper Qty. In Reams</t>
  </si>
  <si>
    <t>(As on 31st March 2015)</t>
  </si>
  <si>
    <t>Confirmed: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</si>
</sst>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 * #,##0.00_ ;_ * \-#,##0.00_ ;_ * &quot;-&quot;??_ ;_ @_ "/>
    <numFmt numFmtId="165" formatCode="_(* #,##0.000_);_(* \(#,##0.000\);_(* &quot;-&quot;??_);_(@_)"/>
    <numFmt numFmtId="166" formatCode="_(* #,##0_);_(* \(#,##0\);_(* &quot;-&quot;??_);_(@_)"/>
    <numFmt numFmtId="167" formatCode="_ * #,##0.000_ ;_ * \-#,##0.000_ ;_ * &quot;-&quot;??_ ;_ @_ "/>
    <numFmt numFmtId="168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1" fillId="3" borderId="1" xfId="2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Font="1"/>
    <xf numFmtId="0" fontId="2" fillId="4" borderId="1" xfId="2" applyFont="1" applyFill="1" applyBorder="1" applyAlignment="1">
      <alignment horizontal="center" vertical="center" wrapText="1"/>
    </xf>
    <xf numFmtId="167" fontId="0" fillId="0" borderId="0" xfId="0" applyNumberFormat="1"/>
    <xf numFmtId="0" fontId="0" fillId="0" borderId="0" xfId="0" applyBorder="1"/>
    <xf numFmtId="0" fontId="1" fillId="0" borderId="0" xfId="2" applyBorder="1"/>
    <xf numFmtId="166" fontId="1" fillId="0" borderId="0" xfId="3" applyNumberFormat="1" applyFont="1" applyBorder="1"/>
    <xf numFmtId="0" fontId="2" fillId="0" borderId="0" xfId="2" applyFont="1" applyBorder="1" applyAlignment="1">
      <alignment horizontal="right"/>
    </xf>
    <xf numFmtId="0" fontId="2" fillId="0" borderId="0" xfId="2" applyFont="1" applyBorder="1"/>
    <xf numFmtId="166" fontId="0" fillId="0" borderId="0" xfId="3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167" fontId="1" fillId="0" borderId="1" xfId="1" applyNumberFormat="1" applyBorder="1" applyAlignment="1">
      <alignment horizontal="left"/>
    </xf>
    <xf numFmtId="166" fontId="4" fillId="4" borderId="1" xfId="3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/>
    </xf>
    <xf numFmtId="168" fontId="1" fillId="0" borderId="1" xfId="1" applyNumberFormat="1" applyBorder="1" applyAlignment="1">
      <alignment horizontal="right"/>
    </xf>
    <xf numFmtId="168" fontId="2" fillId="3" borderId="1" xfId="1" applyNumberFormat="1" applyFont="1" applyFill="1" applyBorder="1" applyAlignment="1">
      <alignment horizontal="right"/>
    </xf>
    <xf numFmtId="168" fontId="2" fillId="3" borderId="1" xfId="1" applyNumberFormat="1" applyFont="1" applyFill="1" applyBorder="1"/>
    <xf numFmtId="49" fontId="2" fillId="0" borderId="0" xfId="3" applyNumberFormat="1" applyFont="1" applyBorder="1" applyAlignment="1">
      <alignment horizontal="right"/>
    </xf>
    <xf numFmtId="168" fontId="0" fillId="0" borderId="1" xfId="0" applyNumberFormat="1" applyBorder="1"/>
    <xf numFmtId="0" fontId="0" fillId="0" borderId="0" xfId="2" applyFont="1" applyBorder="1" applyAlignment="1">
      <alignment horizontal="left"/>
    </xf>
    <xf numFmtId="0" fontId="1" fillId="0" borderId="0" xfId="2" applyFont="1" applyBorder="1" applyAlignment="1">
      <alignment horizontal="left"/>
    </xf>
    <xf numFmtId="0" fontId="2" fillId="0" borderId="0" xfId="2" applyFont="1" applyBorder="1" applyAlignment="1">
      <alignment horizontal="left"/>
    </xf>
    <xf numFmtId="0" fontId="0" fillId="2" borderId="0" xfId="2" applyFont="1" applyFill="1" applyBorder="1" applyAlignment="1">
      <alignment horizontal="left"/>
    </xf>
    <xf numFmtId="0" fontId="0" fillId="2" borderId="2" xfId="2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Font="1" applyBorder="1" applyAlignment="1">
      <alignment horizontal="left"/>
    </xf>
  </cellXfs>
  <cellStyles count="4">
    <cellStyle name="Comma" xfId="1" builtinId="3"/>
    <cellStyle name="Comma 15" xfId="3"/>
    <cellStyle name="Normal" xfId="0" builtinId="0"/>
    <cellStyle name="Normal 14" xfId="2"/>
  </cellStyles>
  <dxfs count="2">
    <dxf>
      <numFmt numFmtId="167" formatCode="_ * #,##0.000_ ;_ * \-#,##0.000_ ;_ * &quot;-&quot;??_ ;_ @_ "/>
    </dxf>
    <dxf>
      <numFmt numFmtId="167" formatCode="_ * #,##0.000_ ;_ * \-#,##0.0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240" refreshedDate="42269.501087615739" createdVersion="5" refreshedVersion="5" minRefreshableVersion="3" recordCount="545">
  <cacheSource type="worksheet">
    <worksheetSource ref="A1:N546" sheet="Data"/>
  </cacheSource>
  <cacheFields count="14">
    <cacheField name="Location" numFmtId="0">
      <sharedItems count="3">
        <s v="Delhi"/>
        <s v="Bangalore"/>
        <s v="Chennai"/>
      </sharedItems>
    </cacheField>
    <cacheField name="Code" numFmtId="0">
      <sharedItems/>
    </cacheField>
    <cacheField name="Godown Name" numFmtId="0">
      <sharedItems count="87">
        <s v="Alankar Graphics Pvt Ltd"/>
        <s v="Al-Aziz Book Binding"/>
        <s v="All Time Offset Printers"/>
        <s v="Amit Enterprises"/>
        <s v="Amma Printing Works"/>
        <s v="Avon Printers"/>
        <s v="Beekam Print &amp; Pack Pvt Ltd"/>
        <s v="Cannon Printers (P) Ltd"/>
        <s v="Chitra Enterprises"/>
        <s v="Choudhary Press"/>
        <s v="DD Offset Printing Press"/>
        <s v="Deep Trading Co (Noida)"/>
        <s v="Divya Prints"/>
        <s v="Fine Offset Printers"/>
        <s v="First Impression Corporate Services Pvt"/>
        <s v="Ganesha Impex"/>
        <s v="Goyal Offset Printers"/>
        <s v="Graphic Print India"/>
        <s v="GS Enterprises (Ptg)"/>
        <s v="Infinity Advertising Services (P) Ltd"/>
        <s v="Jai Durga Enterprises"/>
        <s v="Jai Ganesh Offset Printers"/>
        <s v="Jaina Offset Printers"/>
        <s v="Karis Offset Printers"/>
        <s v="Maduraa Graphic"/>
        <s v="Magic Intl Pvt. Ltd."/>
        <s v="Moulya Printing Press"/>
        <s v="NARAIN PRINTER &amp; BINDER"/>
        <s v="Nav Prabhat Printech Pvt Ltd"/>
        <s v="Naveen Enterprises"/>
        <s v="Neekunj Print Process"/>
        <s v="NR Enterprises"/>
        <s v="Parmanand Offset"/>
        <s v="Pax Printers"/>
        <s v="Peacock Advertising (I) Pvt.Ltd"/>
        <s v="Poornima Printers"/>
        <s v="Printwell Printers International"/>
        <s v="Radiant Offsets"/>
        <s v="Rani Printers"/>
        <s v="Rashtriya Printers"/>
        <s v="Rattan Enterprises (Printing)"/>
        <s v="RK PRINTERS"/>
        <s v="RP Printers"/>
        <s v="S.S Enterprises"/>
        <s v="Sahil Book Binder"/>
        <s v="Saisha Enterprises"/>
        <s v="Sakthi Scanners P LTD."/>
        <s v="Salasar Imaging Systems"/>
        <s v="Saras Graphics-Printer"/>
        <s v="SDR Printers Pvt Ltd"/>
        <s v="Sheel Print-N-Pack (Ptg)"/>
        <s v="SHIVA PRINTECH PVT. LTD."/>
        <s v="SRG Traders Pvt Ltd"/>
        <s v="Sri Maruthi Graphics"/>
        <s v="Surya Printers"/>
        <s v="Surya Printers (Tittle Ptg)"/>
        <s v="THE NELLAI PRINTERS"/>
        <s v="Triveni Offset Printers"/>
        <s v="Udayam Offsets"/>
        <s v="Vikas Publishing House Pvt Ltd"/>
        <s v="SDR Printers" u="1"/>
        <s v="Rastriya Printers (Title)" u="1"/>
        <s v="Cannon Printers (P) Ltd (Tile)" u="1"/>
        <s v="Pax Printers (Title)" u="1"/>
        <s v="NR Enterprises (Title Ptg)" u="1"/>
        <s v="Nav Prabhat (Title)" u="1"/>
        <s v="Peacock Advertising (I) Pvt.Ltd (Title P" u="1"/>
        <s v="Vikas Publishing House Pvt Ltd(Title)" u="1"/>
        <s v="Radiant Offset (Tile)" u="1"/>
        <s v="ALANKAR PRINTER (Title)" u="1"/>
        <s v="Divya Prints (Title Ptg)" u="1"/>
        <s v="Cossmic Printers" u="1"/>
        <s v="SDR Printers Pvt Ltd Pvt Ltd" u="1"/>
        <s v="Poornima Printers( Title Ptg)" u="1"/>
        <s v="Sakthi Scanners P LTD. (Tile)" u="1"/>
        <s v="Moulya Printing Press (Title Ptg)" u="1"/>
        <s v="SRG Traders Pvt Ltd-Title" u="1"/>
        <s v="First impression-Title" u="1"/>
        <s v="Chitra Enterprises (Title Ptg)" u="1"/>
        <s v="Pax Printers (Book)" u="1"/>
        <s v="SDR Printers (Title)" u="1"/>
        <s v="Triveni Offset Printers(Title)" u="1"/>
        <s v="Nirja Publication and Printers Pvt Ltd-B" u="1"/>
        <s v="RK PRINTERS (AJIT)" u="1"/>
        <s v="Sahil Book Binder-(Title)" u="1"/>
        <s v="Amma Printing Works (Title Ptg)" u="1"/>
        <s v="S.S Enterprises (Title Ptg)" u="1"/>
      </sharedItems>
    </cacheField>
    <cacheField name="Paper Name" numFmtId="0">
      <sharedItems count="197">
        <s v="Art Paper Matt-80-23X36-21.3-Ballarpur"/>
        <s v="Art Paper Matt-100-30X40-38.800-BILT"/>
        <s v="Art Paper Matt-100-23X36-26.600-SinarMas"/>
        <s v="Star-80-20x30-15.500-SSML Royal"/>
        <s v="Seshasayee-80-20X30-15.500-Superfine"/>
        <s v="Art Paper Matt-130-30X40-50.400-BILT"/>
        <s v="Naini-58-20X30-11.200-Premium"/>
        <s v="Star-70-25X38-21.400-SSML Royal"/>
        <s v="TNPL-70-20X30-13.600-Platinum"/>
        <s v="Art Paper Matt-100-25X36-29.100-Nivoia"/>
        <s v="Art Paper Matt-100-20X30-19.400-SinarMas"/>
        <s v="Art Paper Matt-80-22X32-18.2-Byzanjium"/>
        <s v="Star-70-20x30-13.600-SSML Royal"/>
        <s v="Ballarpur-70-25X36-20.200-NS"/>
        <s v="Bindal-70-20X30-13.600-AceMaplitho"/>
        <s v="Ballarpur-120-23X36-32.000-Sunshine"/>
        <s v="Shreyans-58-20X26-9.800-Ultra"/>
        <s v="Star-95-23X36-25.300-SSML Royal"/>
        <s v="Art Paper Matt-130-23X36-34.720-SinarMas"/>
        <s v="Art Paper Matt-80-23x37-21.967-Indonesia"/>
        <s v="TNPL-80-23X36-21.300-Radiant"/>
        <s v="TNPL-60-26x40-20.200-Print Vista"/>
        <s v="Star-62-20X30-12.000-SSML Royal"/>
        <s v="TNPL-70-23X36-18.600-Radiant"/>
        <s v="Ballarpur-80-25X36-23.100-Sunshine"/>
        <s v="Art Paper Matt-95-21X30-19.300-BILT"/>
        <s v="Sheeshasayee-80-23X36-21.300-HB"/>
        <s v="Ballarpur-68-25X36-19.600-NSTA"/>
        <s v="TNPL-70-20X30-13.6-Elegant"/>
        <s v="TNPL-70-20X30-13.600-Radiant"/>
        <s v="Shri Shyam-58-20X30-11.200-Ptg. Paper"/>
        <s v="Naini-70-20X30-13.600-Classic"/>
        <s v="ITC-200-20.5X33-43.500-CyberXL(52X84)"/>
        <s v="KHANNA DUP WHITE BOARD-230-20X27-40.064"/>
        <s v="China Art Paper-170-23X36-45.400"/>
        <s v="JK-230-23x37-63.250-Endura"/>
        <s v="ITC-200-23x37-55.000-CyberXL(58.5X94)"/>
        <s v="ITC-220-20.5X32-46.500-CyberXL"/>
        <s v="Art Card Matt-300-23X36-80.000-SinarMass"/>
        <s v="TNPL-64-23X36-17.000-Radiant"/>
        <s v="JK-300-23x37-82.500-Endura"/>
        <s v="JK-300-31.5X41.5-126.500-Endura"/>
        <s v="ITC-300-23x37-82.500-CyberXL(58.5X94)"/>
        <s v="JK-230-20.5X32-49.000-Endura"/>
        <s v="JK-230-23X36-61.500-Endura"/>
        <s v="JK-300-25X38-92.000-Endura"/>
        <s v="ITC-210-23X37-57.500-Cyber XL"/>
        <s v="ITC-300-25X38-92.500-CyberXL(64X96.5)"/>
        <s v="ITC-200-22.25X33-47.500-Cyber XL"/>
        <s v="Star-64-20X30-12.400-SSML Royal"/>
        <s v="GVG-58-20X30(51X76)-11.200-DeluxeCremo"/>
        <s v="GVG-58-22.5X35(57X89)-14.700-DeluxeCremo"/>
        <s v="Duplex-285-31X41-116.850-Board"/>
        <s v="Duplex-285-25X36-82.750-Board"/>
        <s v="Duplex-285-23X36-75.000-Board"/>
        <s v="TNPL-64-20X30-12.400-Radiant"/>
        <s v="Bindal-70-23X36-18.600-AceMaplitho"/>
        <s v="KR-64-20X30-12.400-Primaone"/>
        <s v="Naini-68-23X36-18.100-Premium"/>
        <s v="Bindal-64-23X36-17.000-AceMaplitho"/>
        <s v="Art Board-210-23X36-56.080-Hilcote"/>
        <s v="Shreyans-58-20X30-11.200-Gold"/>
        <s v="Star-70-23X36-18.600-SSML Royal"/>
        <s v="Naini-58-20X26-9.750-Premium"/>
        <s v="Naini-58-20X26-9.800-Premium(51x66mm)"/>
        <s v="Art Paper Matt-90-23X36-24.0-Ballarpur"/>
        <s v="Kuantam-60-20X30-11.600-KappaGold"/>
        <s v="TNPL-60-20X30-11.600-Radiant"/>
        <s v="Westcoast-70-23X36-18.600-NS"/>
        <s v="Shreyans-64-20X30-12.400-Ultra"/>
        <s v="Naini-64-20X30-12.400-Premium"/>
        <s v="Star-64-23X36-17.000-SSML Royal"/>
        <s v="Bindal-64-20X30-12.400-AceMaplitho"/>
        <s v="Naini-60-20X26-10.100-Premium"/>
        <s v="TNPL-70-23X36-18.600-Platinum"/>
        <s v="TNPL-70-20X30-13.600-Print Fine"/>
        <s v="Art Card Matt-250-30X40-97.000-BILT"/>
        <s v="ITC-210-22X33-49.500-Cyber XL (56X84)"/>
        <s v="ITC-210-24X37-60.000-Cyber XL (61X94)"/>
        <s v="Prolific Paper-70-23X36-18.600-Paper D.T"/>
        <s v="Prolific Paper-70-20X30-13.600-Paper D.T"/>
        <s v="Madhya Bharat-70-20x30-13.600-SSMaplitho"/>
        <s v="Prolific-60-25X38-18.400-Creamwove"/>
        <s v="Star-80-23x36-21.300-SSML Royal"/>
        <s v="Naini-70-23X36-18.600-Premium"/>
        <s v="TNPL-80-23X36-21.300-Print Fine"/>
        <s v="Art Paper Matt-90-23X36-24-SunMatt"/>
        <s v="Skytone APPM-80-23X36-21.300-Maplitho"/>
        <s v="TNPL-70-23X36-18.600-Print Fine"/>
        <s v="Malar-60-25X38-18.400-Cream Wove"/>
        <s v="Katyayini-60-25X38-18.400-Optima"/>
        <s v="Parmount Paper-58-20X30-11.200-Paramount"/>
        <s v="KR-70-20x30-13.600-SS Maplitho"/>
        <s v="Seshsayee-70-23X36-18.600-Maplitho"/>
        <s v="KR-70-23X36-18.600-SS Maplitho"/>
        <s v="Katyayini-60-20X30-11.600-Optima"/>
        <s v="Malar-60-20X30-11.600-Creamwove White pt"/>
        <s v="Prolific-58-25X38-53.400-S.G."/>
        <s v="Andhra-70-20X30-13.600-Maplitho"/>
        <s v="Skytone-70-20X30-13.550-APPM"/>
        <s v="SPB-Maplitho-70-23X36-18.600-Super Fine"/>
        <s v="Sirpur-70-20X30-13.600-Maplitho"/>
        <s v="Malar-60-23X36-16.000-Maplitho"/>
        <s v="Paramount-60-25X38-18.400-Creamwove Whit"/>
        <s v="Paramount-60-23x36-16.000-Creamwove Whit"/>
        <s v="Karthikeya-70-20X30-13.600-Maplitho"/>
        <s v="Prolific-60-20X30-11.600-Creamwove White"/>
        <s v="TNPL-80-23X36-21.300-Platinum"/>
        <s v="Art Paper Matt-90-30X40-32.460-SunMatt"/>
        <s v="Bindal-90-23X36-24.000-AceMaplitho"/>
        <s v="Naini-68-23X36-18.100-ParasWhite"/>
        <s v="Star-68-20X30-13.200-SSML Royal"/>
        <s v="ITC-200-23X36-53.500-CyberXL(58.5X91.4)"/>
        <s v="ITC-200-20.5X32-42.500-CyberXL(52X82)"/>
        <s v="Art Board-220-23X36-58.500-JK-c2s"/>
        <s v="Art Board-216-23X36-57.680-Hi Kote"/>
        <s v="Art Board-210-20X30-40.700-Hi Kote"/>
        <s v="Art Board-230-23X36-61.500-China OG"/>
        <s v="Neo Star-170-20X30-132.000-Art Paper"/>
        <s v="Art Card Gloss-210-23X36-56.000-Bilt C2s"/>
        <s v="Art Board-216-23X36-57.480-C2S Board"/>
        <s v="Art Board-230-23X36-66.720-C2S"/>
        <s v="Art Board-210-28x40-76.000-Hilcote"/>
        <s v="Art Board-210-23X36-56.200-Oriental C1S"/>
        <s v="Art Board-300-23X36-78.571-Hi Kote"/>
        <s v="Art Board-220-20X30-45.100-China OG"/>
        <s v="Art Board-300-23X36-80.000-Nivea Coated"/>
        <s v="Art Board-210-30X40-81.400-Hi Kote"/>
        <s v="Art Card Glass-220-23X36-58.500-JK-c2s B"/>
        <s v="Naini-80-23X36-21.300-Premium"/>
        <s v="Super Fine-80-20X30-15.500-NSS"/>
        <s v="Art Paper-100-23X36-26.600-Miracle C2S G"/>
        <s v="Art Paper-128-23X36-34.100-Import"/>
        <s v="Andhra Primavera-80-23X36-21.300-Maplith"/>
        <s v="KR-80-23X36-21.300-SS Maplitho"/>
        <s v="SPB Maplitho-70-20X30-13.600-Super White"/>
        <s v="Naini-70-20X30-13.600-Premium"/>
        <s v="BPM-80-23X36-21.300-Maplitho"/>
        <s v="Malar-60-23X36-16.000-Cream Wove"/>
        <s v="Malar-70-23X36-18.600-Maplitho"/>
        <s v="Century-250-25X36-72.500-Primafold"/>
        <s v="ITC-210-20.75X33-47.000-CyberXL(53X84)"/>
        <s v="Star-68-23X36-18.100-SSML Royal"/>
        <s v="Westcoast-70-23X36-18.600-Classic"/>
        <s v="Art Card-250-30X40-97.000-ITC"/>
        <s v="Art Paper-300-23X36-80.000-Sinar Mass"/>
        <s v="Ballarpur-119-25X36-34.550-Sunshine"/>
        <s v="Art Card-240-20.5X32-50.500-Silvercoat"/>
        <s v="TNPL-60-23X36-16.000-Radiant"/>
        <s v="Westcoast-68-23X36-18.100-NS"/>
        <s v="Trident-70-20X30-13.600-Diamond Line"/>
        <s v="Shreyans-58-23X36-15.400-SPM"/>
        <s v="ITC-250-25X36-72.500-Cyber XL(63.5X91.4)"/>
        <s v="Art Paper-130-30X40-50.400-BILT"/>
        <s v="DSM Super Deluxe-56-19X25-8.6"/>
        <s v="ITC-80-25X38-24.500-Hygeine"/>
        <s v="Star-90-23X36-24.000-SSML Royal"/>
        <s v="SPB-Maplitho-80-23X36-21.300-Super fine"/>
        <s v="Art Paper-130-23X36-34.600-Import"/>
        <s v="Art Board-210-22X28-41.730-Hi Kote"/>
        <s v="Art Board-300-30X40-128.910-China OG Mat"/>
        <s v="Art Board-216-23X36-57.392-Hi Kote"/>
        <s v="JKSBS-240-23x37-66.00-PrestineCoatTinted"/>
        <s v="Art Paper Matt-100-22X32-23-Byzanjium"/>
        <s v="Bindal-70-25X38-21.400-AceMaplitho"/>
        <s v="Art Paper Gloss-130-20X30-25.200-BILT"/>
        <s v="Art Paper Gloss-125-30X40-48.500-BILT"/>
        <s v="Andhra-70-26X40-23.600-Splendor"/>
        <s v="TNPL-64-23X36-17-Offset"/>
        <s v="TNPL-70-20X30-13.6-Superprint"/>
        <s v="Art Paper-128-20X30-24.800-Gloss"/>
        <s v="ArticaDivine-78-23X36-20.800-NSHB 2.2"/>
        <s v="Naini-68-20X30-13.200-Premium"/>
        <s v="Star-68-22X32-15.500-SSML Royal"/>
        <s v="Art Paper Matt-128-30X40-49.620-(76X102)"/>
        <s v="Art Board-210-22X28-41.750-Oriental C1S"/>
        <s v="Art Board-300-22X28-59.680-Hi Kote"/>
        <s v="Art Board-216-23X36-71.740-Hi Kote"/>
        <s v="Cholan-60-25X38-18.400-Super creamwove"/>
        <s v="Kuantam-70-89cm Reel-18.220-SS Krest"/>
        <s v="TNPL-64-23X36-17.000-Platinum"/>
        <s v="TNPL-70-89cm Reel-18.220-Platinum"/>
        <s v="TNPL-70-20.5X30.5-14.125-Radiant"/>
        <s v="TNPL-64-20X30-12.400-Platinum"/>
        <s v="TNPL-70-104cm Reel-56.500-Radiant"/>
        <s v="JK-230-20.5X32-48.750-Endura(52X81.5)"/>
        <s v="Art Board-250-23X36-66.500-C2S" u="1"/>
        <s v="Hainan-210-22X28-41.728-Coated Board" u="1"/>
        <s v="Artcard gloss-210-22X28-41.670-Bilt c2s" u="1"/>
        <s v="Naini-70-91cm-Reel-18.600-Premium" u="1"/>
        <s v="Art Board-230-23X36-61.400-Hi Kote" u="1"/>
        <s v="Paramount-60-90cm-Reel-15.800-White Ptg." u="1"/>
        <s v="Bilt-80-23x36-21.300-Magana Print" u="1"/>
        <s v="Art Card Gloss-220-22X28-43.500-JK C2S B" u="1"/>
        <s v="Art Card Gloss-220-23X36-58.670-Bilt C2S" u="1"/>
        <s v="Art Board-216-28X40-76.280-Hilcote" u="1"/>
        <s v="Karthikeya-70-23X36-18.600-Maplitho" u="1"/>
      </sharedItems>
    </cacheField>
    <cacheField name="Paper Qty." numFmtId="165">
      <sharedItems containsString="0" containsBlank="1" containsNumber="1" minValue="-37.165999999999997" maxValue="1437.1469999999999"/>
    </cacheField>
    <cacheField name="Paper Weight/Ream" numFmtId="165">
      <sharedItems containsString="0" containsBlank="1" containsNumber="1" minValue="8.6" maxValue="132"/>
    </cacheField>
    <cacheField name="Paper Qty.in Sheets" numFmtId="165">
      <sharedItems containsString="0" containsBlank="1" containsNumber="1" containsInteger="1" minValue="-18666" maxValue="718647"/>
    </cacheField>
    <cacheField name="Paper Qty. In Reams" numFmtId="165">
      <sharedItems containsString="0" containsBlank="1" containsNumber="1" minValue="-37.332000000000001" maxValue="1437.2940000000001"/>
    </cacheField>
    <cacheField name="Tat" numFmtId="164">
      <sharedItems containsNonDate="0" containsString="0" containsBlank="1"/>
    </cacheField>
    <cacheField name="Paper Rate" numFmtId="164">
      <sharedItems containsString="0" containsBlank="1" containsNumber="1" containsInteger="1" minValue="60" maxValue="60"/>
    </cacheField>
    <cacheField name="Total Weight" numFmtId="165">
      <sharedItems containsString="0" containsBlank="1" containsNumber="1" minValue="-1673.2520000000002" maxValue="26446.209599999998"/>
    </cacheField>
    <cacheField name="Untraceable" numFmtId="166">
      <sharedItems containsString="0" containsBlank="1" containsNumber="1" minValue="-6732.3648000000003" maxValue="17951.9048"/>
    </cacheField>
    <cacheField name="Closing Weight" numFmtId="167">
      <sharedItems containsSemiMixedTypes="0" containsString="0" containsNumber="1" minValue="-17148.2336" maxValue="26312"/>
    </cacheField>
    <cacheField name="Total Amount" numFmtId="165">
      <sharedItems containsSemiMixedTypes="0" containsString="0" containsNumber="1" minValue="-1028894.0159999999" maxValue="1578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">
  <r>
    <x v="0"/>
    <s v="Alankar Graphics Pvt LtdArt Paper Matt-80-23X36-21.3-Ballarpur"/>
    <x v="0"/>
    <x v="0"/>
    <n v="102.32299999999999"/>
    <n v="21.3"/>
    <n v="51323"/>
    <n v="102.646"/>
    <m/>
    <n v="60"/>
    <n v="2186.3598000000002"/>
    <m/>
    <n v="2186.3598000000002"/>
    <n v="131181.58800000002"/>
  </r>
  <r>
    <x v="0"/>
    <s v="Alankar Graphics Pvt LtdArt Paper Matt-100-30X40-38.800-BILT"/>
    <x v="0"/>
    <x v="1"/>
    <n v="52.281999999999996"/>
    <n v="38.799999999999997"/>
    <n v="26282"/>
    <n v="52.564"/>
    <m/>
    <n v="60"/>
    <n v="2039.4831999999999"/>
    <m/>
    <n v="2039.4831999999999"/>
    <n v="122368.992"/>
  </r>
  <r>
    <x v="0"/>
    <s v="Alankar Graphics Pvt LtdArt Paper Matt-100-23X36-26.600-SinarMas"/>
    <x v="0"/>
    <x v="2"/>
    <n v="63.148000000000003"/>
    <n v="26.6"/>
    <n v="31648"/>
    <n v="63.295999999999999"/>
    <m/>
    <n v="60"/>
    <n v="1683.6736000000001"/>
    <m/>
    <n v="1683.6736000000001"/>
    <n v="101020.416"/>
  </r>
  <r>
    <x v="0"/>
    <s v="Alankar Graphics Pvt LtdStar-80-20x30-15.500-SSML Royal"/>
    <x v="0"/>
    <x v="3"/>
    <n v="72.132999999999996"/>
    <n v="15.5"/>
    <n v="36133"/>
    <n v="72.266000000000005"/>
    <m/>
    <n v="60"/>
    <n v="1120.123"/>
    <m/>
    <n v="1120.123"/>
    <n v="67207.38"/>
  </r>
  <r>
    <x v="0"/>
    <s v="Alankar Graphics Pvt LtdSeshasayee-80-20X30-15.500-Superfine"/>
    <x v="0"/>
    <x v="4"/>
    <n v="55.06"/>
    <n v="15.5"/>
    <n v="27560"/>
    <n v="55.12"/>
    <m/>
    <n v="60"/>
    <n v="854.36"/>
    <m/>
    <n v="854.36"/>
    <n v="51261.599999999999"/>
  </r>
  <r>
    <x v="0"/>
    <s v="Alankar Graphics Pvt LtdArt Paper Matt-130-30X40-50.400-BILT"/>
    <x v="0"/>
    <x v="5"/>
    <n v="14"/>
    <n v="50.4"/>
    <n v="7000"/>
    <n v="14"/>
    <m/>
    <n v="60"/>
    <n v="705.6"/>
    <m/>
    <n v="705.6"/>
    <n v="42336"/>
  </r>
  <r>
    <x v="0"/>
    <s v="Alankar Graphics Pvt LtdNaini-58-20X30-11.200-Premium"/>
    <x v="0"/>
    <x v="6"/>
    <n v="52.183999999999997"/>
    <n v="11.2"/>
    <n v="26184"/>
    <n v="52.368000000000002"/>
    <m/>
    <n v="60"/>
    <n v="586.52160000000003"/>
    <m/>
    <n v="586.52160000000003"/>
    <n v="35191.296000000002"/>
  </r>
  <r>
    <x v="0"/>
    <s v="Alankar Graphics Pvt LtdStar-70-25X38-21.400-SSML Royal"/>
    <x v="0"/>
    <x v="7"/>
    <n v="27.045999999999999"/>
    <n v="21.4"/>
    <n v="13546"/>
    <n v="27.091999999999999"/>
    <m/>
    <n v="60"/>
    <n v="579.76879999999994"/>
    <m/>
    <n v="579.76879999999994"/>
    <n v="34786.127999999997"/>
  </r>
  <r>
    <x v="0"/>
    <s v="Alankar Graphics Pvt LtdTNPL-70-20X30-13.600-Platinum"/>
    <x v="0"/>
    <x v="8"/>
    <n v="38.494999999999997"/>
    <n v="13.6"/>
    <n v="19495"/>
    <n v="38.99"/>
    <m/>
    <n v="60"/>
    <n v="530.26400000000001"/>
    <m/>
    <n v="530.26400000000001"/>
    <n v="31815.84"/>
  </r>
  <r>
    <x v="0"/>
    <s v="Alankar Graphics Pvt LtdArt Paper Matt-100-25X36-29.100-Nivoia"/>
    <x v="0"/>
    <x v="9"/>
    <n v="10.106"/>
    <n v="29.1"/>
    <n v="5106"/>
    <n v="10.212"/>
    <m/>
    <n v="60"/>
    <n v="297.16919999999999"/>
    <m/>
    <n v="297.16919999999999"/>
    <n v="17830.151999999998"/>
  </r>
  <r>
    <x v="0"/>
    <s v="Alankar Graphics Pvt LtdArt Paper Matt-100-20X30-19.400-SinarMas"/>
    <x v="0"/>
    <x v="10"/>
    <n v="10"/>
    <n v="19.399999999999999"/>
    <n v="5000"/>
    <n v="10"/>
    <m/>
    <n v="60"/>
    <n v="194"/>
    <m/>
    <n v="194"/>
    <n v="11640"/>
  </r>
  <r>
    <x v="0"/>
    <s v="Alankar Graphics Pvt LtdArt Paper Matt-80-22X32-18.2-Byzanjium"/>
    <x v="0"/>
    <x v="11"/>
    <n v="9.0210000000000008"/>
    <n v="18.2"/>
    <n v="4521"/>
    <n v="9.0419999999999998"/>
    <m/>
    <n v="60"/>
    <n v="164.56439999999998"/>
    <m/>
    <n v="164.56439999999998"/>
    <n v="9873.8639999999978"/>
  </r>
  <r>
    <x v="0"/>
    <s v="Alankar Graphics Pvt LtdStar-70-20x30-13.600-SSML Royal"/>
    <x v="0"/>
    <x v="12"/>
    <n v="7.3239999999999998"/>
    <n v="13.6"/>
    <n v="3824"/>
    <n v="7.6479999999999997"/>
    <m/>
    <n v="60"/>
    <n v="104.0128"/>
    <m/>
    <n v="104.0128"/>
    <n v="6240.768"/>
  </r>
  <r>
    <x v="0"/>
    <s v="Alankar Graphics Pvt LtdBallarpur-70-25X36-20.200-NS"/>
    <x v="0"/>
    <x v="13"/>
    <n v="4.391"/>
    <n v="20.2"/>
    <n v="2391"/>
    <n v="4.782"/>
    <m/>
    <n v="60"/>
    <n v="96.596400000000003"/>
    <m/>
    <n v="96.596400000000003"/>
    <n v="5795.7840000000006"/>
  </r>
  <r>
    <x v="0"/>
    <s v="Alankar Graphics Pvt LtdBindal-70-20X30-13.600-AceMaplitho"/>
    <x v="0"/>
    <x v="14"/>
    <n v="6.4950000000000001"/>
    <n v="13.6"/>
    <n v="3495"/>
    <n v="6.99"/>
    <m/>
    <n v="60"/>
    <n v="95.064000000000007"/>
    <m/>
    <n v="95.064000000000007"/>
    <n v="5703.84"/>
  </r>
  <r>
    <x v="0"/>
    <s v="Alankar Graphics Pvt LtdBallarpur-120-23X36-32.000-Sunshine"/>
    <x v="0"/>
    <x v="15"/>
    <n v="1.2210000000000001"/>
    <n v="32"/>
    <n v="721"/>
    <n v="1.4419999999999999"/>
    <m/>
    <n v="60"/>
    <n v="46.143999999999998"/>
    <m/>
    <n v="46.143999999999998"/>
    <n v="2768.64"/>
  </r>
  <r>
    <x v="0"/>
    <s v="Alankar Graphics Pvt LtdShreyans-58-20X26-9.800-Ultra"/>
    <x v="0"/>
    <x v="16"/>
    <n v="4.1929999999999996"/>
    <n v="9.8000000000000007"/>
    <n v="2193"/>
    <n v="4.3860000000000001"/>
    <m/>
    <n v="60"/>
    <n v="42.982800000000005"/>
    <m/>
    <n v="42.982800000000005"/>
    <n v="2578.9680000000003"/>
  </r>
  <r>
    <x v="0"/>
    <s v="Alankar Graphics Pvt LtdStar-95-23X36-25.300-SSML Royal"/>
    <x v="0"/>
    <x v="17"/>
    <n v="1.304"/>
    <n v="25.3"/>
    <n v="804"/>
    <n v="1.6080000000000001"/>
    <m/>
    <n v="60"/>
    <n v="40.682400000000001"/>
    <m/>
    <n v="40.682400000000001"/>
    <n v="2440.944"/>
  </r>
  <r>
    <x v="0"/>
    <s v="Alankar Graphics Pvt LtdArt Paper Matt-130-23X36-34.720-SinarMas"/>
    <x v="0"/>
    <x v="18"/>
    <n v="1"/>
    <n v="34.72"/>
    <n v="500"/>
    <n v="1"/>
    <m/>
    <n v="60"/>
    <n v="34.72"/>
    <m/>
    <n v="34.72"/>
    <n v="2083.1999999999998"/>
  </r>
  <r>
    <x v="0"/>
    <s v="Alankar Graphics Pvt LtdArt Paper Matt-80-23x37-21.967-Indonesia"/>
    <x v="0"/>
    <x v="19"/>
    <n v="1"/>
    <n v="21.966999999999999"/>
    <n v="500"/>
    <n v="1"/>
    <m/>
    <n v="60"/>
    <n v="21.966999999999999"/>
    <m/>
    <n v="21.966999999999999"/>
    <n v="1318.02"/>
  </r>
  <r>
    <x v="0"/>
    <s v="Alankar Graphics Pvt LtdTNPL-80-23X36-21.300-Radiant"/>
    <x v="0"/>
    <x v="20"/>
    <n v="0.312"/>
    <n v="21.3"/>
    <n v="312"/>
    <n v="0.624"/>
    <m/>
    <n v="60"/>
    <n v="13.2912"/>
    <m/>
    <n v="13.2912"/>
    <n v="797.47199999999998"/>
  </r>
  <r>
    <x v="0"/>
    <s v="Alankar Graphics Pvt LtdTNPL-60-26x40-20.200-Print Vista"/>
    <x v="0"/>
    <x v="21"/>
    <n v="0.32"/>
    <n v="20.2"/>
    <n v="320"/>
    <n v="0.64"/>
    <m/>
    <n v="60"/>
    <n v="12.927999999999999"/>
    <m/>
    <n v="12.927999999999999"/>
    <n v="775.68"/>
  </r>
  <r>
    <x v="0"/>
    <s v="Alankar Graphics Pvt LtdStar-62-20X30-12.000-SSML Royal"/>
    <x v="0"/>
    <x v="22"/>
    <n v="1.018"/>
    <n v="12"/>
    <n v="518"/>
    <n v="1.036"/>
    <m/>
    <n v="60"/>
    <n v="12.432"/>
    <m/>
    <n v="12.432"/>
    <n v="745.92000000000007"/>
  </r>
  <r>
    <x v="0"/>
    <s v="Alankar Graphics Pvt LtdTNPL-70-23X36-18.600-Radiant"/>
    <x v="0"/>
    <x v="23"/>
    <n v="0.32200000000000001"/>
    <n v="18.600000000000001"/>
    <n v="322"/>
    <n v="0.64400000000000002"/>
    <m/>
    <n v="60"/>
    <n v="11.978400000000001"/>
    <m/>
    <n v="11.978400000000001"/>
    <n v="718.70400000000006"/>
  </r>
  <r>
    <x v="0"/>
    <s v="Alankar Graphics Pvt LtdBallarpur-80-25X36-23.100-Sunshine"/>
    <x v="0"/>
    <x v="24"/>
    <n v="0.218"/>
    <n v="23.1"/>
    <n v="218"/>
    <n v="0.436"/>
    <m/>
    <n v="60"/>
    <n v="10.0716"/>
    <m/>
    <n v="10.0716"/>
    <n v="604.29600000000005"/>
  </r>
  <r>
    <x v="0"/>
    <s v="Alankar Graphics Pvt LtdArt Paper Matt-95-21X30-19.300-BILT"/>
    <x v="0"/>
    <x v="25"/>
    <n v="0.214"/>
    <n v="19.3"/>
    <n v="214"/>
    <n v="0.42799999999999999"/>
    <m/>
    <n v="60"/>
    <n v="8.2604000000000006"/>
    <m/>
    <n v="8.2604000000000006"/>
    <n v="495.62400000000002"/>
  </r>
  <r>
    <x v="0"/>
    <s v="Alankar Graphics Pvt LtdSheeshasayee-80-23X36-21.300-HB"/>
    <x v="0"/>
    <x v="26"/>
    <n v="0.18"/>
    <n v="21.3"/>
    <n v="180"/>
    <n v="0.36"/>
    <m/>
    <n v="60"/>
    <n v="7.6680000000000001"/>
    <m/>
    <n v="7.6680000000000001"/>
    <n v="460.08"/>
  </r>
  <r>
    <x v="0"/>
    <s v="Alankar Graphics Pvt LtdBallarpur-68-25X36-19.600-NSTA"/>
    <x v="0"/>
    <x v="27"/>
    <n v="0.17499999999999999"/>
    <n v="19.600000000000001"/>
    <n v="175"/>
    <n v="0.35"/>
    <m/>
    <n v="60"/>
    <n v="6.86"/>
    <m/>
    <n v="6.86"/>
    <n v="411.6"/>
  </r>
  <r>
    <x v="0"/>
    <s v="Alankar Graphics Pvt LtdTNPL-70-20X30-13.6-Elegant"/>
    <x v="0"/>
    <x v="28"/>
    <n v="0.13200000000000001"/>
    <n v="13.6"/>
    <n v="132"/>
    <n v="0.26400000000000001"/>
    <m/>
    <n v="60"/>
    <n v="3.5904000000000003"/>
    <m/>
    <n v="3.5904000000000003"/>
    <n v="215.42400000000001"/>
  </r>
  <r>
    <x v="0"/>
    <s v="Alankar Graphics Pvt LtdTNPL-70-20X30-13.600-Radiant"/>
    <x v="0"/>
    <x v="29"/>
    <n v="0.123"/>
    <n v="13.6"/>
    <n v="123"/>
    <n v="0.246"/>
    <m/>
    <n v="60"/>
    <n v="3.3455999999999997"/>
    <m/>
    <n v="3.3455999999999997"/>
    <n v="200.73599999999999"/>
  </r>
  <r>
    <x v="0"/>
    <s v="Alankar Graphics Pvt LtdShri Shyam-58-20X30-11.200-Ptg. Paper"/>
    <x v="0"/>
    <x v="30"/>
    <n v="0.128"/>
    <n v="11.2"/>
    <n v="128"/>
    <n v="0.25600000000000001"/>
    <m/>
    <n v="60"/>
    <n v="2.8672"/>
    <m/>
    <n v="2.8672"/>
    <n v="172.03200000000001"/>
  </r>
  <r>
    <x v="0"/>
    <s v="Alankar Graphics Pvt LtdNaini-70-20X30-13.600-Classic"/>
    <x v="0"/>
    <x v="31"/>
    <n v="9.1999999999999998E-2"/>
    <n v="13.6"/>
    <n v="92"/>
    <n v="0.184"/>
    <m/>
    <n v="60"/>
    <n v="2.5023999999999997"/>
    <m/>
    <n v="2.5023999999999997"/>
    <n v="150.14399999999998"/>
  </r>
  <r>
    <x v="0"/>
    <s v="Alankar Graphics Pvt LtdITC-200-20.5X33-43.500-CyberXL(52X84)"/>
    <x v="0"/>
    <x v="32"/>
    <n v="45.475999999999999"/>
    <n v="43.5"/>
    <n v="22976"/>
    <n v="45.951999999999998"/>
    <m/>
    <n v="60"/>
    <n v="1998.9119999999998"/>
    <m/>
    <n v="1998.9119999999998"/>
    <n v="119934.71999999999"/>
  </r>
  <r>
    <x v="0"/>
    <s v="Alankar Graphics Pvt LtdKHANNA DUP WHITE BOARD-230-20X27-40.064"/>
    <x v="0"/>
    <x v="33"/>
    <n v="19.311"/>
    <n v="40.064"/>
    <n v="9811"/>
    <n v="19.622"/>
    <m/>
    <n v="60"/>
    <n v="786.135808"/>
    <m/>
    <n v="786.135808"/>
    <n v="47168.148480000003"/>
  </r>
  <r>
    <x v="0"/>
    <s v="Alankar Graphics Pvt LtdChina Art Paper-170-23X36-45.400"/>
    <x v="0"/>
    <x v="34"/>
    <n v="11.124000000000001"/>
    <n v="45.4"/>
    <n v="5624"/>
    <n v="11.247999999999999"/>
    <m/>
    <n v="60"/>
    <n v="510.65919999999994"/>
    <m/>
    <n v="510.65919999999994"/>
    <n v="30639.551999999996"/>
  </r>
  <r>
    <x v="0"/>
    <s v="Alankar Graphics Pvt LtdJK-230-23x37-63.250-Endura"/>
    <x v="0"/>
    <x v="35"/>
    <n v="4.2359999999999998"/>
    <n v="63.25"/>
    <n v="2236"/>
    <n v="4.4720000000000004"/>
    <m/>
    <n v="60"/>
    <n v="282.85400000000004"/>
    <m/>
    <n v="282.85400000000004"/>
    <n v="16971.240000000002"/>
  </r>
  <r>
    <x v="0"/>
    <s v="Alankar Graphics Pvt LtdITC-200-23x37-55.000-CyberXL(58.5X94)"/>
    <x v="0"/>
    <x v="36"/>
    <n v="1.37"/>
    <n v="55"/>
    <n v="870"/>
    <n v="1.74"/>
    <m/>
    <n v="60"/>
    <n v="95.7"/>
    <m/>
    <n v="95.7"/>
    <n v="5742"/>
  </r>
  <r>
    <x v="0"/>
    <s v="Alankar Graphics Pvt LtdITC-220-20.5X32-46.500-CyberXL"/>
    <x v="0"/>
    <x v="37"/>
    <n v="0.13200000000000001"/>
    <n v="46.5"/>
    <n v="132"/>
    <n v="0.26400000000000001"/>
    <m/>
    <n v="60"/>
    <n v="12.276"/>
    <m/>
    <n v="12.276"/>
    <n v="736.56"/>
  </r>
  <r>
    <x v="0"/>
    <s v="Alankar Graphics Pvt LtdArt Card Matt-300-23X36-80.000-SinarMass"/>
    <x v="0"/>
    <x v="38"/>
    <n v="0.05"/>
    <n v="80"/>
    <n v="50"/>
    <n v="0.1"/>
    <m/>
    <n v="60"/>
    <n v="8"/>
    <m/>
    <n v="8"/>
    <n v="480"/>
  </r>
  <r>
    <x v="0"/>
    <s v="Al-Aziz Book BindingStar-62-20X30-12.000-SSML Royal"/>
    <x v="1"/>
    <x v="22"/>
    <n v="7.0000000000000001E-3"/>
    <n v="12"/>
    <n v="7"/>
    <n v="1.4E-2"/>
    <m/>
    <n v="60"/>
    <n v="0.16800000000000001"/>
    <m/>
    <n v="0.16800000000000001"/>
    <n v="10.08"/>
  </r>
  <r>
    <x v="0"/>
    <s v="Al-Aziz Book BindingTNPL-64-23X36-17.000-Radiant"/>
    <x v="1"/>
    <x v="39"/>
    <n v="1E-3"/>
    <n v="17"/>
    <n v="1"/>
    <n v="2E-3"/>
    <m/>
    <n v="60"/>
    <n v="3.4000000000000002E-2"/>
    <m/>
    <n v="3.4000000000000002E-2"/>
    <n v="2.04"/>
  </r>
  <r>
    <x v="0"/>
    <s v="All Time Offset PrintersJK-300-23x37-82.500-Endura"/>
    <x v="2"/>
    <x v="40"/>
    <n v="91.22"/>
    <n v="82.5"/>
    <n v="45720"/>
    <n v="91.44"/>
    <m/>
    <n v="60"/>
    <n v="7543.8"/>
    <m/>
    <n v="7543.8"/>
    <n v="452628"/>
  </r>
  <r>
    <x v="0"/>
    <s v="All Time Offset PrintersJK-230-23x37-63.250-Endura"/>
    <x v="2"/>
    <x v="35"/>
    <n v="51.343000000000004"/>
    <n v="63.25"/>
    <n v="25843"/>
    <n v="51.686"/>
    <m/>
    <n v="60"/>
    <n v="3269.1394999999998"/>
    <m/>
    <n v="3269.1394999999998"/>
    <n v="196148.37"/>
  </r>
  <r>
    <x v="0"/>
    <s v="All Time Offset PrintersJK-300-31.5X41.5-126.500-Endura"/>
    <x v="2"/>
    <x v="41"/>
    <n v="24.2"/>
    <n v="126.5"/>
    <n v="12200"/>
    <n v="24.4"/>
    <m/>
    <n v="60"/>
    <n v="3086.6"/>
    <m/>
    <n v="3086.6"/>
    <n v="185196"/>
  </r>
  <r>
    <x v="0"/>
    <s v="All Time Offset PrintersITC-300-23x37-82.500-CyberXL(58.5X94)"/>
    <x v="2"/>
    <x v="42"/>
    <n v="36.344000000000001"/>
    <n v="82.5"/>
    <n v="18344"/>
    <n v="36.688000000000002"/>
    <m/>
    <n v="60"/>
    <n v="3026.76"/>
    <m/>
    <n v="3026.76"/>
    <n v="181605.6"/>
  </r>
  <r>
    <x v="0"/>
    <s v="All Time Offset PrintersJK-230-20.5X32-49.000-Endura"/>
    <x v="2"/>
    <x v="43"/>
    <n v="53.26"/>
    <n v="49"/>
    <n v="26760"/>
    <n v="53.52"/>
    <m/>
    <n v="60"/>
    <n v="2622.48"/>
    <m/>
    <n v="2622.48"/>
    <n v="157348.79999999999"/>
  </r>
  <r>
    <x v="0"/>
    <s v="All Time Offset PrintersJK-230-23X36-61.500-Endura"/>
    <x v="2"/>
    <x v="44"/>
    <n v="35.24"/>
    <n v="61.5"/>
    <n v="17740"/>
    <n v="35.479999999999997"/>
    <m/>
    <n v="60"/>
    <n v="2182.02"/>
    <m/>
    <n v="2182.02"/>
    <n v="130921.2"/>
  </r>
  <r>
    <x v="0"/>
    <s v="All Time Offset PrintersJK-300-25X38-92.000-Endura"/>
    <x v="2"/>
    <x v="45"/>
    <n v="15.250999999999999"/>
    <n v="92"/>
    <n v="7751"/>
    <n v="15.502000000000001"/>
    <m/>
    <n v="60"/>
    <n v="1426.184"/>
    <m/>
    <n v="1426.184"/>
    <n v="85571.04"/>
  </r>
  <r>
    <x v="0"/>
    <s v="All Time Offset PrintersITC-210-23X37-57.500-Cyber XL"/>
    <x v="2"/>
    <x v="46"/>
    <n v="2.4119999999999999"/>
    <n v="57.5"/>
    <n v="1412"/>
    <n v="2.8239999999999998"/>
    <m/>
    <n v="60"/>
    <n v="162.38"/>
    <m/>
    <n v="162.38"/>
    <n v="9742.7999999999993"/>
  </r>
  <r>
    <x v="0"/>
    <s v="All Time Offset PrintersITC-300-25X38-92.500-CyberXL(64X96.5)"/>
    <x v="2"/>
    <x v="47"/>
    <n v="1.0760000000000001"/>
    <n v="92.5"/>
    <n v="576"/>
    <n v="1.1519999999999999"/>
    <m/>
    <n v="60"/>
    <n v="106.55999999999999"/>
    <m/>
    <n v="106.55999999999999"/>
    <n v="6393.5999999999995"/>
  </r>
  <r>
    <x v="0"/>
    <s v="All Time Offset PrintersITC-200-22.25X33-47.500-Cyber XL"/>
    <x v="2"/>
    <x v="48"/>
    <n v="8.5000000000000006E-2"/>
    <n v="47.5"/>
    <n v="85"/>
    <n v="0.17"/>
    <m/>
    <n v="60"/>
    <n v="8.0750000000000011"/>
    <m/>
    <n v="8.0750000000000011"/>
    <n v="484.50000000000006"/>
  </r>
  <r>
    <x v="0"/>
    <s v="Amit EnterprisesStar-70-20x30-13.600-SSML Royal"/>
    <x v="3"/>
    <x v="12"/>
    <n v="12.084"/>
    <n v="13.6"/>
    <n v="6084"/>
    <n v="12.167999999999999"/>
    <m/>
    <n v="60"/>
    <n v="165.48479999999998"/>
    <m/>
    <n v="165.48479999999998"/>
    <n v="9929.0879999999979"/>
  </r>
  <r>
    <x v="0"/>
    <s v="Amit EnterprisesStar-64-20X30-12.400-SSML Royal"/>
    <x v="3"/>
    <x v="49"/>
    <n v="2.0489999999999999"/>
    <n v="12.4"/>
    <n v="1049"/>
    <n v="2.0979999999999999"/>
    <m/>
    <n v="60"/>
    <n v="26.0152"/>
    <m/>
    <n v="26.0152"/>
    <n v="1560.912"/>
  </r>
  <r>
    <x v="1"/>
    <s v="Amma Printing WorksGVG-58-20X30(51X76)-11.200-DeluxeCremo"/>
    <x v="4"/>
    <x v="50"/>
    <n v="14.423999999999999"/>
    <n v="11.2"/>
    <n v="7424"/>
    <n v="14.848000000000001"/>
    <m/>
    <n v="60"/>
    <n v="166.29759999999999"/>
    <m/>
    <n v="166.29759999999999"/>
    <n v="9977.8559999999998"/>
  </r>
  <r>
    <x v="1"/>
    <s v="Amma Printing WorksGVG-58-22.5X35(57X89)-14.700-DeluxeCremo"/>
    <x v="4"/>
    <x v="51"/>
    <n v="0.14599999999999999"/>
    <n v="14.7"/>
    <n v="146"/>
    <n v="0.29199999999999998"/>
    <m/>
    <n v="60"/>
    <n v="4.2923999999999998"/>
    <m/>
    <n v="4.2923999999999998"/>
    <n v="257.54399999999998"/>
  </r>
  <r>
    <x v="1"/>
    <s v="Amma Printing WorksDuplex-285-31X41-116.850-Board"/>
    <x v="4"/>
    <x v="52"/>
    <n v="1.288"/>
    <n v="116.85"/>
    <n v="788"/>
    <n v="1.5760000000000001"/>
    <m/>
    <n v="60"/>
    <n v="184.15559999999999"/>
    <m/>
    <n v="184.15559999999999"/>
    <n v="11049.335999999999"/>
  </r>
  <r>
    <x v="1"/>
    <s v="Amma Printing WorksDuplex-285-25X36-82.750-Board"/>
    <x v="4"/>
    <x v="53"/>
    <n v="7.4999999999999997E-2"/>
    <n v="82.75"/>
    <n v="75"/>
    <n v="0.15"/>
    <m/>
    <n v="60"/>
    <n v="12.4125"/>
    <m/>
    <n v="12.4125"/>
    <n v="744.75"/>
  </r>
  <r>
    <x v="1"/>
    <s v="Amma Printing WorksDuplex-285-23X36-75.000-Board"/>
    <x v="4"/>
    <x v="54"/>
    <n v="3.6999999999999998E-2"/>
    <n v="75"/>
    <n v="37"/>
    <n v="7.3999999999999996E-2"/>
    <m/>
    <n v="60"/>
    <n v="5.55"/>
    <m/>
    <n v="5.55"/>
    <n v="333"/>
  </r>
  <r>
    <x v="0"/>
    <s v="Avon PrintersTNPL-64-20X30-12.400-Radiant"/>
    <x v="5"/>
    <x v="55"/>
    <n v="195"/>
    <n v="12.4"/>
    <n v="97500"/>
    <n v="195"/>
    <m/>
    <n v="60"/>
    <n v="2418"/>
    <m/>
    <n v="2418"/>
    <n v="145080"/>
  </r>
  <r>
    <x v="0"/>
    <s v="Avon PrintersTNPL-70-23X36-18.600-Radiant"/>
    <x v="5"/>
    <x v="23"/>
    <n v="57.24"/>
    <n v="18.600000000000001"/>
    <n v="28740"/>
    <n v="57.48"/>
    <m/>
    <n v="60"/>
    <n v="1069.1279999999999"/>
    <m/>
    <n v="1069.1279999999999"/>
    <n v="64147.679999999993"/>
  </r>
  <r>
    <x v="0"/>
    <s v="Avon PrintersBindal-70-20X30-13.600-AceMaplitho"/>
    <x v="5"/>
    <x v="14"/>
    <n v="8.33"/>
    <n v="13.6"/>
    <n v="4330"/>
    <n v="8.66"/>
    <m/>
    <n v="60"/>
    <n v="117.776"/>
    <m/>
    <n v="117.776"/>
    <n v="7066.5599999999995"/>
  </r>
  <r>
    <x v="0"/>
    <s v="Avon PrintersBindal-70-23X36-18.600-AceMaplitho"/>
    <x v="5"/>
    <x v="56"/>
    <n v="4.28"/>
    <n v="18.600000000000001"/>
    <n v="2280"/>
    <n v="4.5599999999999996"/>
    <m/>
    <n v="60"/>
    <n v="84.816000000000003"/>
    <m/>
    <n v="84.816000000000003"/>
    <n v="5088.96"/>
  </r>
  <r>
    <x v="0"/>
    <s v="Avon PrintersKR-64-20X30-12.400-Primaone"/>
    <x v="5"/>
    <x v="57"/>
    <n v="1.1000000000000001"/>
    <n v="12.4"/>
    <n v="600"/>
    <n v="1.2"/>
    <m/>
    <n v="60"/>
    <n v="14.879999999999999"/>
    <m/>
    <n v="14.879999999999999"/>
    <n v="892.8"/>
  </r>
  <r>
    <x v="0"/>
    <s v="Avon PrintersTNPL-70-20X30-13.600-Platinum"/>
    <x v="5"/>
    <x v="8"/>
    <n v="0.182"/>
    <n v="13.6"/>
    <n v="182"/>
    <n v="0.36399999999999999"/>
    <m/>
    <n v="60"/>
    <n v="4.9504000000000001"/>
    <m/>
    <n v="4.9504000000000001"/>
    <n v="297.024"/>
  </r>
  <r>
    <x v="0"/>
    <s v="Avon PrintersTNPL-70-20X30-13.600-Radiant"/>
    <x v="5"/>
    <x v="29"/>
    <n v="0.182"/>
    <n v="13.6"/>
    <n v="182"/>
    <n v="0.36399999999999999"/>
    <m/>
    <n v="60"/>
    <n v="4.9504000000000001"/>
    <m/>
    <n v="4.9504000000000001"/>
    <n v="297.024"/>
  </r>
  <r>
    <x v="0"/>
    <s v="Beekam Print &amp; Pack Pvt LtdTNPL-70-20X30-13.600-Radiant"/>
    <x v="6"/>
    <x v="29"/>
    <n v="121.215"/>
    <n v="13.6"/>
    <n v="60715"/>
    <n v="121.43"/>
    <m/>
    <n v="60"/>
    <n v="1651.4480000000001"/>
    <m/>
    <n v="1651.4480000000001"/>
    <n v="99086.88"/>
  </r>
  <r>
    <x v="0"/>
    <s v="Beekam Print &amp; Pack Pvt LtdTNPL-70-23X36-18.600-Radiant"/>
    <x v="6"/>
    <x v="23"/>
    <n v="79.426000000000002"/>
    <n v="18.600000000000001"/>
    <n v="39926"/>
    <n v="79.852000000000004"/>
    <m/>
    <n v="60"/>
    <n v="1485.2472000000002"/>
    <m/>
    <n v="1485.2472000000002"/>
    <n v="89114.832000000009"/>
  </r>
  <r>
    <x v="0"/>
    <s v="Beekam Print &amp; Pack Pvt LtdBindal-70-23X36-18.600-AceMaplitho"/>
    <x v="6"/>
    <x v="56"/>
    <n v="30.053999999999998"/>
    <n v="18.600000000000001"/>
    <n v="15054"/>
    <n v="30.108000000000001"/>
    <m/>
    <n v="60"/>
    <n v="560.00880000000006"/>
    <m/>
    <n v="560.00880000000006"/>
    <n v="33600.528000000006"/>
  </r>
  <r>
    <x v="0"/>
    <s v="Beekam Print &amp; Pack Pvt LtdTNPL-64-20X30-12.400-Radiant"/>
    <x v="6"/>
    <x v="55"/>
    <n v="41.42"/>
    <n v="12.4"/>
    <n v="20920"/>
    <n v="41.84"/>
    <m/>
    <n v="60"/>
    <n v="518.81600000000003"/>
    <m/>
    <n v="518.81600000000003"/>
    <n v="31128.960000000003"/>
  </r>
  <r>
    <x v="0"/>
    <s v="Beekam Print &amp; Pack Pvt LtdNaini-68-23X36-18.100-Premium"/>
    <x v="6"/>
    <x v="58"/>
    <n v="6.109"/>
    <n v="18.100000000000001"/>
    <n v="3109"/>
    <n v="6.218"/>
    <m/>
    <n v="60"/>
    <n v="112.54580000000001"/>
    <m/>
    <n v="112.54580000000001"/>
    <n v="6752.7480000000005"/>
  </r>
  <r>
    <x v="0"/>
    <s v="Beekam Print &amp; Pack Pvt LtdBindal-64-23X36-17.000-AceMaplitho"/>
    <x v="6"/>
    <x v="59"/>
    <n v="1.01"/>
    <n v="17"/>
    <n v="510"/>
    <n v="1.02"/>
    <m/>
    <n v="60"/>
    <n v="17.34"/>
    <m/>
    <n v="17.34"/>
    <n v="1040.4000000000001"/>
  </r>
  <r>
    <x v="0"/>
    <s v="Beekam Print &amp; Pack Pvt LtdKR-64-20X30-12.400-Primaone"/>
    <x v="6"/>
    <x v="57"/>
    <n v="1.1659999999999999"/>
    <n v="12.4"/>
    <n v="666"/>
    <n v="1.3320000000000001"/>
    <m/>
    <n v="60"/>
    <n v="16.5168"/>
    <m/>
    <n v="16.5168"/>
    <n v="991.00800000000004"/>
  </r>
  <r>
    <x v="0"/>
    <s v="Beekam Print &amp; Pack Pvt LtdTNPL-70-20X30-13.600-Platinum"/>
    <x v="6"/>
    <x v="8"/>
    <n v="0.28999999999999998"/>
    <n v="13.6"/>
    <n v="290"/>
    <n v="0.57999999999999996"/>
    <m/>
    <n v="60"/>
    <n v="7.887999999999999"/>
    <m/>
    <n v="7.887999999999999"/>
    <n v="473.27999999999992"/>
  </r>
  <r>
    <x v="2"/>
    <s v="Cannon Printers (P) LtdArt Board-210-23X36-56.080-Hilcote"/>
    <x v="7"/>
    <x v="60"/>
    <n v="14"/>
    <n v="56.08"/>
    <n v="7000"/>
    <n v="14"/>
    <m/>
    <n v="60"/>
    <n v="785.12"/>
    <m/>
    <n v="785.12"/>
    <n v="47107.199999999997"/>
  </r>
  <r>
    <x v="1"/>
    <s v="Chitra EnterprisesGVG-58-22.5X35(57X89)-14.700-DeluxeCremo"/>
    <x v="8"/>
    <x v="51"/>
    <n v="0.46899999999999997"/>
    <n v="14.7"/>
    <n v="469"/>
    <n v="0.93799999999999994"/>
    <m/>
    <n v="60"/>
    <n v="13.788599999999999"/>
    <m/>
    <n v="13.788599999999999"/>
    <n v="827.31599999999992"/>
  </r>
  <r>
    <x v="1"/>
    <s v="Chitra EnterprisesGVG-58-20X30(51X76)-11.200-DeluxeCremo"/>
    <x v="8"/>
    <x v="50"/>
    <n v="0.28599999999999998"/>
    <n v="11.2"/>
    <n v="286"/>
    <n v="0.57199999999999995"/>
    <m/>
    <n v="60"/>
    <n v="6.4063999999999988"/>
    <m/>
    <n v="6.4063999999999988"/>
    <n v="384.3839999999999"/>
  </r>
  <r>
    <x v="1"/>
    <s v="Chitra EnterprisesDuplex-285-31X41-116.850-Board"/>
    <x v="8"/>
    <x v="52"/>
    <n v="7.4999999999999997E-2"/>
    <n v="116.85"/>
    <n v="75"/>
    <n v="0.15"/>
    <m/>
    <n v="60"/>
    <n v="17.5275"/>
    <m/>
    <n v="17.5275"/>
    <n v="1051.6500000000001"/>
  </r>
  <r>
    <x v="1"/>
    <s v="Chitra EnterprisesDuplex-285-23X36-75.000-Board"/>
    <x v="8"/>
    <x v="54"/>
    <n v="7.3999999999999996E-2"/>
    <n v="75"/>
    <n v="74"/>
    <n v="0.14799999999999999"/>
    <m/>
    <n v="60"/>
    <n v="11.1"/>
    <m/>
    <n v="11.1"/>
    <n v="666"/>
  </r>
  <r>
    <x v="1"/>
    <s v="Chitra EnterprisesDuplex-285-25X36-82.750-Board"/>
    <x v="8"/>
    <x v="53"/>
    <n v="3.5999999999999997E-2"/>
    <n v="82.75"/>
    <n v="36"/>
    <n v="7.1999999999999995E-2"/>
    <m/>
    <n v="60"/>
    <n v="5.9579999999999993"/>
    <m/>
    <n v="5.9579999999999993"/>
    <n v="357.47999999999996"/>
  </r>
  <r>
    <x v="0"/>
    <s v="Choudhary PressStar-70-20x30-13.600-SSML Royal"/>
    <x v="9"/>
    <x v="12"/>
    <n v="19.292999999999999"/>
    <n v="13.6"/>
    <n v="9793"/>
    <n v="19.585999999999999"/>
    <m/>
    <n v="60"/>
    <n v="266.36959999999999"/>
    <m/>
    <n v="266.36959999999999"/>
    <n v="15982.175999999999"/>
  </r>
  <r>
    <x v="0"/>
    <s v="Choudhary PressShreyans-58-20X30-11.200-Gold"/>
    <x v="9"/>
    <x v="61"/>
    <n v="2.1240000000000001"/>
    <n v="11.2"/>
    <n v="1124"/>
    <n v="2.2480000000000002"/>
    <m/>
    <n v="60"/>
    <n v="25.177600000000002"/>
    <m/>
    <n v="25.177600000000002"/>
    <n v="1510.6560000000002"/>
  </r>
  <r>
    <x v="0"/>
    <s v="Choudhary PressStar-62-20X30-12.000-SSML Royal"/>
    <x v="9"/>
    <x v="22"/>
    <n v="0.29099999999999998"/>
    <n v="12"/>
    <n v="291"/>
    <n v="0.58199999999999996"/>
    <m/>
    <n v="60"/>
    <n v="6.984"/>
    <m/>
    <n v="6.984"/>
    <n v="419.04"/>
  </r>
  <r>
    <x v="0"/>
    <s v="Choudhary PressTNPL-64-20X30-12.400-Radiant"/>
    <x v="9"/>
    <x v="55"/>
    <n v="5.2999999999999999E-2"/>
    <n v="12.4"/>
    <n v="53"/>
    <n v="0.106"/>
    <m/>
    <n v="60"/>
    <n v="1.3144"/>
    <m/>
    <n v="1.3144"/>
    <n v="78.864000000000004"/>
  </r>
  <r>
    <x v="0"/>
    <s v="Choudhary PressStar-70-23X36-18.600-SSML Royal"/>
    <x v="9"/>
    <x v="62"/>
    <n v="1.4E-2"/>
    <n v="18.600000000000001"/>
    <n v="14"/>
    <n v="2.8000000000000001E-2"/>
    <m/>
    <n v="60"/>
    <n v="0.52080000000000004"/>
    <m/>
    <n v="0.52080000000000004"/>
    <n v="31.248000000000001"/>
  </r>
  <r>
    <x v="0"/>
    <s v="DD Offset Printing PressNaini-58-20X26-9.750-Premium"/>
    <x v="10"/>
    <x v="63"/>
    <n v="11.237"/>
    <n v="9.75"/>
    <n v="5737"/>
    <n v="11.474"/>
    <m/>
    <n v="60"/>
    <n v="111.8715"/>
    <m/>
    <n v="111.8715"/>
    <n v="6712.29"/>
  </r>
  <r>
    <x v="0"/>
    <s v="DD Offset Printing PressNaini-58-20X30-11.200-Premium"/>
    <x v="10"/>
    <x v="6"/>
    <n v="3.2770000000000001"/>
    <n v="11.2"/>
    <n v="1777"/>
    <n v="3.5539999999999998"/>
    <m/>
    <n v="60"/>
    <n v="39.804799999999993"/>
    <m/>
    <n v="39.804799999999993"/>
    <n v="2388.2879999999996"/>
  </r>
  <r>
    <x v="0"/>
    <s v="DD Offset Printing PressNaini-58-20X26-9.800-Premium(51x66mm)"/>
    <x v="10"/>
    <x v="64"/>
    <n v="2.0680000000000001"/>
    <n v="9.8000000000000007"/>
    <n v="1068"/>
    <n v="2.1360000000000001"/>
    <m/>
    <n v="60"/>
    <n v="20.932800000000004"/>
    <m/>
    <n v="20.932800000000004"/>
    <n v="1255.9680000000003"/>
  </r>
  <r>
    <x v="0"/>
    <s v="Deep Trading Co (Noida)TNPL-70-20X30-13.600-Radiant"/>
    <x v="11"/>
    <x v="29"/>
    <n v="935.02499999999998"/>
    <n v="13.6"/>
    <n v="467525"/>
    <n v="935.05"/>
    <m/>
    <n v="60"/>
    <n v="12716.679999999998"/>
    <m/>
    <n v="12716.679999999998"/>
    <n v="763000.79999999993"/>
  </r>
  <r>
    <x v="0"/>
    <s v="Deep Trading Co (Noida)TNPL-70-23X36-18.600-Radiant"/>
    <x v="11"/>
    <x v="23"/>
    <n v="61.384999999999998"/>
    <n v="18.600000000000001"/>
    <n v="30885"/>
    <n v="61.77"/>
    <m/>
    <n v="60"/>
    <n v="1148.9220000000003"/>
    <m/>
    <n v="1148.9220000000003"/>
    <n v="68935.320000000022"/>
  </r>
  <r>
    <x v="0"/>
    <s v="Deep Trading Co (Noida)Art Paper Matt-100-23X36-26.600-SinarMas"/>
    <x v="11"/>
    <x v="2"/>
    <n v="6.46"/>
    <n v="26.6"/>
    <n v="3460"/>
    <n v="6.92"/>
    <m/>
    <n v="60"/>
    <n v="184.072"/>
    <m/>
    <n v="184.072"/>
    <n v="11044.32"/>
  </r>
  <r>
    <x v="0"/>
    <s v="Deep Trading Co (Noida)TNPL-70-20X30-13.600-Platinum"/>
    <x v="11"/>
    <x v="8"/>
    <n v="12.268000000000001"/>
    <n v="13.6"/>
    <n v="6268"/>
    <n v="12.536"/>
    <m/>
    <n v="60"/>
    <n v="170.4896"/>
    <m/>
    <n v="170.4896"/>
    <n v="10229.376"/>
  </r>
  <r>
    <x v="0"/>
    <s v="Deep Trading Co (Noida)Art Paper Matt-90-23X36-24.0-Ballarpur"/>
    <x v="11"/>
    <x v="65"/>
    <n v="3.1"/>
    <n v="24"/>
    <n v="1600"/>
    <n v="3.2"/>
    <m/>
    <n v="60"/>
    <n v="76.800000000000011"/>
    <m/>
    <n v="76.800000000000011"/>
    <n v="4608.0000000000009"/>
  </r>
  <r>
    <x v="0"/>
    <s v="Deep Trading Co (Noida)TNPL-80-23X36-21.300-Radiant"/>
    <x v="11"/>
    <x v="20"/>
    <n v="0.38200000000000001"/>
    <n v="21.3"/>
    <n v="382"/>
    <n v="0.76400000000000001"/>
    <m/>
    <n v="60"/>
    <n v="16.273199999999999"/>
    <m/>
    <n v="16.273199999999999"/>
    <n v="976.39199999999994"/>
  </r>
  <r>
    <x v="0"/>
    <s v="Deep Trading Co (Noida)Star-70-20x30-13.600-SSML Royal"/>
    <x v="11"/>
    <x v="12"/>
    <n v="0.43099999999999999"/>
    <n v="13.6"/>
    <n v="431"/>
    <n v="0.86199999999999999"/>
    <m/>
    <n v="60"/>
    <n v="11.7232"/>
    <m/>
    <n v="11.7232"/>
    <n v="703.39200000000005"/>
  </r>
  <r>
    <x v="1"/>
    <s v="Divya PrintsGVG-58-20X30(51X76)-11.200-DeluxeCremo"/>
    <x v="12"/>
    <x v="50"/>
    <n v="28.253"/>
    <n v="11.2"/>
    <n v="14253"/>
    <n v="28.506"/>
    <m/>
    <n v="60"/>
    <n v="319.2672"/>
    <m/>
    <n v="319.2672"/>
    <n v="19156.031999999999"/>
  </r>
  <r>
    <x v="1"/>
    <s v="Divya PrintsGVG-58-22.5X35(57X89)-14.700-DeluxeCremo"/>
    <x v="12"/>
    <x v="51"/>
    <n v="5.0309999999999997"/>
    <n v="14.7"/>
    <n v="2531"/>
    <n v="5.0620000000000003"/>
    <m/>
    <n v="60"/>
    <n v="74.4114"/>
    <m/>
    <n v="74.4114"/>
    <n v="4464.6840000000002"/>
  </r>
  <r>
    <x v="1"/>
    <s v="Divya PrintsDuplex-285-31X41-116.850-Board"/>
    <x v="12"/>
    <x v="52"/>
    <n v="0.28799999999999998"/>
    <n v="116.85"/>
    <n v="288"/>
    <n v="0.57599999999999996"/>
    <m/>
    <n v="60"/>
    <n v="67.305599999999998"/>
    <m/>
    <n v="67.305599999999998"/>
    <n v="4038.3359999999998"/>
  </r>
  <r>
    <x v="1"/>
    <s v="Divya PrintsDuplex-285-31X41-116.850-Board"/>
    <x v="12"/>
    <x v="52"/>
    <n v="0.23699999999999999"/>
    <n v="116.85"/>
    <n v="237"/>
    <n v="0.47399999999999998"/>
    <m/>
    <n v="60"/>
    <n v="55.386899999999997"/>
    <m/>
    <n v="55.386899999999997"/>
    <n v="3323.2139999999999"/>
  </r>
  <r>
    <x v="1"/>
    <s v="Divya PrintsDuplex-285-25X36-82.750-Board"/>
    <x v="12"/>
    <x v="53"/>
    <n v="0.111"/>
    <n v="82.75"/>
    <n v="111"/>
    <n v="0.222"/>
    <m/>
    <n v="60"/>
    <n v="18.3705"/>
    <m/>
    <n v="18.3705"/>
    <n v="1102.23"/>
  </r>
  <r>
    <x v="1"/>
    <s v="Divya PrintsDuplex-285-23X36-75.000-Board"/>
    <x v="12"/>
    <x v="54"/>
    <n v="5.6000000000000001E-2"/>
    <n v="75"/>
    <n v="56"/>
    <n v="0.112"/>
    <m/>
    <n v="60"/>
    <n v="8.4"/>
    <m/>
    <n v="8.4"/>
    <n v="504"/>
  </r>
  <r>
    <x v="0"/>
    <s v="Fine Offset PrintersKuantam-60-20X30-11.600-KappaGold"/>
    <x v="13"/>
    <x v="66"/>
    <n v="757.27"/>
    <n v="11.6"/>
    <n v="378770"/>
    <n v="757.54"/>
    <m/>
    <n v="60"/>
    <n v="8787.4639999999999"/>
    <m/>
    <n v="8787.4639999999999"/>
    <n v="527247.84"/>
  </r>
  <r>
    <x v="0"/>
    <s v="Fine Offset PrintersTNPL-70-23X36-18.600-Radiant"/>
    <x v="13"/>
    <x v="23"/>
    <n v="169.29"/>
    <n v="18.600000000000001"/>
    <n v="84790"/>
    <n v="169.58"/>
    <m/>
    <n v="60"/>
    <n v="3154.1880000000006"/>
    <m/>
    <n v="3154.1880000000006"/>
    <n v="189251.28000000003"/>
  </r>
  <r>
    <x v="0"/>
    <s v="Fine Offset PrintersTNPL-60-20X30-11.600-Radiant"/>
    <x v="13"/>
    <x v="67"/>
    <n v="200"/>
    <n v="11.6"/>
    <n v="100000"/>
    <n v="200"/>
    <m/>
    <n v="60"/>
    <n v="2320"/>
    <m/>
    <n v="2320"/>
    <n v="139200"/>
  </r>
  <r>
    <x v="0"/>
    <s v="Fine Offset PrintersWestcoast-70-23X36-18.600-NS"/>
    <x v="13"/>
    <x v="68"/>
    <n v="46.423999999999999"/>
    <n v="18.600000000000001"/>
    <n v="23424"/>
    <n v="46.847999999999999"/>
    <m/>
    <n v="60"/>
    <n v="871.3728000000001"/>
    <m/>
    <n v="871.3728000000001"/>
    <n v="52282.368000000002"/>
  </r>
  <r>
    <x v="0"/>
    <s v="Fine Offset PrintersBindal-64-23X36-17.000-AceMaplitho"/>
    <x v="13"/>
    <x v="59"/>
    <n v="30.1"/>
    <n v="17"/>
    <n v="15100"/>
    <n v="30.2"/>
    <m/>
    <n v="60"/>
    <n v="513.4"/>
    <m/>
    <n v="513.4"/>
    <n v="30804"/>
  </r>
  <r>
    <x v="0"/>
    <s v="Fine Offset PrintersBindal-70-23X36-18.600-AceMaplitho"/>
    <x v="13"/>
    <x v="56"/>
    <n v="27.111000000000001"/>
    <n v="18.600000000000001"/>
    <n v="13611"/>
    <n v="27.222000000000001"/>
    <m/>
    <n v="60"/>
    <n v="506.32920000000007"/>
    <m/>
    <n v="506.32920000000007"/>
    <n v="30379.752000000004"/>
  </r>
  <r>
    <x v="0"/>
    <s v="Fine Offset PrintersTNPL-64-23X36-17.000-Radiant"/>
    <x v="13"/>
    <x v="39"/>
    <n v="15.404999999999999"/>
    <n v="17"/>
    <n v="7905"/>
    <n v="15.81"/>
    <m/>
    <n v="60"/>
    <n v="268.77"/>
    <m/>
    <n v="268.77"/>
    <n v="16126.199999999999"/>
  </r>
  <r>
    <x v="0"/>
    <s v="Fine Offset PrintersTNPL-64-20X30-12.400-Radiant"/>
    <x v="13"/>
    <x v="55"/>
    <n v="20.355"/>
    <n v="12.4"/>
    <n v="10355"/>
    <n v="20.71"/>
    <m/>
    <n v="60"/>
    <n v="256.80400000000003"/>
    <m/>
    <n v="256.80400000000003"/>
    <n v="15408.240000000002"/>
  </r>
  <r>
    <x v="0"/>
    <s v="Fine Offset PrintersKR-64-20X30-12.400-Primaone"/>
    <x v="13"/>
    <x v="57"/>
    <n v="13.233000000000001"/>
    <n v="12.4"/>
    <n v="6733"/>
    <n v="13.465999999999999"/>
    <m/>
    <n v="60"/>
    <n v="166.97839999999999"/>
    <m/>
    <n v="166.97839999999999"/>
    <n v="10018.704"/>
  </r>
  <r>
    <x v="0"/>
    <s v="Fine Offset PrintersNaini-58-20X26-9.800-Premium(51x66mm)"/>
    <x v="13"/>
    <x v="64"/>
    <n v="8.3190000000000008"/>
    <n v="9.8000000000000007"/>
    <n v="4319"/>
    <n v="8.6379999999999999"/>
    <m/>
    <n v="60"/>
    <n v="84.6524"/>
    <m/>
    <n v="84.6524"/>
    <n v="5079.1440000000002"/>
  </r>
  <r>
    <x v="0"/>
    <s v="Fine Offset PrintersTNPL-70-20X30-13.600-Radiant"/>
    <x v="13"/>
    <x v="29"/>
    <n v="4.0220000000000002"/>
    <n v="13.6"/>
    <n v="2022"/>
    <n v="4.0439999999999996"/>
    <m/>
    <n v="60"/>
    <n v="54.99839999999999"/>
    <m/>
    <n v="54.99839999999999"/>
    <n v="3299.9039999999995"/>
  </r>
  <r>
    <x v="0"/>
    <s v="Fine Offset PrintersShreyans-64-20X30-12.400-Ultra"/>
    <x v="13"/>
    <x v="69"/>
    <n v="3.141"/>
    <n v="12.4"/>
    <n v="1641"/>
    <n v="3.282"/>
    <m/>
    <n v="60"/>
    <n v="40.696800000000003"/>
    <m/>
    <n v="40.696800000000003"/>
    <n v="2441.808"/>
  </r>
  <r>
    <x v="0"/>
    <s v="Fine Offset PrintersNaini-64-20X30-12.400-Premium"/>
    <x v="13"/>
    <x v="70"/>
    <n v="2.1709999999999998"/>
    <n v="12.4"/>
    <n v="1171"/>
    <n v="2.3420000000000001"/>
    <m/>
    <n v="60"/>
    <n v="29.040800000000001"/>
    <m/>
    <n v="29.040800000000001"/>
    <n v="1742.4480000000001"/>
  </r>
  <r>
    <x v="0"/>
    <s v="Fine Offset PrintersShreyans-58-20X30-11.200-Gold"/>
    <x v="13"/>
    <x v="61"/>
    <n v="2.073"/>
    <n v="11.2"/>
    <n v="1073"/>
    <n v="2.1459999999999999"/>
    <m/>
    <n v="60"/>
    <n v="24.035199999999996"/>
    <m/>
    <n v="24.035199999999996"/>
    <n v="1442.1119999999999"/>
  </r>
  <r>
    <x v="0"/>
    <s v="Fine Offset PrintersStar-64-23X36-17.000-SSML Royal"/>
    <x v="13"/>
    <x v="71"/>
    <n v="1.0049999999999999"/>
    <n v="17"/>
    <n v="505"/>
    <n v="1.01"/>
    <m/>
    <n v="60"/>
    <n v="17.170000000000002"/>
    <m/>
    <n v="17.170000000000002"/>
    <n v="1030.2"/>
  </r>
  <r>
    <x v="0"/>
    <s v="Fine Offset PrintersBindal-64-20X30-12.400-AceMaplitho"/>
    <x v="13"/>
    <x v="72"/>
    <n v="1.0609999999999999"/>
    <n v="12.4"/>
    <n v="561"/>
    <n v="1.1220000000000001"/>
    <m/>
    <n v="60"/>
    <n v="13.912800000000002"/>
    <m/>
    <n v="13.912800000000002"/>
    <n v="834.76800000000014"/>
  </r>
  <r>
    <x v="0"/>
    <s v="Fine Offset PrintersStar-70-23X36-18.600-SSML Royal"/>
    <x v="13"/>
    <x v="62"/>
    <n v="8.5999999999999993E-2"/>
    <n v="18.600000000000001"/>
    <n v="86"/>
    <n v="0.17199999999999999"/>
    <m/>
    <n v="60"/>
    <n v="3.1991999999999998"/>
    <m/>
    <n v="3.1991999999999998"/>
    <n v="191.952"/>
  </r>
  <r>
    <x v="0"/>
    <s v="Fine Offset PrintersBindal-70-20X30-13.600-AceMaplitho"/>
    <x v="13"/>
    <x v="14"/>
    <n v="7.5999999999999998E-2"/>
    <n v="13.6"/>
    <n v="76"/>
    <n v="0.152"/>
    <m/>
    <n v="60"/>
    <n v="2.0671999999999997"/>
    <m/>
    <n v="2.0671999999999997"/>
    <n v="124.03199999999998"/>
  </r>
  <r>
    <x v="0"/>
    <s v="Fine Offset PrintersNaini-60-20X26-10.100-Premium"/>
    <x v="13"/>
    <x v="73"/>
    <n v="6.5000000000000002E-2"/>
    <n v="10.1"/>
    <n v="65"/>
    <n v="0.13"/>
    <m/>
    <n v="60"/>
    <n v="1.3129999999999999"/>
    <m/>
    <n v="1.3129999999999999"/>
    <n v="78.78"/>
  </r>
  <r>
    <x v="0"/>
    <s v="First Impression Corporate Services PvtTNPL-70-20X30-13.600-Radiant"/>
    <x v="14"/>
    <x v="29"/>
    <n v="528.37099999999998"/>
    <n v="13.6"/>
    <n v="264371"/>
    <n v="528.74199999999996"/>
    <m/>
    <n v="60"/>
    <n v="7190.8911999999991"/>
    <m/>
    <n v="7190.8911999999991"/>
    <n v="431453.47199999995"/>
  </r>
  <r>
    <x v="0"/>
    <s v="First Impression Corporate Services PvtTNPL-80-23X36-21.300-Radiant"/>
    <x v="14"/>
    <x v="20"/>
    <n v="301.13900000000001"/>
    <n v="21.3"/>
    <n v="150639"/>
    <n v="301.27800000000002"/>
    <m/>
    <n v="60"/>
    <n v="6417.2214000000004"/>
    <m/>
    <n v="6417.2214000000004"/>
    <n v="385033.28400000004"/>
  </r>
  <r>
    <x v="0"/>
    <s v="First Impression Corporate Services PvtArt Paper Matt-90-23X36-24.0-Ballarpur"/>
    <x v="14"/>
    <x v="65"/>
    <n v="189.31399999999999"/>
    <n v="24"/>
    <n v="94814"/>
    <n v="189.62799999999999"/>
    <m/>
    <n v="60"/>
    <n v="4551.0720000000001"/>
    <m/>
    <n v="4551.0720000000001"/>
    <n v="273064.32000000001"/>
  </r>
  <r>
    <x v="0"/>
    <s v="First Impression Corporate Services PvtTNPL-70-23X36-18.600-Radiant"/>
    <x v="14"/>
    <x v="23"/>
    <n v="234.16900000000001"/>
    <n v="18.600000000000001"/>
    <n v="117169"/>
    <n v="234.33799999999999"/>
    <m/>
    <n v="60"/>
    <n v="4358.6868000000004"/>
    <m/>
    <n v="4358.6868000000004"/>
    <n v="261521.20800000001"/>
  </r>
  <r>
    <x v="0"/>
    <s v="First Impression Corporate Services PvtBindal-70-20X30-13.600-AceMaplitho"/>
    <x v="14"/>
    <x v="14"/>
    <n v="41.279000000000003"/>
    <n v="13.6"/>
    <n v="20779"/>
    <n v="41.558"/>
    <m/>
    <n v="60"/>
    <n v="565.18880000000001"/>
    <m/>
    <n v="565.18880000000001"/>
    <n v="33911.328000000001"/>
  </r>
  <r>
    <x v="0"/>
    <s v="First Impression Corporate Services PvtArt Paper Matt-100-30X40-38.800-BILT"/>
    <x v="14"/>
    <x v="1"/>
    <n v="11.236000000000001"/>
    <n v="38.799999999999997"/>
    <n v="5736"/>
    <n v="11.472"/>
    <m/>
    <n v="60"/>
    <n v="445.11359999999996"/>
    <m/>
    <n v="445.11359999999996"/>
    <n v="26706.815999999999"/>
  </r>
  <r>
    <x v="0"/>
    <s v="First Impression Corporate Services PvtTNPL-70-23X36-18.600-Platinum"/>
    <x v="14"/>
    <x v="74"/>
    <n v="5.234"/>
    <n v="18.600000000000001"/>
    <n v="2734"/>
    <n v="5.468"/>
    <m/>
    <n v="60"/>
    <n v="101.70480000000001"/>
    <m/>
    <n v="101.70480000000001"/>
    <n v="6102.2880000000005"/>
  </r>
  <r>
    <x v="0"/>
    <s v="First Impression Corporate Services PvtArt Paper Matt-100-23X36-26.600-SinarMas"/>
    <x v="14"/>
    <x v="2"/>
    <n v="1.1000000000000001"/>
    <n v="26.6"/>
    <n v="600"/>
    <n v="1.2"/>
    <m/>
    <n v="60"/>
    <n v="31.92"/>
    <m/>
    <n v="31.92"/>
    <n v="1915.2"/>
  </r>
  <r>
    <x v="0"/>
    <s v="First Impression Corporate Services PvtTNPL-70-20X30-13.600-Print Fine"/>
    <x v="14"/>
    <x v="75"/>
    <n v="0.40200000000000002"/>
    <n v="13.6"/>
    <n v="402"/>
    <n v="0.80400000000000005"/>
    <m/>
    <n v="60"/>
    <n v="10.9344"/>
    <m/>
    <n v="10.9344"/>
    <n v="656.06399999999996"/>
  </r>
  <r>
    <x v="0"/>
    <s v="First Impression Corporate Services PvtArt Card Matt-250-30X40-97.000-BILT"/>
    <x v="14"/>
    <x v="76"/>
    <n v="85.483000000000004"/>
    <n v="97"/>
    <n v="42983"/>
    <n v="85.965999999999994"/>
    <m/>
    <n v="60"/>
    <n v="8338.7019999999993"/>
    <m/>
    <n v="8338.7019999999993"/>
    <n v="500322.11999999994"/>
  </r>
  <r>
    <x v="0"/>
    <s v="First Impression Corporate Services PvtJK-230-20.5X32-49.000-Endura"/>
    <x v="14"/>
    <x v="43"/>
    <n v="87.097999999999999"/>
    <n v="49"/>
    <n v="43598"/>
    <n v="87.195999999999998"/>
    <m/>
    <n v="60"/>
    <n v="4272.6040000000003"/>
    <m/>
    <n v="4272.6040000000003"/>
    <n v="256356.24000000002"/>
  </r>
  <r>
    <x v="0"/>
    <s v="First Impression Corporate Services PvtJK-230-23x37-63.250-Endura"/>
    <x v="14"/>
    <x v="35"/>
    <n v="21.140999999999998"/>
    <n v="63.25"/>
    <n v="10641"/>
    <n v="21.282"/>
    <m/>
    <n v="60"/>
    <n v="1346.0865000000001"/>
    <m/>
    <n v="1346.0865000000001"/>
    <n v="80765.19"/>
  </r>
  <r>
    <x v="0"/>
    <s v="First Impression Corporate Services PvtITC-210-22X33-49.500-Cyber XL (56X84)"/>
    <x v="14"/>
    <x v="77"/>
    <n v="14.112"/>
    <n v="49.5"/>
    <n v="7112"/>
    <n v="14.224"/>
    <m/>
    <n v="60"/>
    <n v="704.08799999999997"/>
    <m/>
    <n v="704.08799999999997"/>
    <n v="42245.279999999999"/>
  </r>
  <r>
    <x v="0"/>
    <s v="First Impression Corporate Services PvtITC-210-24X37-60.000-Cyber XL (61X94)"/>
    <x v="14"/>
    <x v="78"/>
    <n v="0.34599999999999997"/>
    <n v="60"/>
    <n v="346"/>
    <n v="0.69199999999999995"/>
    <m/>
    <n v="60"/>
    <n v="41.519999999999996"/>
    <m/>
    <n v="41.519999999999996"/>
    <n v="2491.1999999999998"/>
  </r>
  <r>
    <x v="0"/>
    <s v="First Impression Corporate Services PvtJK-230-23X36-61.500-Endura"/>
    <x v="14"/>
    <x v="44"/>
    <n v="0.06"/>
    <n v="61.5"/>
    <n v="60"/>
    <n v="0.12"/>
    <m/>
    <n v="60"/>
    <n v="7.38"/>
    <m/>
    <n v="7.38"/>
    <n v="442.8"/>
  </r>
  <r>
    <x v="2"/>
    <s v="Ganesha ImpexProlific Paper-70-23X36-18.600-Paper D.T"/>
    <x v="15"/>
    <x v="79"/>
    <m/>
    <m/>
    <m/>
    <m/>
    <m/>
    <m/>
    <m/>
    <n v="-939.52320000000009"/>
    <n v="939.52320000000009"/>
    <n v="0"/>
  </r>
  <r>
    <x v="2"/>
    <s v="Ganesha ImpexProlific Paper-70-20X30-13.600-Paper D.T"/>
    <x v="15"/>
    <x v="80"/>
    <m/>
    <m/>
    <m/>
    <m/>
    <m/>
    <m/>
    <m/>
    <n v="-444.23040000000003"/>
    <n v="444.23040000000003"/>
    <n v="0"/>
  </r>
  <r>
    <x v="2"/>
    <s v="Ganesha ImpexMadhya Bharat-70-20x30-13.600-SSMaplitho"/>
    <x v="15"/>
    <x v="81"/>
    <m/>
    <m/>
    <m/>
    <m/>
    <m/>
    <m/>
    <m/>
    <n v="99.007999999999996"/>
    <n v="-99.007999999999996"/>
    <n v="0"/>
  </r>
  <r>
    <x v="2"/>
    <s v="Ganesha ImpexProlific-60-25X38-18.400-Creamwove"/>
    <x v="15"/>
    <x v="82"/>
    <n v="15.391999999999999"/>
    <n v="18.399999999999999"/>
    <n v="7892"/>
    <n v="15.784000000000001"/>
    <m/>
    <n v="60"/>
    <n v="290.42559999999997"/>
    <n v="982.33919999999989"/>
    <n v="-691.91359999999986"/>
    <n v="-41514.815999999992"/>
  </r>
  <r>
    <x v="0"/>
    <s v="Goyal Offset PrintersTNPL-70-20X30-13.600-Radiant"/>
    <x v="16"/>
    <x v="29"/>
    <n v="225.22800000000001"/>
    <n v="13.6"/>
    <n v="112728"/>
    <n v="225.45599999999999"/>
    <m/>
    <n v="60"/>
    <n v="3066.2015999999999"/>
    <m/>
    <n v="3066.2015999999999"/>
    <n v="183972.09599999999"/>
  </r>
  <r>
    <x v="0"/>
    <s v="Goyal Offset PrintersArt Paper Matt-100-23X36-26.600-SinarMas"/>
    <x v="16"/>
    <x v="2"/>
    <n v="73.25"/>
    <n v="26.6"/>
    <n v="36750"/>
    <n v="73.5"/>
    <m/>
    <n v="60"/>
    <n v="1955.1000000000001"/>
    <m/>
    <n v="1955.1000000000001"/>
    <n v="117306.00000000001"/>
  </r>
  <r>
    <x v="0"/>
    <s v="Goyal Offset PrintersBindal-70-20X30-13.600-AceMaplitho"/>
    <x v="16"/>
    <x v="14"/>
    <n v="95.183999999999997"/>
    <n v="13.6"/>
    <n v="47684"/>
    <n v="95.367999999999995"/>
    <m/>
    <n v="60"/>
    <n v="1297.0047999999999"/>
    <m/>
    <n v="1297.0047999999999"/>
    <n v="77820.288"/>
  </r>
  <r>
    <x v="0"/>
    <s v="Goyal Offset PrintersTNPL-70-23X36-18.600-Radiant"/>
    <x v="16"/>
    <x v="23"/>
    <n v="47.311999999999998"/>
    <n v="18.600000000000001"/>
    <n v="23812"/>
    <n v="47.624000000000002"/>
    <m/>
    <n v="60"/>
    <n v="885.80640000000017"/>
    <m/>
    <n v="885.80640000000017"/>
    <n v="53148.384000000013"/>
  </r>
  <r>
    <x v="0"/>
    <s v="Goyal Offset PrintersStar-80-23x36-21.300-SSML Royal"/>
    <x v="16"/>
    <x v="83"/>
    <n v="9.1579999999999995"/>
    <n v="21.3"/>
    <n v="4658"/>
    <n v="9.3160000000000007"/>
    <m/>
    <n v="60"/>
    <n v="198.43080000000003"/>
    <m/>
    <n v="198.43080000000003"/>
    <n v="11905.848000000002"/>
  </r>
  <r>
    <x v="0"/>
    <s v="Goyal Offset PrintersShreyans-58-20X30-11.200-Gold"/>
    <x v="16"/>
    <x v="61"/>
    <n v="15.438000000000001"/>
    <n v="11.2"/>
    <n v="7938"/>
    <n v="15.875999999999999"/>
    <m/>
    <n v="60"/>
    <n v="177.81119999999999"/>
    <m/>
    <n v="177.81119999999999"/>
    <n v="10668.671999999999"/>
  </r>
  <r>
    <x v="0"/>
    <s v="Goyal Offset PrintersNaini-70-23X36-18.600-Premium"/>
    <x v="16"/>
    <x v="84"/>
    <n v="7.085"/>
    <n v="18.600000000000001"/>
    <n v="3585"/>
    <n v="7.17"/>
    <m/>
    <n v="60"/>
    <n v="133.36199999999999"/>
    <m/>
    <n v="133.36199999999999"/>
    <n v="8001.7199999999993"/>
  </r>
  <r>
    <x v="0"/>
    <s v="Goyal Offset PrintersTNPL-80-23X36-21.300-Print Fine"/>
    <x v="16"/>
    <x v="85"/>
    <n v="4.46"/>
    <n v="21.3"/>
    <n v="2460"/>
    <n v="4.92"/>
    <m/>
    <n v="60"/>
    <n v="104.79600000000001"/>
    <m/>
    <n v="104.79600000000001"/>
    <n v="6287.76"/>
  </r>
  <r>
    <x v="0"/>
    <s v="Goyal Offset PrintersNaini-58-20X30-11.200-Premium"/>
    <x v="16"/>
    <x v="6"/>
    <n v="3.4209999999999998"/>
    <n v="11.2"/>
    <n v="1921"/>
    <n v="3.8420000000000001"/>
    <m/>
    <n v="60"/>
    <n v="43.0304"/>
    <m/>
    <n v="43.0304"/>
    <n v="2581.8240000000001"/>
  </r>
  <r>
    <x v="0"/>
    <s v="Goyal Offset PrintersArt Paper Matt-90-23X36-24-SunMatt"/>
    <x v="16"/>
    <x v="86"/>
    <n v="0.17499999999999999"/>
    <n v="24"/>
    <n v="175"/>
    <n v="0.35"/>
    <m/>
    <n v="60"/>
    <n v="8.3999999999999986"/>
    <m/>
    <n v="8.3999999999999986"/>
    <n v="503.99999999999989"/>
  </r>
  <r>
    <x v="0"/>
    <s v="Goyal Offset PrintersTNPL-64-20X30-12.400-Radiant"/>
    <x v="16"/>
    <x v="55"/>
    <n v="0.14000000000000001"/>
    <n v="12.4"/>
    <n v="140"/>
    <n v="0.28000000000000003"/>
    <m/>
    <n v="60"/>
    <n v="3.4720000000000004"/>
    <m/>
    <n v="3.4720000000000004"/>
    <n v="208.32000000000002"/>
  </r>
  <r>
    <x v="0"/>
    <s v="Graphic Print IndiaTNPL-70-23X36-18.600-Radiant"/>
    <x v="17"/>
    <x v="23"/>
    <n v="51.24"/>
    <n v="18.600000000000001"/>
    <n v="25740"/>
    <n v="51.48"/>
    <m/>
    <n v="60"/>
    <n v="957.52800000000002"/>
    <m/>
    <n v="957.52800000000002"/>
    <n v="57451.68"/>
  </r>
  <r>
    <x v="0"/>
    <s v="Graphic Print IndiaBindal-70-23X36-18.600-AceMaplitho"/>
    <x v="17"/>
    <x v="56"/>
    <n v="2.2679999999999998"/>
    <n v="18.600000000000001"/>
    <n v="1268"/>
    <n v="2.536"/>
    <m/>
    <n v="60"/>
    <n v="47.169600000000003"/>
    <m/>
    <n v="47.169600000000003"/>
    <n v="2830.1760000000004"/>
  </r>
  <r>
    <x v="0"/>
    <s v="Graphic Print IndiaBindal-70-20X30-13.600-AceMaplitho"/>
    <x v="17"/>
    <x v="14"/>
    <n v="3.1"/>
    <n v="13.6"/>
    <n v="1600"/>
    <n v="3.2"/>
    <m/>
    <n v="60"/>
    <n v="43.52"/>
    <m/>
    <n v="43.52"/>
    <n v="2611.2000000000003"/>
  </r>
  <r>
    <x v="0"/>
    <s v="Graphic Print IndiaStar-70-23X36-18.600-SSML Royal"/>
    <x v="17"/>
    <x v="62"/>
    <n v="2.1560000000000001"/>
    <n v="18.600000000000001"/>
    <n v="1156"/>
    <n v="2.3119999999999998"/>
    <m/>
    <n v="60"/>
    <n v="43.0032"/>
    <m/>
    <n v="43.0032"/>
    <n v="2580.192"/>
  </r>
  <r>
    <x v="0"/>
    <s v="Graphic Print IndiaTNPL-70-20X30-13.600-Platinum"/>
    <x v="17"/>
    <x v="8"/>
    <n v="2.2400000000000002"/>
    <n v="13.6"/>
    <n v="1240"/>
    <n v="2.48"/>
    <m/>
    <n v="60"/>
    <n v="33.728000000000002"/>
    <m/>
    <n v="33.728000000000002"/>
    <n v="2023.68"/>
  </r>
  <r>
    <x v="0"/>
    <s v="Graphic Print IndiaStar-70-20x30-13.600-SSML Royal"/>
    <x v="17"/>
    <x v="12"/>
    <n v="1.28"/>
    <n v="13.6"/>
    <n v="780"/>
    <n v="1.56"/>
    <m/>
    <n v="60"/>
    <n v="21.216000000000001"/>
    <m/>
    <n v="21.216000000000001"/>
    <n v="1272.96"/>
  </r>
  <r>
    <x v="0"/>
    <s v="GS Enterprises (Ptg)Kuantam-60-20X30-11.600-KappaGold"/>
    <x v="18"/>
    <x v="66"/>
    <n v="31.207999999999998"/>
    <n v="11.6"/>
    <n v="15708"/>
    <n v="31.416"/>
    <m/>
    <n v="60"/>
    <n v="364.42559999999997"/>
    <m/>
    <n v="364.42559999999997"/>
    <n v="21865.536"/>
  </r>
  <r>
    <x v="0"/>
    <s v="GS Enterprises (Ptg)Star-64-20X30-12.400-SSML Royal"/>
    <x v="18"/>
    <x v="49"/>
    <n v="1.3220000000000001"/>
    <n v="12.4"/>
    <n v="822"/>
    <n v="1.6439999999999999"/>
    <m/>
    <n v="60"/>
    <n v="20.3856"/>
    <m/>
    <n v="20.3856"/>
    <n v="1223.136"/>
  </r>
  <r>
    <x v="0"/>
    <s v="GS Enterprises (Ptg)Bindal-64-20X30-12.400-AceMaplitho"/>
    <x v="18"/>
    <x v="72"/>
    <n v="6.5000000000000002E-2"/>
    <n v="12.4"/>
    <n v="65"/>
    <n v="0.13"/>
    <m/>
    <n v="60"/>
    <n v="1.6120000000000001"/>
    <m/>
    <n v="1.6120000000000001"/>
    <n v="96.72"/>
  </r>
  <r>
    <x v="0"/>
    <s v="Infinity Advertising Services (P) LtdTNPL-70-23X36-18.600-Radiant"/>
    <x v="19"/>
    <x v="23"/>
    <n v="443.18799999999999"/>
    <n v="18.600000000000001"/>
    <n v="221688"/>
    <n v="443.37599999999998"/>
    <m/>
    <n v="60"/>
    <n v="8246.7936000000009"/>
    <m/>
    <n v="8246.7936000000009"/>
    <n v="494807.61600000004"/>
  </r>
  <r>
    <x v="0"/>
    <s v="Infinity Advertising Services (P) LtdTNPL-70-20X30-13.600-Radiant"/>
    <x v="19"/>
    <x v="29"/>
    <n v="309.01499999999999"/>
    <n v="13.6"/>
    <n v="154515"/>
    <n v="309.02999999999997"/>
    <m/>
    <n v="60"/>
    <n v="4202.8079999999991"/>
    <m/>
    <n v="4202.8079999999991"/>
    <n v="252168.47999999995"/>
  </r>
  <r>
    <x v="0"/>
    <s v="Infinity Advertising Services (P) LtdStar-70-23X36-18.600-SSML Royal"/>
    <x v="19"/>
    <x v="62"/>
    <n v="5.0060000000000002"/>
    <n v="18.600000000000001"/>
    <n v="2506"/>
    <n v="5.0119999999999996"/>
    <m/>
    <n v="60"/>
    <n v="93.223200000000006"/>
    <m/>
    <n v="93.223200000000006"/>
    <n v="5593.3920000000007"/>
  </r>
  <r>
    <x v="0"/>
    <s v="Infinity Advertising Services (P) LtdStar-70-20x30-13.600-SSML Royal"/>
    <x v="19"/>
    <x v="12"/>
    <n v="1.3540000000000001"/>
    <n v="13.6"/>
    <n v="854"/>
    <n v="1.708"/>
    <m/>
    <n v="60"/>
    <n v="23.2288"/>
    <m/>
    <n v="23.2288"/>
    <n v="1393.7280000000001"/>
  </r>
  <r>
    <x v="0"/>
    <s v="Jai Durga EnterprisesStar-64-20X30-12.400-SSML Royal"/>
    <x v="20"/>
    <x v="49"/>
    <n v="5.2169999999999996"/>
    <n v="12.4"/>
    <n v="2717"/>
    <n v="5.4340000000000002"/>
    <m/>
    <n v="60"/>
    <n v="67.381600000000006"/>
    <m/>
    <n v="67.381600000000006"/>
    <n v="4042.8960000000002"/>
  </r>
  <r>
    <x v="0"/>
    <s v="Jai Durga EnterprisesTNPL-64-20X30-12.400-Radiant"/>
    <x v="20"/>
    <x v="55"/>
    <n v="1.0469999999999999"/>
    <n v="12.4"/>
    <n v="547"/>
    <n v="1.0940000000000001"/>
    <m/>
    <n v="60"/>
    <n v="13.565600000000002"/>
    <m/>
    <n v="13.565600000000002"/>
    <n v="813.93600000000015"/>
  </r>
  <r>
    <x v="0"/>
    <s v="Jai Durga EnterprisesNaini-64-20X30-12.400-Premium"/>
    <x v="20"/>
    <x v="70"/>
    <n v="4.8000000000000001E-2"/>
    <n v="12.4"/>
    <n v="48"/>
    <n v="9.6000000000000002E-2"/>
    <m/>
    <n v="60"/>
    <n v="1.1904000000000001"/>
    <m/>
    <n v="1.1904000000000001"/>
    <n v="71.424000000000007"/>
  </r>
  <r>
    <x v="2"/>
    <s v="Jai Ganesh Offset PrintersNaini-70-23X36-18.600-Premium"/>
    <x v="21"/>
    <x v="84"/>
    <n v="112.13500000000001"/>
    <n v="18.600000000000001"/>
    <n v="56135"/>
    <n v="112.27"/>
    <m/>
    <n v="60"/>
    <n v="2088.2220000000002"/>
    <n v="2046.0000000000002"/>
    <n v="42.22199999999998"/>
    <n v="2533.3199999999988"/>
  </r>
  <r>
    <x v="2"/>
    <s v="Jai Ganesh Offset PrintersSkytone APPM-80-23X36-21.300-Maplitho"/>
    <x v="21"/>
    <x v="87"/>
    <n v="-0.12"/>
    <n v="21.3"/>
    <n v="-120"/>
    <n v="-0.24"/>
    <m/>
    <n v="60"/>
    <n v="-5.1120000000000001"/>
    <m/>
    <n v="-5.1120000000000001"/>
    <n v="-306.72000000000003"/>
  </r>
  <r>
    <x v="0"/>
    <s v="Jaina Offset PrintersTNPL-70-20X30-13.600-Radiant"/>
    <x v="22"/>
    <x v="29"/>
    <n v="667.45600000000002"/>
    <n v="13.6"/>
    <n v="333956"/>
    <n v="667.91200000000003"/>
    <m/>
    <n v="60"/>
    <n v="9083.6031999999996"/>
    <m/>
    <n v="9083.6031999999996"/>
    <n v="545016.19199999992"/>
  </r>
  <r>
    <x v="0"/>
    <s v="Jaina Offset PrintersTNPL-70-23X36-18.600-Radiant"/>
    <x v="22"/>
    <x v="23"/>
    <n v="38.143999999999998"/>
    <n v="18.600000000000001"/>
    <n v="19144"/>
    <n v="38.287999999999997"/>
    <m/>
    <n v="60"/>
    <n v="712.15679999999998"/>
    <m/>
    <n v="712.15679999999998"/>
    <n v="42729.407999999996"/>
  </r>
  <r>
    <x v="0"/>
    <s v="Jaina Offset PrintersTNPL-70-23X36-18.600-Platinum"/>
    <x v="22"/>
    <x v="74"/>
    <n v="28.398"/>
    <n v="18.600000000000001"/>
    <n v="14398"/>
    <n v="28.795999999999999"/>
    <m/>
    <n v="60"/>
    <n v="535.60559999999998"/>
    <m/>
    <n v="535.60559999999998"/>
    <n v="32136.335999999999"/>
  </r>
  <r>
    <x v="0"/>
    <s v="Jaina Offset PrintersBindal-70-23X36-18.600-AceMaplitho"/>
    <x v="22"/>
    <x v="56"/>
    <n v="1.3759999999999999"/>
    <n v="18.600000000000001"/>
    <n v="876"/>
    <n v="1.752"/>
    <m/>
    <n v="60"/>
    <n v="32.587200000000003"/>
    <m/>
    <n v="32.587200000000003"/>
    <n v="1955.2320000000002"/>
  </r>
  <r>
    <x v="0"/>
    <s v="Jaina Offset PrintersStar-70-20x30-13.600-SSML Royal"/>
    <x v="22"/>
    <x v="12"/>
    <n v="2.0230000000000001"/>
    <n v="13.6"/>
    <n v="1023"/>
    <n v="2.0459999999999998"/>
    <m/>
    <n v="60"/>
    <n v="27.825599999999998"/>
    <m/>
    <n v="27.825599999999998"/>
    <n v="1669.5359999999998"/>
  </r>
  <r>
    <x v="0"/>
    <s v="Jaina Offset PrintersStar-62-20X30-12.000-SSML Royal"/>
    <x v="22"/>
    <x v="22"/>
    <n v="2.1080000000000001"/>
    <n v="12"/>
    <n v="1108"/>
    <n v="2.2160000000000002"/>
    <m/>
    <n v="60"/>
    <n v="26.592000000000002"/>
    <m/>
    <n v="26.592000000000002"/>
    <n v="1595.5200000000002"/>
  </r>
  <r>
    <x v="0"/>
    <s v="Jaina Offset PrintersStar-64-23X36-17.000-SSML Royal"/>
    <x v="22"/>
    <x v="71"/>
    <n v="0.38"/>
    <n v="17"/>
    <n v="380"/>
    <n v="0.76"/>
    <m/>
    <n v="60"/>
    <n v="12.92"/>
    <m/>
    <n v="12.92"/>
    <n v="775.2"/>
  </r>
  <r>
    <x v="0"/>
    <s v="Jaina Offset PrintersNaini-68-23X36-18.100-Premium"/>
    <x v="22"/>
    <x v="58"/>
    <n v="0.29599999999999999"/>
    <n v="18.100000000000001"/>
    <n v="296"/>
    <n v="0.59199999999999997"/>
    <m/>
    <n v="60"/>
    <n v="10.715200000000001"/>
    <m/>
    <n v="10.715200000000001"/>
    <n v="642.91200000000003"/>
  </r>
  <r>
    <x v="0"/>
    <s v="Jaina Offset PrintersTNPL-70-23X36-18.600-Print Fine"/>
    <x v="22"/>
    <x v="88"/>
    <n v="0.10100000000000001"/>
    <n v="18.600000000000001"/>
    <n v="101"/>
    <n v="0.20200000000000001"/>
    <m/>
    <n v="60"/>
    <n v="3.7572000000000005"/>
    <m/>
    <n v="3.7572000000000005"/>
    <n v="225.43200000000004"/>
  </r>
  <r>
    <x v="2"/>
    <s v="Karis Offset PrintersMalar-60-25X38-18.400-Cream Wove"/>
    <x v="23"/>
    <x v="89"/>
    <n v="1437.1469999999999"/>
    <n v="18.399999999999999"/>
    <n v="718647"/>
    <n v="1437.2940000000001"/>
    <m/>
    <n v="60"/>
    <n v="26446.209599999998"/>
    <n v="134.20959999999999"/>
    <n v="26312"/>
    <n v="1578720"/>
  </r>
  <r>
    <x v="2"/>
    <s v="Karis Offset PrintersProlific-60-25X38-18.400-Creamwove"/>
    <x v="23"/>
    <x v="82"/>
    <n v="93.052999999999997"/>
    <n v="18.399999999999999"/>
    <n v="46553"/>
    <n v="93.105999999999995"/>
    <m/>
    <n v="60"/>
    <n v="1713.1503999999998"/>
    <m/>
    <n v="1713.1503999999998"/>
    <n v="102789.02399999999"/>
  </r>
  <r>
    <x v="2"/>
    <s v="Maduraa GraphicKatyayini-60-25X38-18.400-Optima"/>
    <x v="24"/>
    <x v="90"/>
    <n v="691.15599999999995"/>
    <n v="18.399999999999999"/>
    <n v="345656"/>
    <n v="691.31200000000001"/>
    <m/>
    <n v="60"/>
    <n v="12720.140799999999"/>
    <m/>
    <n v="12720.140799999999"/>
    <n v="763208.44799999997"/>
  </r>
  <r>
    <x v="2"/>
    <s v="Maduraa GraphicParmount Paper-58-20X30-11.200-Paramount"/>
    <x v="24"/>
    <x v="91"/>
    <m/>
    <m/>
    <m/>
    <m/>
    <m/>
    <m/>
    <m/>
    <n v="-6732.3648000000003"/>
    <n v="6732.3648000000003"/>
    <n v="0"/>
  </r>
  <r>
    <x v="2"/>
    <s v="Maduraa GraphicKR-70-20x30-13.600-SS Maplitho"/>
    <x v="24"/>
    <x v="92"/>
    <n v="152.30600000000001"/>
    <n v="13.6"/>
    <n v="76306"/>
    <n v="152.61199999999999"/>
    <m/>
    <n v="60"/>
    <n v="2075.5232000000001"/>
    <m/>
    <n v="2075.5232000000001"/>
    <n v="124531.39200000001"/>
  </r>
  <r>
    <x v="2"/>
    <s v="Maduraa GraphicMalar-60-25X38-18.400-Cream Wove"/>
    <x v="24"/>
    <x v="89"/>
    <n v="149.321"/>
    <n v="18.399999999999999"/>
    <n v="74821"/>
    <n v="149.642"/>
    <m/>
    <n v="60"/>
    <n v="2753.4127999999996"/>
    <n v="1274.7887999999998"/>
    <n v="1478.6239999999998"/>
    <n v="88717.439999999988"/>
  </r>
  <r>
    <x v="2"/>
    <s v="Maduraa GraphicSeshsayee-70-23X36-18.600-Maplitho"/>
    <x v="24"/>
    <x v="93"/>
    <n v="54.398000000000003"/>
    <n v="18.600000000000001"/>
    <n v="27398"/>
    <n v="54.795999999999999"/>
    <m/>
    <n v="60"/>
    <n v="1019.2056000000001"/>
    <m/>
    <n v="1019.2056000000001"/>
    <n v="61152.33600000001"/>
  </r>
  <r>
    <x v="2"/>
    <s v="Maduraa GraphicProlific-60-25X38-18.400-Creamwove"/>
    <x v="24"/>
    <x v="82"/>
    <m/>
    <m/>
    <m/>
    <m/>
    <m/>
    <m/>
    <m/>
    <n v="-977.92319999999995"/>
    <n v="977.92319999999995"/>
    <n v="0"/>
  </r>
  <r>
    <x v="2"/>
    <s v="Maduraa GraphicKR-70-23X36-18.600-SS Maplitho"/>
    <x v="24"/>
    <x v="94"/>
    <n v="27.472000000000001"/>
    <n v="18.600000000000001"/>
    <n v="13972"/>
    <n v="27.943999999999999"/>
    <m/>
    <n v="60"/>
    <n v="519.75840000000005"/>
    <m/>
    <n v="519.75840000000005"/>
    <n v="31185.504000000004"/>
  </r>
  <r>
    <x v="2"/>
    <s v="Maduraa GraphicKatyayini-60-20X30-11.600-Optima"/>
    <x v="24"/>
    <x v="95"/>
    <n v="34.14"/>
    <n v="11.6"/>
    <n v="17140"/>
    <n v="34.28"/>
    <m/>
    <n v="60"/>
    <n v="397.64800000000002"/>
    <m/>
    <n v="397.64800000000002"/>
    <n v="23858.880000000001"/>
  </r>
  <r>
    <x v="2"/>
    <s v="Maduraa GraphicMalar-60-20X30-11.600-Creamwove White pt"/>
    <x v="24"/>
    <x v="96"/>
    <n v="30.352"/>
    <n v="11.6"/>
    <n v="15352"/>
    <n v="30.704000000000001"/>
    <m/>
    <n v="60"/>
    <n v="356.16640000000001"/>
    <m/>
    <n v="356.16640000000001"/>
    <n v="21369.984"/>
  </r>
  <r>
    <x v="2"/>
    <s v="Maduraa GraphicProlific-58-25X38-53.400-S.G."/>
    <x v="24"/>
    <x v="97"/>
    <m/>
    <m/>
    <m/>
    <m/>
    <m/>
    <m/>
    <m/>
    <n v="-316.87560000000002"/>
    <n v="316.87560000000002"/>
    <n v="0"/>
  </r>
  <r>
    <x v="2"/>
    <s v="Maduraa GraphicAndhra-70-20X30-13.600-Maplitho"/>
    <x v="24"/>
    <x v="98"/>
    <n v="15.183999999999999"/>
    <n v="13.6"/>
    <n v="7684"/>
    <n v="15.368"/>
    <m/>
    <n v="60"/>
    <n v="209.00479999999999"/>
    <m/>
    <n v="209.00479999999999"/>
    <n v="12540.287999999999"/>
  </r>
  <r>
    <x v="2"/>
    <s v="Maduraa GraphicSkytone-70-20X30-13.550-APPM"/>
    <x v="24"/>
    <x v="99"/>
    <n v="8.4570000000000007"/>
    <n v="13.55"/>
    <n v="4457"/>
    <n v="8.9139999999999997"/>
    <m/>
    <n v="60"/>
    <n v="120.7847"/>
    <m/>
    <n v="120.7847"/>
    <n v="7247.0820000000003"/>
  </r>
  <r>
    <x v="2"/>
    <s v="Maduraa GraphicSPB-Maplitho-70-23X36-18.600-Super Fine"/>
    <x v="24"/>
    <x v="100"/>
    <n v="5.2519999999999998"/>
    <n v="18.600000000000001"/>
    <n v="2752"/>
    <n v="5.5039999999999996"/>
    <m/>
    <n v="60"/>
    <n v="102.37439999999999"/>
    <m/>
    <n v="102.37439999999999"/>
    <n v="6142.4639999999999"/>
  </r>
  <r>
    <x v="2"/>
    <s v="Maduraa GraphicSirpur-70-20X30-13.600-Maplitho"/>
    <x v="24"/>
    <x v="101"/>
    <n v="6.1349999999999998"/>
    <n v="13.6"/>
    <n v="3135"/>
    <n v="6.27"/>
    <m/>
    <n v="60"/>
    <n v="85.271999999999991"/>
    <m/>
    <n v="85.271999999999991"/>
    <n v="5116.32"/>
  </r>
  <r>
    <x v="2"/>
    <s v="Maduraa GraphicMalar-60-23X36-16.000-Maplitho"/>
    <x v="24"/>
    <x v="102"/>
    <n v="0.41399999999999998"/>
    <n v="16"/>
    <n v="414"/>
    <n v="0.82799999999999996"/>
    <m/>
    <n v="60"/>
    <n v="13.247999999999999"/>
    <m/>
    <n v="13.247999999999999"/>
    <n v="794.88"/>
  </r>
  <r>
    <x v="2"/>
    <s v="Maduraa GraphicMadhya Bharat-70-20x30-13.600-SSMaplitho"/>
    <x v="24"/>
    <x v="81"/>
    <n v="29.393999999999998"/>
    <n v="13.6"/>
    <n v="14894"/>
    <n v="29.788"/>
    <m/>
    <n v="60"/>
    <n v="405.11680000000001"/>
    <n v="569.83999999999992"/>
    <n v="-164.72319999999991"/>
    <n v="-9883.3919999999944"/>
  </r>
  <r>
    <x v="2"/>
    <s v="Maduraa GraphicProlific Paper-70-23X36-18.600-Paper D.T"/>
    <x v="24"/>
    <x v="79"/>
    <m/>
    <m/>
    <m/>
    <m/>
    <m/>
    <m/>
    <m/>
    <n v="220.74480000000003"/>
    <n v="-220.74480000000003"/>
    <n v="0"/>
  </r>
  <r>
    <x v="2"/>
    <s v="Maduraa GraphicParamount-60-25X38-18.400-Creamwove Whit"/>
    <x v="24"/>
    <x v="103"/>
    <n v="2.1429999999999998"/>
    <n v="18.399999999999999"/>
    <n v="1143"/>
    <n v="2.286"/>
    <m/>
    <n v="60"/>
    <n v="42.062399999999997"/>
    <n v="343.52800000000002"/>
    <n v="-301.46559999999999"/>
    <n v="-18087.936000000002"/>
  </r>
  <r>
    <x v="2"/>
    <s v="Maduraa GraphicNaini-70-23X36-18.600-Premium"/>
    <x v="24"/>
    <x v="84"/>
    <n v="84.009"/>
    <n v="18.600000000000001"/>
    <n v="42009"/>
    <n v="84.018000000000001"/>
    <m/>
    <n v="60"/>
    <n v="1562.7348000000002"/>
    <n v="2298.4392000000003"/>
    <n v="-735.70440000000008"/>
    <n v="-44142.264000000003"/>
  </r>
  <r>
    <x v="2"/>
    <s v="Maduraa GraphicParamount-60-23x36-16.000-Creamwove Whit"/>
    <x v="24"/>
    <x v="104"/>
    <n v="202.001"/>
    <n v="16"/>
    <n v="101001"/>
    <n v="202.00200000000001"/>
    <m/>
    <n v="60"/>
    <n v="3232.0320000000002"/>
    <n v="4003.2959999999998"/>
    <n v="-771.26399999999967"/>
    <n v="-46275.839999999982"/>
  </r>
  <r>
    <x v="2"/>
    <s v="Maduraa GraphicSkytone APPM-80-23X36-21.300-Maplitho"/>
    <x v="24"/>
    <x v="87"/>
    <m/>
    <m/>
    <m/>
    <m/>
    <m/>
    <m/>
    <m/>
    <n v="1862.9832000000001"/>
    <n v="-1862.9832000000001"/>
    <n v="0"/>
  </r>
  <r>
    <x v="2"/>
    <s v="Maduraa GraphicKarthikeya-70-20X30-13.600-Maplitho"/>
    <x v="24"/>
    <x v="105"/>
    <m/>
    <m/>
    <m/>
    <m/>
    <m/>
    <m/>
    <m/>
    <n v="2720"/>
    <n v="-2720"/>
    <n v="0"/>
  </r>
  <r>
    <x v="2"/>
    <s v="Maduraa GraphicProlific-60-20X30-11.600-Creamwove White"/>
    <x v="24"/>
    <x v="106"/>
    <n v="69.141000000000005"/>
    <n v="11.6"/>
    <n v="34641"/>
    <n v="69.281999999999996"/>
    <m/>
    <n v="60"/>
    <n v="803.67119999999989"/>
    <n v="17951.9048"/>
    <n v="-17148.2336"/>
    <n v="-1028894.0159999999"/>
  </r>
  <r>
    <x v="0"/>
    <s v="Magic Intl Pvt. Ltd.Art Paper Matt-90-23X36-24.0-Ballarpur"/>
    <x v="25"/>
    <x v="65"/>
    <n v="267.44099999999997"/>
    <n v="24"/>
    <n v="133941"/>
    <n v="267.88200000000001"/>
    <m/>
    <n v="60"/>
    <n v="6429.1679999999997"/>
    <m/>
    <n v="6429.1679999999997"/>
    <n v="385750.07999999996"/>
  </r>
  <r>
    <x v="0"/>
    <s v="Magic Intl Pvt. Ltd.TNPL-70-23X36-18.600-Radiant"/>
    <x v="25"/>
    <x v="23"/>
    <n v="324.27600000000001"/>
    <n v="18.600000000000001"/>
    <n v="162276"/>
    <n v="324.55200000000002"/>
    <m/>
    <n v="60"/>
    <n v="6036.6672000000008"/>
    <m/>
    <n v="6036.6672000000008"/>
    <n v="362200.03200000006"/>
  </r>
  <r>
    <x v="0"/>
    <s v="Magic Intl Pvt. Ltd.TNPL-70-23X36-18.600-Platinum"/>
    <x v="25"/>
    <x v="74"/>
    <n v="111.32"/>
    <n v="18.600000000000001"/>
    <n v="55820"/>
    <n v="111.64"/>
    <m/>
    <n v="60"/>
    <n v="2076.5040000000004"/>
    <m/>
    <n v="2076.5040000000004"/>
    <n v="124590.24000000002"/>
  </r>
  <r>
    <x v="0"/>
    <s v="Magic Intl Pvt. Ltd.TNPL-80-23X36-21.300-Radiant"/>
    <x v="25"/>
    <x v="20"/>
    <n v="85.182000000000002"/>
    <n v="21.3"/>
    <n v="42682"/>
    <n v="85.364000000000004"/>
    <m/>
    <n v="60"/>
    <n v="1818.2532000000001"/>
    <m/>
    <n v="1818.2532000000001"/>
    <n v="109095.19200000001"/>
  </r>
  <r>
    <x v="0"/>
    <s v="Magic Intl Pvt. Ltd.TNPL-70-20X30-13.600-Platinum"/>
    <x v="25"/>
    <x v="8"/>
    <n v="1.1659999999999999"/>
    <n v="13.6"/>
    <n v="666"/>
    <n v="1.3320000000000001"/>
    <m/>
    <n v="60"/>
    <n v="18.115200000000002"/>
    <m/>
    <n v="18.115200000000002"/>
    <n v="1086.912"/>
  </r>
  <r>
    <x v="0"/>
    <s v="Magic Intl Pvt. Ltd.Art Paper Matt-100-23X36-26.600-SinarMas"/>
    <x v="25"/>
    <x v="2"/>
    <n v="0.17"/>
    <n v="26.6"/>
    <n v="170"/>
    <n v="0.34"/>
    <m/>
    <n v="60"/>
    <n v="9.0440000000000005"/>
    <m/>
    <n v="9.0440000000000005"/>
    <n v="542.64"/>
  </r>
  <r>
    <x v="0"/>
    <s v="Magic Intl Pvt. Ltd.TNPL-80-23X36-21.300-Platinum"/>
    <x v="25"/>
    <x v="107"/>
    <n v="0.09"/>
    <n v="21.3"/>
    <n v="90"/>
    <n v="0.18"/>
    <m/>
    <n v="60"/>
    <n v="3.8340000000000001"/>
    <m/>
    <n v="3.8340000000000001"/>
    <n v="230.04"/>
  </r>
  <r>
    <x v="1"/>
    <s v="Moulya Printing PressGVG-58-20X30(51X76)-11.200-DeluxeCremo"/>
    <x v="26"/>
    <x v="50"/>
    <n v="0.29499999999999998"/>
    <n v="11.2"/>
    <n v="295"/>
    <n v="0.59"/>
    <m/>
    <n v="60"/>
    <n v="6.6079999999999997"/>
    <m/>
    <n v="6.6079999999999997"/>
    <n v="396.47999999999996"/>
  </r>
  <r>
    <x v="1"/>
    <s v="Moulya Printing PressDuplex-285-31X41-116.850-Board"/>
    <x v="26"/>
    <x v="52"/>
    <n v="0.14899999999999999"/>
    <n v="116.85"/>
    <n v="149"/>
    <n v="0.29799999999999999"/>
    <m/>
    <n v="60"/>
    <n v="34.821299999999994"/>
    <m/>
    <n v="34.821299999999994"/>
    <n v="2089.2779999999998"/>
  </r>
  <r>
    <x v="0"/>
    <s v="NARAIN PRINTER &amp; BINDERArt Paper Matt-90-30X40-32.460-SunMatt"/>
    <x v="27"/>
    <x v="108"/>
    <n v="312"/>
    <n v="32.46"/>
    <n v="156000"/>
    <n v="312"/>
    <m/>
    <n v="60"/>
    <n v="10127.52"/>
    <m/>
    <n v="10127.52"/>
    <n v="607651.20000000007"/>
  </r>
  <r>
    <x v="0"/>
    <s v="NARAIN PRINTER &amp; BINDERTNPL-70-20X30-13.600-Radiant"/>
    <x v="27"/>
    <x v="29"/>
    <n v="498.25400000000002"/>
    <n v="13.6"/>
    <n v="249254"/>
    <n v="498.50799999999998"/>
    <m/>
    <n v="60"/>
    <n v="6779.7087999999994"/>
    <m/>
    <n v="6779.7087999999994"/>
    <n v="406782.52799999999"/>
  </r>
  <r>
    <x v="0"/>
    <s v="NARAIN PRINTER &amp; BINDERTNPL-70-20X30-13.600-Platinum"/>
    <x v="27"/>
    <x v="8"/>
    <n v="292.02"/>
    <n v="13.6"/>
    <n v="146020"/>
    <n v="292.04000000000002"/>
    <m/>
    <n v="60"/>
    <n v="3971.7440000000001"/>
    <m/>
    <n v="3971.7440000000001"/>
    <n v="238304.64000000001"/>
  </r>
  <r>
    <x v="0"/>
    <s v="NARAIN PRINTER &amp; BINDERTNPL-70-23X36-18.600-Radiant"/>
    <x v="27"/>
    <x v="23"/>
    <n v="109.08799999999999"/>
    <n v="18.600000000000001"/>
    <n v="54588"/>
    <n v="109.176"/>
    <m/>
    <n v="60"/>
    <n v="2030.6736000000001"/>
    <m/>
    <n v="2030.6736000000001"/>
    <n v="121840.416"/>
  </r>
  <r>
    <x v="0"/>
    <s v="NARAIN PRINTER &amp; BINDERBindal-64-20X30-12.400-AceMaplitho"/>
    <x v="27"/>
    <x v="72"/>
    <n v="146.02799999999999"/>
    <n v="12.4"/>
    <n v="73028"/>
    <n v="146.05600000000001"/>
    <m/>
    <n v="60"/>
    <n v="1811.0944000000002"/>
    <m/>
    <n v="1811.0944000000002"/>
    <n v="108665.664"/>
  </r>
  <r>
    <x v="0"/>
    <s v="NARAIN PRINTER &amp; BINDERBindal-90-23X36-24.000-AceMaplitho"/>
    <x v="27"/>
    <x v="109"/>
    <n v="53.375999999999998"/>
    <n v="24"/>
    <n v="26876"/>
    <n v="53.752000000000002"/>
    <m/>
    <n v="60"/>
    <n v="1290.048"/>
    <m/>
    <n v="1290.048"/>
    <n v="77402.880000000005"/>
  </r>
  <r>
    <x v="0"/>
    <s v="NARAIN PRINTER &amp; BINDERShreyans-64-20X30-12.400-Ultra"/>
    <x v="27"/>
    <x v="69"/>
    <n v="58.112000000000002"/>
    <n v="12.4"/>
    <n v="29112"/>
    <n v="58.223999999999997"/>
    <m/>
    <n v="60"/>
    <n v="721.97759999999994"/>
    <m/>
    <n v="721.97759999999994"/>
    <n v="43318.655999999995"/>
  </r>
  <r>
    <x v="0"/>
    <s v="NARAIN PRINTER &amp; BINDERStar-80-23x36-21.300-SSML Royal"/>
    <x v="27"/>
    <x v="83"/>
    <n v="19.190000000000001"/>
    <n v="21.3"/>
    <n v="9690"/>
    <n v="19.38"/>
    <m/>
    <n v="60"/>
    <n v="412.79399999999998"/>
    <m/>
    <n v="412.79399999999998"/>
    <n v="24767.64"/>
  </r>
  <r>
    <x v="0"/>
    <s v="NARAIN PRINTER &amp; BINDERArt Paper Matt-100-30X40-38.800-BILT"/>
    <x v="27"/>
    <x v="1"/>
    <n v="7.2720000000000002"/>
    <n v="38.799999999999997"/>
    <n v="3772"/>
    <n v="7.5439999999999996"/>
    <m/>
    <n v="60"/>
    <n v="292.70719999999994"/>
    <m/>
    <n v="292.70719999999994"/>
    <n v="17562.431999999997"/>
  </r>
  <r>
    <x v="0"/>
    <s v="NARAIN PRINTER &amp; BINDERArt Paper Matt-130-30X40-50.400-BILT"/>
    <x v="27"/>
    <x v="5"/>
    <n v="3.452"/>
    <n v="50.4"/>
    <n v="1952"/>
    <n v="3.9039999999999999"/>
    <m/>
    <n v="60"/>
    <n v="196.76159999999999"/>
    <m/>
    <n v="196.76159999999999"/>
    <n v="11805.696"/>
  </r>
  <r>
    <x v="0"/>
    <s v="NARAIN PRINTER &amp; BINDERArt Paper Matt-90-23X36-24-SunMatt"/>
    <x v="27"/>
    <x v="86"/>
    <n v="0.317"/>
    <n v="24"/>
    <n v="317"/>
    <n v="0.63400000000000001"/>
    <m/>
    <n v="60"/>
    <n v="15.216000000000001"/>
    <m/>
    <n v="15.216000000000001"/>
    <n v="912.96"/>
  </r>
  <r>
    <x v="0"/>
    <s v="NARAIN PRINTER &amp; BINDERBindal-70-23X36-18.600-AceMaplitho"/>
    <x v="27"/>
    <x v="56"/>
    <n v="0.216"/>
    <n v="18.600000000000001"/>
    <n v="216"/>
    <n v="0.432"/>
    <m/>
    <n v="60"/>
    <n v="8.0351999999999997"/>
    <m/>
    <n v="8.0351999999999997"/>
    <n v="482.11199999999997"/>
  </r>
  <r>
    <x v="0"/>
    <s v="NARAIN PRINTER &amp; BINDERTNPL-70-23X36-18.600-Print Fine"/>
    <x v="27"/>
    <x v="88"/>
    <n v="0.13200000000000001"/>
    <n v="18.600000000000001"/>
    <n v="132"/>
    <n v="0.26400000000000001"/>
    <m/>
    <n v="60"/>
    <n v="4.910400000000001"/>
    <m/>
    <n v="4.910400000000001"/>
    <n v="294.62400000000008"/>
  </r>
  <r>
    <x v="0"/>
    <s v="Nav Prabhat Printech Pvt LtdITC-300-23x37-82.500-CyberXL(58.5X94)"/>
    <x v="28"/>
    <x v="42"/>
    <n v="31.484000000000002"/>
    <n v="82.5"/>
    <n v="15984"/>
    <n v="31.968"/>
    <m/>
    <n v="60"/>
    <n v="2637.36"/>
    <m/>
    <n v="2637.36"/>
    <n v="158241.60000000001"/>
  </r>
  <r>
    <x v="0"/>
    <s v="Nav Prabhat Printech Pvt LtdBindal-64-20X30-12.400-AceMaplitho"/>
    <x v="28"/>
    <x v="72"/>
    <n v="265.18200000000002"/>
    <n v="12.4"/>
    <n v="132682"/>
    <n v="265.36399999999998"/>
    <m/>
    <n v="60"/>
    <n v="3290.5135999999998"/>
    <m/>
    <n v="3290.5135999999998"/>
    <n v="197430.81599999999"/>
  </r>
  <r>
    <x v="0"/>
    <s v="Nav Prabhat Printech Pvt LtdArt Paper Matt-100-23X36-26.600-SinarMas"/>
    <x v="28"/>
    <x v="2"/>
    <n v="35.124000000000002"/>
    <n v="26.6"/>
    <n v="17624"/>
    <n v="35.247999999999998"/>
    <m/>
    <n v="60"/>
    <n v="937.59680000000003"/>
    <m/>
    <n v="937.59680000000003"/>
    <n v="56255.808000000005"/>
  </r>
  <r>
    <x v="0"/>
    <s v="Nav Prabhat Printech Pvt LtdTNPL-70-23X36-18.600-Radiant"/>
    <x v="28"/>
    <x v="23"/>
    <n v="38.020000000000003"/>
    <n v="18.600000000000001"/>
    <n v="19020"/>
    <n v="38.04"/>
    <m/>
    <n v="60"/>
    <n v="707.54399999999998"/>
    <m/>
    <n v="707.54399999999998"/>
    <n v="42452.639999999999"/>
  </r>
  <r>
    <x v="0"/>
    <s v="Nav Prabhat Printech Pvt LtdBindal-70-20X30-13.600-AceMaplitho"/>
    <x v="28"/>
    <x v="14"/>
    <n v="29.06"/>
    <n v="13.6"/>
    <n v="14560"/>
    <n v="29.12"/>
    <m/>
    <n v="60"/>
    <n v="396.03199999999998"/>
    <m/>
    <n v="396.03199999999998"/>
    <n v="23761.919999999998"/>
  </r>
  <r>
    <x v="0"/>
    <s v="Nav Prabhat Printech Pvt LtdBindal-70-23X36-18.600-AceMaplitho"/>
    <x v="28"/>
    <x v="56"/>
    <n v="9.1379999999999999"/>
    <n v="18.600000000000001"/>
    <n v="4638"/>
    <n v="9.2759999999999998"/>
    <m/>
    <n v="60"/>
    <n v="172.53360000000001"/>
    <m/>
    <n v="172.53360000000001"/>
    <n v="10352.016"/>
  </r>
  <r>
    <x v="0"/>
    <s v="Nav Prabhat Printech Pvt LtdTNPL-80-23X36-21.300-Print Fine"/>
    <x v="28"/>
    <x v="85"/>
    <n v="3.3"/>
    <n v="21.3"/>
    <n v="1800"/>
    <n v="3.6"/>
    <m/>
    <n v="60"/>
    <n v="76.680000000000007"/>
    <m/>
    <n v="76.680000000000007"/>
    <n v="4600.8"/>
  </r>
  <r>
    <x v="0"/>
    <s v="Nav Prabhat Printech Pvt LtdStar-95-23X36-25.300-SSML Royal"/>
    <x v="28"/>
    <x v="17"/>
    <n v="2.4129999999999998"/>
    <n v="25.3"/>
    <n v="1413"/>
    <n v="2.8260000000000001"/>
    <m/>
    <n v="60"/>
    <n v="71.497799999999998"/>
    <m/>
    <n v="71.497799999999998"/>
    <n v="4289.8679999999995"/>
  </r>
  <r>
    <x v="0"/>
    <s v="Nav Prabhat Printech Pvt LtdArt Paper Matt-90-23X36-24-SunMatt"/>
    <x v="28"/>
    <x v="86"/>
    <n v="1.464"/>
    <n v="24"/>
    <n v="964"/>
    <n v="1.9279999999999999"/>
    <m/>
    <n v="60"/>
    <n v="46.271999999999998"/>
    <m/>
    <n v="46.271999999999998"/>
    <n v="2776.3199999999997"/>
  </r>
  <r>
    <x v="0"/>
    <s v="Nav Prabhat Printech Pvt LtdArt Paper Matt-100-30X40-38.800-BILT"/>
    <x v="28"/>
    <x v="1"/>
    <n v="0.21199999999999999"/>
    <n v="38.799999999999997"/>
    <n v="212"/>
    <n v="0.42399999999999999"/>
    <m/>
    <n v="60"/>
    <n v="16.4512"/>
    <m/>
    <n v="16.4512"/>
    <n v="987.072"/>
  </r>
  <r>
    <x v="0"/>
    <s v="Nav Prabhat Printech Pvt LtdTNPL-70-20X30-13.600-Platinum"/>
    <x v="28"/>
    <x v="8"/>
    <n v="0.26"/>
    <n v="13.6"/>
    <n v="260"/>
    <n v="0.52"/>
    <m/>
    <n v="60"/>
    <n v="7.0720000000000001"/>
    <m/>
    <n v="7.0720000000000001"/>
    <n v="424.32"/>
  </r>
  <r>
    <x v="0"/>
    <s v="Nav Prabhat Printech Pvt LtdTNPL-70-20X30-13.600-Radiant"/>
    <x v="28"/>
    <x v="29"/>
    <n v="0.2"/>
    <n v="13.6"/>
    <n v="200"/>
    <n v="0.4"/>
    <m/>
    <n v="60"/>
    <n v="5.44"/>
    <m/>
    <n v="5.44"/>
    <n v="326.40000000000003"/>
  </r>
  <r>
    <x v="0"/>
    <s v="Naveen EnterprisesBindal-70-20X30-13.600-AceMaplitho"/>
    <x v="29"/>
    <x v="14"/>
    <n v="61.432000000000002"/>
    <n v="13.6"/>
    <n v="30932"/>
    <n v="61.863999999999997"/>
    <m/>
    <n v="60"/>
    <n v="841.35039999999992"/>
    <m/>
    <n v="841.35039999999992"/>
    <n v="50481.023999999998"/>
  </r>
  <r>
    <x v="0"/>
    <s v="Naveen EnterprisesBindal-70-23X36-18.600-AceMaplitho"/>
    <x v="29"/>
    <x v="56"/>
    <n v="19.492000000000001"/>
    <n v="18.600000000000001"/>
    <n v="9992"/>
    <n v="19.984000000000002"/>
    <m/>
    <n v="60"/>
    <n v="371.70240000000007"/>
    <m/>
    <n v="371.70240000000007"/>
    <n v="22302.144000000004"/>
  </r>
  <r>
    <x v="0"/>
    <s v="Neekunj Print ProcessTNPL-70-23X36-18.600-Radiant"/>
    <x v="30"/>
    <x v="23"/>
    <n v="411.12"/>
    <n v="18.600000000000001"/>
    <n v="205620"/>
    <n v="411.24"/>
    <m/>
    <n v="60"/>
    <n v="7649.0640000000003"/>
    <m/>
    <n v="7649.0640000000003"/>
    <n v="458943.84"/>
  </r>
  <r>
    <x v="0"/>
    <s v="Neekunj Print ProcessTNPL-70-20X30-13.600-Radiant"/>
    <x v="30"/>
    <x v="29"/>
    <n v="537.125"/>
    <n v="13.6"/>
    <n v="268625"/>
    <n v="537.25"/>
    <m/>
    <n v="60"/>
    <n v="7306.5999999999995"/>
    <m/>
    <n v="7306.5999999999995"/>
    <n v="438395.99999999994"/>
  </r>
  <r>
    <x v="0"/>
    <s v="Neekunj Print ProcessBindal-70-20X30-13.600-AceMaplitho"/>
    <x v="30"/>
    <x v="14"/>
    <n v="103.41500000000001"/>
    <n v="13.6"/>
    <n v="51915"/>
    <n v="103.83"/>
    <m/>
    <n v="60"/>
    <n v="1412.088"/>
    <m/>
    <n v="1412.088"/>
    <n v="84725.28"/>
  </r>
  <r>
    <x v="0"/>
    <s v="Neekunj Print ProcessTNPL-70-20X30-13.600-Platinum"/>
    <x v="30"/>
    <x v="8"/>
    <n v="52.252000000000002"/>
    <n v="13.6"/>
    <n v="26252"/>
    <n v="52.503999999999998"/>
    <m/>
    <n v="60"/>
    <n v="714.05439999999999"/>
    <m/>
    <n v="714.05439999999999"/>
    <n v="42843.263999999996"/>
  </r>
  <r>
    <x v="0"/>
    <s v="Neekunj Print ProcessBindal-70-23X36-18.600-AceMaplitho"/>
    <x v="30"/>
    <x v="56"/>
    <n v="30.196000000000002"/>
    <n v="18.600000000000001"/>
    <n v="15196"/>
    <n v="30.391999999999999"/>
    <m/>
    <n v="60"/>
    <n v="565.2912"/>
    <m/>
    <n v="565.2912"/>
    <n v="33917.472000000002"/>
  </r>
  <r>
    <x v="0"/>
    <s v="Neekunj Print ProcessNaini-68-23X36-18.100-ParasWhite"/>
    <x v="30"/>
    <x v="110"/>
    <n v="11.118"/>
    <n v="18.100000000000001"/>
    <n v="5618"/>
    <n v="11.236000000000001"/>
    <m/>
    <n v="60"/>
    <n v="203.37160000000003"/>
    <m/>
    <n v="203.37160000000003"/>
    <n v="12202.296000000002"/>
  </r>
  <r>
    <x v="0"/>
    <s v="Neekunj Print ProcessNaini-68-23X36-18.100-Premium"/>
    <x v="30"/>
    <x v="58"/>
    <n v="6.4130000000000003"/>
    <n v="18.100000000000001"/>
    <n v="3413"/>
    <n v="6.8259999999999996"/>
    <m/>
    <n v="60"/>
    <n v="123.5506"/>
    <m/>
    <n v="123.5506"/>
    <n v="7413.0360000000001"/>
  </r>
  <r>
    <x v="0"/>
    <s v="Neekunj Print ProcessTNPL-64-20X30-12.400-Radiant"/>
    <x v="30"/>
    <x v="55"/>
    <n v="7.2119999999999997"/>
    <n v="12.4"/>
    <n v="3712"/>
    <n v="7.4240000000000004"/>
    <m/>
    <n v="60"/>
    <n v="92.057600000000008"/>
    <m/>
    <n v="92.057600000000008"/>
    <n v="5523.4560000000001"/>
  </r>
  <r>
    <x v="0"/>
    <s v="Neekunj Print ProcessStar-70-20x30-13.600-SSML Royal"/>
    <x v="30"/>
    <x v="12"/>
    <n v="5.3090000000000002"/>
    <n v="13.6"/>
    <n v="2809"/>
    <n v="5.6180000000000003"/>
    <m/>
    <n v="60"/>
    <n v="76.404800000000009"/>
    <m/>
    <n v="76.404800000000009"/>
    <n v="4584.2880000000005"/>
  </r>
  <r>
    <x v="0"/>
    <s v="Neekunj Print ProcessStar-64-20X30-12.400-SSML Royal"/>
    <x v="30"/>
    <x v="49"/>
    <n v="2.36"/>
    <n v="12.4"/>
    <n v="1360"/>
    <n v="2.72"/>
    <m/>
    <n v="60"/>
    <n v="33.728000000000002"/>
    <m/>
    <n v="33.728000000000002"/>
    <n v="2023.68"/>
  </r>
  <r>
    <x v="0"/>
    <s v="Neekunj Print ProcessShreyans-58-20X30-11.200-Gold"/>
    <x v="30"/>
    <x v="61"/>
    <n v="1.4139999999999999"/>
    <n v="11.2"/>
    <n v="914"/>
    <n v="1.8280000000000001"/>
    <m/>
    <n v="60"/>
    <n v="20.473600000000001"/>
    <m/>
    <n v="20.473600000000001"/>
    <n v="1228.4160000000002"/>
  </r>
  <r>
    <x v="0"/>
    <s v="Neekunj Print ProcessNaini-70-20X30-13.600-Classic"/>
    <x v="30"/>
    <x v="31"/>
    <n v="0.45500000000000002"/>
    <n v="13.6"/>
    <n v="455"/>
    <n v="0.91"/>
    <m/>
    <n v="60"/>
    <n v="12.375999999999999"/>
    <m/>
    <n v="12.375999999999999"/>
    <n v="742.56"/>
  </r>
  <r>
    <x v="0"/>
    <s v="Neekunj Print ProcessNaini-64-20X30-12.400-Premium"/>
    <x v="30"/>
    <x v="70"/>
    <n v="0.30399999999999999"/>
    <n v="12.4"/>
    <n v="304"/>
    <n v="0.60799999999999998"/>
    <m/>
    <n v="60"/>
    <n v="7.5392000000000001"/>
    <m/>
    <n v="7.5392000000000001"/>
    <n v="452.35200000000003"/>
  </r>
  <r>
    <x v="0"/>
    <s v="Neekunj Print ProcessStar-68-20X30-13.200-SSML Royal"/>
    <x v="30"/>
    <x v="111"/>
    <n v="0.109"/>
    <n v="13.2"/>
    <n v="109"/>
    <n v="0.218"/>
    <m/>
    <n v="60"/>
    <n v="2.8775999999999997"/>
    <m/>
    <n v="2.8775999999999997"/>
    <n v="172.65599999999998"/>
  </r>
  <r>
    <x v="1"/>
    <s v="NR EnterprisesGVG-58-20X30(51X76)-11.200-DeluxeCremo"/>
    <x v="31"/>
    <x v="50"/>
    <n v="6.1660000000000004"/>
    <n v="11.2"/>
    <n v="3166"/>
    <n v="6.3319999999999999"/>
    <m/>
    <n v="60"/>
    <n v="70.918399999999991"/>
    <m/>
    <n v="70.918399999999991"/>
    <n v="4255.1039999999994"/>
  </r>
  <r>
    <x v="1"/>
    <s v="NR EnterprisesGVG-58-22.5X35(57X89)-14.700-DeluxeCremo"/>
    <x v="31"/>
    <x v="51"/>
    <n v="4.29"/>
    <n v="14.7"/>
    <n v="2290"/>
    <n v="4.58"/>
    <m/>
    <n v="60"/>
    <n v="67.325999999999993"/>
    <m/>
    <n v="67.325999999999993"/>
    <n v="4039.5599999999995"/>
  </r>
  <r>
    <x v="1"/>
    <s v="NR EnterprisesDuplex-285-31X41-116.850-Board"/>
    <x v="31"/>
    <x v="52"/>
    <n v="1.391"/>
    <n v="116.85"/>
    <n v="891"/>
    <n v="1.782"/>
    <m/>
    <n v="60"/>
    <n v="208.22669999999999"/>
    <m/>
    <n v="208.22669999999999"/>
    <n v="12493.601999999999"/>
  </r>
  <r>
    <x v="1"/>
    <s v="NR EnterprisesDuplex-285-25X36-82.750-Board"/>
    <x v="31"/>
    <x v="53"/>
    <n v="5.5E-2"/>
    <n v="82.75"/>
    <n v="55"/>
    <n v="0.11"/>
    <m/>
    <n v="60"/>
    <n v="9.1025000000000009"/>
    <m/>
    <n v="9.1025000000000009"/>
    <n v="546.15000000000009"/>
  </r>
  <r>
    <x v="0"/>
    <s v="Parmanand OffsetStar-70-23X36-18.600-SSML Royal"/>
    <x v="32"/>
    <x v="62"/>
    <n v="1.31"/>
    <n v="18.600000000000001"/>
    <n v="810"/>
    <n v="1.62"/>
    <m/>
    <n v="60"/>
    <n v="30.132000000000005"/>
    <m/>
    <n v="30.132000000000005"/>
    <n v="1807.9200000000003"/>
  </r>
  <r>
    <x v="0"/>
    <s v="Pax PrintersTNPL-70-23X36-18.600-Radiant"/>
    <x v="33"/>
    <x v="23"/>
    <n v="80.298000000000002"/>
    <n v="18.600000000000001"/>
    <n v="40298"/>
    <n v="80.596000000000004"/>
    <m/>
    <n v="60"/>
    <n v="1499.0856000000001"/>
    <m/>
    <n v="1499.0856000000001"/>
    <n v="89945.136000000013"/>
  </r>
  <r>
    <x v="0"/>
    <s v="Pax PrintersBindal-70-20X30-13.600-AceMaplitho"/>
    <x v="33"/>
    <x v="14"/>
    <n v="57.024000000000001"/>
    <n v="13.6"/>
    <n v="28524"/>
    <n v="57.048000000000002"/>
    <m/>
    <n v="60"/>
    <n v="775.8528"/>
    <m/>
    <n v="775.8528"/>
    <n v="46551.167999999998"/>
  </r>
  <r>
    <x v="0"/>
    <s v="Pax PrintersBindal-70-23X36-18.600-AceMaplitho"/>
    <x v="33"/>
    <x v="56"/>
    <n v="0.4"/>
    <n v="18.600000000000001"/>
    <n v="400"/>
    <n v="0.8"/>
    <m/>
    <n v="60"/>
    <n v="14.880000000000003"/>
    <m/>
    <n v="14.880000000000003"/>
    <n v="892.80000000000018"/>
  </r>
  <r>
    <x v="0"/>
    <s v="Pax PrintersStar-70-23X36-18.600-SSML Royal"/>
    <x v="33"/>
    <x v="62"/>
    <n v="0.184"/>
    <n v="18.600000000000001"/>
    <n v="184"/>
    <n v="0.36799999999999999"/>
    <m/>
    <n v="60"/>
    <n v="6.8448000000000002"/>
    <m/>
    <n v="6.8448000000000002"/>
    <n v="410.68799999999999"/>
  </r>
  <r>
    <x v="0"/>
    <s v="Pax PrintersStar-70-20x30-13.600-SSML Royal"/>
    <x v="33"/>
    <x v="12"/>
    <n v="2.4E-2"/>
    <n v="13.6"/>
    <n v="24"/>
    <n v="4.8000000000000001E-2"/>
    <m/>
    <n v="60"/>
    <n v="0.65280000000000005"/>
    <m/>
    <n v="0.65280000000000005"/>
    <n v="39.168000000000006"/>
  </r>
  <r>
    <x v="0"/>
    <s v="Pax PrintersTNPL-70-23X36-18.600-Print Fine"/>
    <x v="33"/>
    <x v="88"/>
    <n v="1.6E-2"/>
    <n v="18.600000000000001"/>
    <n v="16"/>
    <n v="3.2000000000000001E-2"/>
    <m/>
    <n v="60"/>
    <n v="0.59520000000000006"/>
    <m/>
    <n v="0.59520000000000006"/>
    <n v="35.712000000000003"/>
  </r>
  <r>
    <x v="0"/>
    <s v="Pax PrintersITC-200-23X36-53.500-CyberXL(58.5X91.4)"/>
    <x v="33"/>
    <x v="112"/>
    <n v="7.1999999999999995E-2"/>
    <n v="53.5"/>
    <n v="72"/>
    <n v="0.14399999999999999"/>
    <m/>
    <n v="60"/>
    <n v="7.7039999999999997"/>
    <m/>
    <n v="7.7039999999999997"/>
    <n v="462.24"/>
  </r>
  <r>
    <x v="0"/>
    <s v="Pax PrintersITC-200-20.5X32-42.500-CyberXL(52X82)"/>
    <x v="33"/>
    <x v="113"/>
    <n v="4.1000000000000002E-2"/>
    <n v="42.5"/>
    <n v="41"/>
    <n v="8.2000000000000003E-2"/>
    <m/>
    <n v="60"/>
    <n v="3.4850000000000003"/>
    <m/>
    <n v="3.4850000000000003"/>
    <n v="209.10000000000002"/>
  </r>
  <r>
    <x v="1"/>
    <s v="Peacock Advertising (I) Pvt.LtdGVG-58-22.5X35(57X89)-14.700-DeluxeCremo"/>
    <x v="34"/>
    <x v="51"/>
    <n v="0.125"/>
    <n v="14.7"/>
    <n v="125"/>
    <n v="0.25"/>
    <m/>
    <n v="60"/>
    <n v="3.6749999999999998"/>
    <m/>
    <n v="3.6749999999999998"/>
    <n v="220.5"/>
  </r>
  <r>
    <x v="1"/>
    <s v="Peacock Advertising (I) Pvt.LtdGVG-58-20X30(51X76)-11.200-DeluxeCremo"/>
    <x v="34"/>
    <x v="50"/>
    <n v="3.0000000000000001E-3"/>
    <n v="11.2"/>
    <n v="3"/>
    <n v="6.0000000000000001E-3"/>
    <m/>
    <n v="60"/>
    <n v="6.7199999999999996E-2"/>
    <m/>
    <n v="6.7199999999999996E-2"/>
    <n v="4.032"/>
  </r>
  <r>
    <x v="1"/>
    <s v="Peacock Advertising (I) Pvt.LtdDuplex-285-31X41-116.850-Board"/>
    <x v="34"/>
    <x v="52"/>
    <n v="7.2999999999999995E-2"/>
    <n v="116.85"/>
    <n v="73"/>
    <n v="0.14599999999999999"/>
    <m/>
    <n v="60"/>
    <n v="17.060099999999998"/>
    <m/>
    <n v="17.060099999999998"/>
    <n v="1023.6059999999999"/>
  </r>
  <r>
    <x v="1"/>
    <s v="Peacock Advertising (I) Pvt.LtdDuplex-285-23X36-75.000-Board"/>
    <x v="34"/>
    <x v="54"/>
    <n v="1.7999999999999999E-2"/>
    <n v="75"/>
    <n v="18"/>
    <n v="3.5999999999999997E-2"/>
    <m/>
    <n v="60"/>
    <n v="2.6999999999999997"/>
    <m/>
    <n v="2.6999999999999997"/>
    <n v="161.99999999999997"/>
  </r>
  <r>
    <x v="1"/>
    <s v="Poornima PrintersGVG-58-20X30(51X76)-11.200-DeluxeCremo"/>
    <x v="35"/>
    <x v="50"/>
    <n v="43.225999999999999"/>
    <n v="11.2"/>
    <n v="21726"/>
    <n v="43.451999999999998"/>
    <m/>
    <n v="60"/>
    <n v="486.66239999999993"/>
    <m/>
    <n v="486.66239999999993"/>
    <n v="29199.743999999995"/>
  </r>
  <r>
    <x v="1"/>
    <s v="Poornima PrintersDuplex-285-31X41-116.850-Board"/>
    <x v="35"/>
    <x v="52"/>
    <n v="0.432"/>
    <n v="116.85"/>
    <n v="432"/>
    <n v="0.86399999999999999"/>
    <m/>
    <n v="60"/>
    <n v="100.9584"/>
    <m/>
    <n v="100.9584"/>
    <n v="6057.5039999999999"/>
  </r>
  <r>
    <x v="1"/>
    <s v="Poornima PrintersGVG-58-22.5X35(57X89)-14.700-DeluxeCremo"/>
    <x v="35"/>
    <x v="51"/>
    <n v="-37.165999999999997"/>
    <n v="14.7"/>
    <n v="-18666"/>
    <n v="-37.332000000000001"/>
    <m/>
    <n v="60"/>
    <n v="-548.78039999999999"/>
    <m/>
    <n v="-548.78039999999999"/>
    <n v="-32926.824000000001"/>
  </r>
  <r>
    <x v="1"/>
    <s v="Poornima PrintersDuplex-285-31X41-116.850-Board"/>
    <x v="35"/>
    <x v="52"/>
    <n v="0.39600000000000002"/>
    <n v="116.85"/>
    <n v="396"/>
    <n v="0.79200000000000004"/>
    <m/>
    <n v="60"/>
    <n v="92.545199999999994"/>
    <m/>
    <n v="92.545199999999994"/>
    <n v="5552.7119999999995"/>
  </r>
  <r>
    <x v="1"/>
    <s v="Poornima PrintersDuplex-285-25X36-82.750-Board"/>
    <x v="35"/>
    <x v="53"/>
    <n v="0.18099999999999999"/>
    <n v="82.75"/>
    <n v="181"/>
    <n v="0.36199999999999999"/>
    <m/>
    <n v="60"/>
    <n v="29.955500000000001"/>
    <m/>
    <n v="29.955500000000001"/>
    <n v="1797.33"/>
  </r>
  <r>
    <x v="1"/>
    <s v="Poornima PrintersDuplex-285-23X36-75.000-Board"/>
    <x v="35"/>
    <x v="54"/>
    <n v="-8.3000000000000004E-2"/>
    <n v="75"/>
    <n v="-83"/>
    <n v="-0.16600000000000001"/>
    <m/>
    <n v="60"/>
    <n v="-12.450000000000001"/>
    <m/>
    <n v="-12.450000000000001"/>
    <n v="-747.00000000000011"/>
  </r>
  <r>
    <x v="0"/>
    <s v="Printwell Printers InternationalBindal-70-20X30-13.600-AceMaplitho"/>
    <x v="36"/>
    <x v="14"/>
    <n v="353.06400000000002"/>
    <n v="13.6"/>
    <n v="176564"/>
    <n v="353.12799999999999"/>
    <m/>
    <n v="60"/>
    <n v="4802.5407999999998"/>
    <m/>
    <n v="4802.5407999999998"/>
    <n v="288152.44799999997"/>
  </r>
  <r>
    <x v="0"/>
    <s v="Printwell Printers InternationalTNPL-70-23X36-18.600-Radiant"/>
    <x v="36"/>
    <x v="23"/>
    <n v="59"/>
    <n v="18.600000000000001"/>
    <n v="29500"/>
    <n v="59"/>
    <m/>
    <n v="60"/>
    <n v="1097.4000000000001"/>
    <m/>
    <n v="1097.4000000000001"/>
    <n v="65844"/>
  </r>
  <r>
    <x v="0"/>
    <s v="Printwell Printers InternationalShreyans-58-20X30-11.200-Gold"/>
    <x v="36"/>
    <x v="61"/>
    <n v="1.2"/>
    <n v="11.2"/>
    <n v="700"/>
    <n v="1.4"/>
    <m/>
    <n v="60"/>
    <n v="15.679999999999998"/>
    <m/>
    <n v="15.679999999999998"/>
    <n v="940.79999999999984"/>
  </r>
  <r>
    <x v="0"/>
    <s v="Printwell Printers InternationalBindal-70-23X36-18.600-AceMaplitho"/>
    <x v="36"/>
    <x v="56"/>
    <n v="0.27800000000000002"/>
    <n v="18.600000000000001"/>
    <n v="278"/>
    <n v="0.55600000000000005"/>
    <m/>
    <n v="60"/>
    <n v="10.341600000000001"/>
    <m/>
    <n v="10.341600000000001"/>
    <n v="620.49600000000009"/>
  </r>
  <r>
    <x v="0"/>
    <s v="Printwell Printers InternationalKR-64-20X30-12.400-Primaone"/>
    <x v="36"/>
    <x v="57"/>
    <n v="1.7999999999999999E-2"/>
    <n v="12.4"/>
    <n v="18"/>
    <n v="3.5999999999999997E-2"/>
    <m/>
    <n v="60"/>
    <n v="0.44639999999999996"/>
    <m/>
    <n v="0.44639999999999996"/>
    <n v="26.783999999999999"/>
  </r>
  <r>
    <x v="2"/>
    <s v="Radiant OffsetsArt Board-220-23X36-58.500-JK-c2s"/>
    <x v="37"/>
    <x v="114"/>
    <n v="191.2"/>
    <n v="58.5"/>
    <n v="95700"/>
    <n v="191.4"/>
    <m/>
    <n v="60"/>
    <n v="11196.9"/>
    <m/>
    <n v="11196.9"/>
    <n v="671814"/>
  </r>
  <r>
    <x v="2"/>
    <s v="Radiant OffsetsArt Board-216-23X36-57.680-Hi Kote"/>
    <x v="37"/>
    <x v="115"/>
    <n v="170.125"/>
    <n v="57.68"/>
    <n v="85125"/>
    <n v="170.25"/>
    <m/>
    <n v="60"/>
    <n v="9820.02"/>
    <m/>
    <n v="9820.02"/>
    <n v="589201.20000000007"/>
  </r>
  <r>
    <x v="2"/>
    <s v="Radiant OffsetsArt Board-210-23X36-56.080-Hilcote"/>
    <x v="37"/>
    <x v="60"/>
    <n v="160.047"/>
    <n v="56.08"/>
    <n v="80047"/>
    <n v="160.09399999999999"/>
    <m/>
    <n v="60"/>
    <n v="8978.0715199999995"/>
    <n v="3505"/>
    <n v="5473.0715199999995"/>
    <n v="328384.29119999998"/>
  </r>
  <r>
    <x v="2"/>
    <s v="Radiant OffsetsArt Board-210-20X30-40.700-Hi Kote"/>
    <x v="37"/>
    <x v="116"/>
    <n v="57.4"/>
    <n v="40.700000000000003"/>
    <n v="28900"/>
    <n v="57.8"/>
    <m/>
    <n v="60"/>
    <n v="2352.46"/>
    <n v="407"/>
    <n v="1945.46"/>
    <n v="116727.6"/>
  </r>
  <r>
    <x v="2"/>
    <s v="Radiant OffsetsArt Board-230-23X36-61.500-China OG"/>
    <x v="37"/>
    <x v="117"/>
    <n v="13.3"/>
    <n v="61.5"/>
    <n v="6800"/>
    <n v="13.6"/>
    <m/>
    <n v="60"/>
    <n v="836.4"/>
    <m/>
    <n v="836.4"/>
    <n v="50184"/>
  </r>
  <r>
    <x v="2"/>
    <s v="Radiant OffsetsNeo Star-170-20X30-132.000-Art Paper"/>
    <x v="37"/>
    <x v="118"/>
    <n v="4.125"/>
    <n v="132"/>
    <n v="2125"/>
    <n v="4.25"/>
    <m/>
    <n v="60"/>
    <n v="561"/>
    <m/>
    <n v="561"/>
    <n v="33660"/>
  </r>
  <r>
    <x v="2"/>
    <s v="Radiant OffsetsArt Card Gloss-210-23X36-56.000-Bilt C2s"/>
    <x v="37"/>
    <x v="119"/>
    <n v="44.4"/>
    <n v="56"/>
    <n v="22400"/>
    <n v="44.8"/>
    <m/>
    <n v="60"/>
    <n v="2508.7999999999997"/>
    <n v="2032.7999999999997"/>
    <n v="476"/>
    <n v="28560"/>
  </r>
  <r>
    <x v="2"/>
    <s v="Radiant OffsetsArt Board-216-23X36-57.480-C2S Board"/>
    <x v="37"/>
    <x v="120"/>
    <n v="3.25"/>
    <n v="57.48"/>
    <n v="1750"/>
    <n v="3.5"/>
    <m/>
    <n v="60"/>
    <n v="201.17999999999998"/>
    <m/>
    <n v="201.17999999999998"/>
    <n v="12070.8"/>
  </r>
  <r>
    <x v="2"/>
    <s v="Radiant OffsetsArt Board-230-23X36-66.720-C2S"/>
    <x v="37"/>
    <x v="121"/>
    <n v="7.375"/>
    <n v="66.72"/>
    <n v="3875"/>
    <n v="7.75"/>
    <m/>
    <n v="60"/>
    <n v="517.08000000000004"/>
    <n v="366.96"/>
    <n v="150.12000000000006"/>
    <n v="9007.2000000000044"/>
  </r>
  <r>
    <x v="2"/>
    <s v="Radiant OffsetsArt Board-210-28x40-76.000-Hilcote"/>
    <x v="37"/>
    <x v="122"/>
    <n v="5.125"/>
    <n v="76"/>
    <n v="2625"/>
    <n v="5.25"/>
    <m/>
    <n v="60"/>
    <n v="399"/>
    <n v="304"/>
    <n v="95"/>
    <n v="5700"/>
  </r>
  <r>
    <x v="2"/>
    <s v="Radiant OffsetsArt Board-210-23X36-56.200-Oriental C1S"/>
    <x v="37"/>
    <x v="123"/>
    <n v="0.24"/>
    <n v="56.2"/>
    <n v="240"/>
    <n v="0.48"/>
    <m/>
    <n v="60"/>
    <n v="26.975999999999999"/>
    <m/>
    <n v="26.975999999999999"/>
    <n v="1618.56"/>
  </r>
  <r>
    <x v="2"/>
    <s v="Radiant OffsetsArt Board-300-23X36-78.571-Hi Kote"/>
    <x v="37"/>
    <x v="124"/>
    <n v="4.8000000000000001E-2"/>
    <n v="78.570999999999998"/>
    <n v="48"/>
    <n v="9.6000000000000002E-2"/>
    <m/>
    <n v="60"/>
    <n v="7.5428160000000002"/>
    <m/>
    <n v="7.5428160000000002"/>
    <n v="452.56896"/>
  </r>
  <r>
    <x v="2"/>
    <s v="Radiant OffsetsArt Board-220-20X30-45.100-China OG"/>
    <x v="37"/>
    <x v="125"/>
    <n v="4.5999999999999999E-2"/>
    <n v="45.1"/>
    <n v="46"/>
    <n v="9.1999999999999998E-2"/>
    <m/>
    <n v="60"/>
    <n v="4.1492000000000004"/>
    <m/>
    <n v="4.1492000000000004"/>
    <n v="248.95200000000003"/>
  </r>
  <r>
    <x v="2"/>
    <s v="Radiant OffsetsArt Board-300-23X36-80.000-Nivea Coated"/>
    <x v="37"/>
    <x v="126"/>
    <n v="0.02"/>
    <n v="80"/>
    <n v="20"/>
    <n v="0.04"/>
    <m/>
    <n v="60"/>
    <n v="3.2"/>
    <m/>
    <n v="3.2"/>
    <n v="192"/>
  </r>
  <r>
    <x v="2"/>
    <s v="Radiant OffsetsArt Board-210-30X40-81.400-Hi Kote"/>
    <x v="37"/>
    <x v="127"/>
    <n v="-0.19500000000000001"/>
    <n v="81.400000000000006"/>
    <n v="-195"/>
    <n v="-0.39"/>
    <m/>
    <n v="60"/>
    <n v="-31.746000000000002"/>
    <m/>
    <n v="-31.746000000000002"/>
    <n v="-1904.7600000000002"/>
  </r>
  <r>
    <x v="2"/>
    <s v="Radiant OffsetsArt Card Glass-220-23X36-58.500-JK-c2s B"/>
    <x v="37"/>
    <x v="128"/>
    <m/>
    <m/>
    <m/>
    <m/>
    <m/>
    <m/>
    <m/>
    <n v="11196.9"/>
    <n v="-11196.9"/>
    <n v="0"/>
  </r>
  <r>
    <x v="2"/>
    <s v="Radiant OffsetsAndhra-70-20X30-13.600-Maplitho"/>
    <x v="37"/>
    <x v="98"/>
    <n v="255.02"/>
    <n v="13.6"/>
    <n v="127520"/>
    <n v="255.04"/>
    <m/>
    <n v="60"/>
    <n v="3468.5439999999999"/>
    <m/>
    <n v="3468.5439999999999"/>
    <n v="208112.63999999998"/>
  </r>
  <r>
    <x v="2"/>
    <s v="Radiant OffsetsNaini-70-23X36-18.600-Premium"/>
    <x v="37"/>
    <x v="84"/>
    <n v="202.44800000000001"/>
    <n v="18.600000000000001"/>
    <n v="101448"/>
    <n v="202.89599999999999"/>
    <m/>
    <n v="60"/>
    <n v="3773.8656000000001"/>
    <n v="2076.5040000000004"/>
    <n v="1697.3615999999997"/>
    <n v="101841.69599999998"/>
  </r>
  <r>
    <x v="2"/>
    <s v="Radiant OffsetsSeshsayee-70-23X36-18.600-Maplitho"/>
    <x v="37"/>
    <x v="93"/>
    <n v="39.192"/>
    <n v="18.600000000000001"/>
    <n v="19692"/>
    <n v="39.384"/>
    <m/>
    <n v="60"/>
    <n v="732.54240000000004"/>
    <m/>
    <n v="732.54240000000004"/>
    <n v="43952.544000000002"/>
  </r>
  <r>
    <x v="2"/>
    <s v="Radiant OffsetsNeo Star-170-20X30-132.000-Art Paper"/>
    <x v="37"/>
    <x v="118"/>
    <n v="5.25"/>
    <n v="132"/>
    <n v="2750"/>
    <n v="5.5"/>
    <m/>
    <n v="60"/>
    <n v="726"/>
    <m/>
    <n v="726"/>
    <n v="43560"/>
  </r>
  <r>
    <x v="2"/>
    <s v="Radiant OffsetsNaini-80-23X36-21.300-Premium"/>
    <x v="37"/>
    <x v="129"/>
    <m/>
    <m/>
    <m/>
    <m/>
    <m/>
    <m/>
    <m/>
    <n v="-201.92400000000001"/>
    <n v="201.92400000000001"/>
    <n v="0"/>
  </r>
  <r>
    <x v="2"/>
    <s v="Radiant OffsetsSuper Fine-80-20X30-15.500-NSS"/>
    <x v="37"/>
    <x v="130"/>
    <n v="1.3360000000000001"/>
    <n v="15.5"/>
    <n v="836"/>
    <n v="1.6719999999999999"/>
    <m/>
    <n v="60"/>
    <n v="25.916"/>
    <m/>
    <n v="25.916"/>
    <n v="1554.96"/>
  </r>
  <r>
    <x v="2"/>
    <s v="Radiant OffsetsArt Paper-100-23X36-26.600-Miracle C2S G"/>
    <x v="37"/>
    <x v="131"/>
    <n v="0.36799999999999999"/>
    <n v="26.6"/>
    <n v="368"/>
    <n v="0.73599999999999999"/>
    <m/>
    <n v="60"/>
    <n v="19.5776"/>
    <m/>
    <n v="19.5776"/>
    <n v="1174.6559999999999"/>
  </r>
  <r>
    <x v="2"/>
    <s v="Radiant OffsetsArt Paper-128-23X36-34.100-Import"/>
    <x v="37"/>
    <x v="132"/>
    <n v="0.14799999999999999"/>
    <n v="34.1"/>
    <n v="148"/>
    <n v="0.29599999999999999"/>
    <m/>
    <n v="60"/>
    <n v="10.0936"/>
    <m/>
    <n v="10.0936"/>
    <n v="605.61599999999999"/>
  </r>
  <r>
    <x v="2"/>
    <s v="Radiant OffsetsAndhra Primavera-80-23X36-21.300-Maplith"/>
    <x v="37"/>
    <x v="133"/>
    <n v="0.13200000000000001"/>
    <n v="21.3"/>
    <n v="132"/>
    <n v="0.26400000000000001"/>
    <m/>
    <n v="60"/>
    <n v="5.6232000000000006"/>
    <m/>
    <n v="5.6232000000000006"/>
    <n v="337.39200000000005"/>
  </r>
  <r>
    <x v="2"/>
    <s v="Radiant OffsetsKR-80-23X36-21.300-SS Maplitho"/>
    <x v="37"/>
    <x v="134"/>
    <n v="-0.35599999999999998"/>
    <n v="21.3"/>
    <n v="-356"/>
    <n v="-0.71199999999999997"/>
    <m/>
    <n v="60"/>
    <n v="-15.1656"/>
    <m/>
    <n v="-15.1656"/>
    <n v="-909.93599999999992"/>
  </r>
  <r>
    <x v="2"/>
    <s v="Radiant OffsetsSPB Maplitho-70-20X30-13.600-Super White"/>
    <x v="37"/>
    <x v="135"/>
    <n v="3.2839999999999998"/>
    <n v="13.6"/>
    <n v="1784"/>
    <n v="3.5680000000000001"/>
    <m/>
    <n v="60"/>
    <n v="48.524799999999999"/>
    <n v="272"/>
    <n v="-223.4752"/>
    <n v="-13408.512000000001"/>
  </r>
  <r>
    <x v="2"/>
    <s v="Radiant OffsetsNaini-70-20X30-13.600-Premium"/>
    <x v="37"/>
    <x v="136"/>
    <n v="119.136"/>
    <n v="13.6"/>
    <n v="59636"/>
    <n v="119.27200000000001"/>
    <m/>
    <n v="60"/>
    <n v="1622.0992000000001"/>
    <n v="1967.3216"/>
    <n v="-345.22239999999988"/>
    <n v="-20713.343999999994"/>
  </r>
  <r>
    <x v="2"/>
    <s v="Radiant OffsetsBPM-80-23X36-21.300-Maplitho"/>
    <x v="37"/>
    <x v="137"/>
    <n v="2.452"/>
    <n v="21.3"/>
    <n v="1452"/>
    <n v="2.9039999999999999"/>
    <m/>
    <n v="60"/>
    <n v="61.855200000000004"/>
    <n v="447.3"/>
    <n v="-385.44479999999999"/>
    <n v="-23126.687999999998"/>
  </r>
  <r>
    <x v="2"/>
    <s v="Radiant OffsetsSkytone APPM-80-23X36-21.300-Maplitho"/>
    <x v="37"/>
    <x v="87"/>
    <n v="-1.3320000000000001"/>
    <n v="21.3"/>
    <n v="-832"/>
    <n v="-1.6639999999999999"/>
    <m/>
    <n v="60"/>
    <n v="-35.443199999999997"/>
    <n v="2702.5439999999999"/>
    <n v="-2737.9872"/>
    <n v="-164279.23199999999"/>
  </r>
  <r>
    <x v="2"/>
    <s v="Rani PrintersSPB-Maplitho-70-23X36-18.600-Super Fine"/>
    <x v="38"/>
    <x v="100"/>
    <n v="173.25200000000001"/>
    <n v="18.600000000000001"/>
    <n v="86752"/>
    <n v="173.50399999999999"/>
    <m/>
    <n v="60"/>
    <n v="3227.1743999999999"/>
    <m/>
    <n v="3227.1743999999999"/>
    <n v="193630.46399999998"/>
  </r>
  <r>
    <x v="2"/>
    <s v="Rani PrintersKatyayini-60-25X38-18.400-Optima"/>
    <x v="38"/>
    <x v="90"/>
    <n v="75"/>
    <n v="18.399999999999999"/>
    <n v="37500"/>
    <n v="75"/>
    <m/>
    <n v="60"/>
    <n v="1380"/>
    <m/>
    <n v="1380"/>
    <n v="82800"/>
  </r>
  <r>
    <x v="2"/>
    <s v="Rani PrintersKR-70-20x30-13.600-SS Maplitho"/>
    <x v="38"/>
    <x v="92"/>
    <n v="91.290999999999997"/>
    <n v="13.6"/>
    <n v="45791"/>
    <n v="91.581999999999994"/>
    <m/>
    <n v="60"/>
    <n v="1245.5151999999998"/>
    <m/>
    <n v="1245.5151999999998"/>
    <n v="74730.911999999982"/>
  </r>
  <r>
    <x v="2"/>
    <s v="Rani PrintersMalar-60-23X36-16.000-Cream Wove"/>
    <x v="38"/>
    <x v="138"/>
    <n v="52"/>
    <n v="16"/>
    <n v="26000"/>
    <n v="52"/>
    <m/>
    <n v="60"/>
    <n v="832"/>
    <m/>
    <n v="832"/>
    <n v="49920"/>
  </r>
  <r>
    <x v="2"/>
    <s v="Rani PrintersKR-80-23X36-21.300-SS Maplitho"/>
    <x v="38"/>
    <x v="134"/>
    <n v="23.408999999999999"/>
    <n v="21.3"/>
    <n v="11909"/>
    <n v="23.818000000000001"/>
    <m/>
    <n v="60"/>
    <n v="507.32340000000005"/>
    <m/>
    <n v="507.32340000000005"/>
    <n v="30439.404000000002"/>
  </r>
  <r>
    <x v="2"/>
    <s v="Rani PrintersSeshsayee-70-23X36-18.600-Maplitho"/>
    <x v="38"/>
    <x v="93"/>
    <n v="22.359000000000002"/>
    <n v="18.600000000000001"/>
    <n v="11359"/>
    <n v="22.718"/>
    <m/>
    <n v="60"/>
    <n v="422.55480000000006"/>
    <m/>
    <n v="422.55480000000006"/>
    <n v="25353.288000000004"/>
  </r>
  <r>
    <x v="2"/>
    <s v="Rani PrintersNaini-80-23X36-21.300-Premium"/>
    <x v="38"/>
    <x v="129"/>
    <n v="4.024"/>
    <n v="21.3"/>
    <n v="2024"/>
    <n v="4.048"/>
    <m/>
    <n v="60"/>
    <n v="86.222400000000007"/>
    <m/>
    <n v="86.222400000000007"/>
    <n v="5173.3440000000001"/>
  </r>
  <r>
    <x v="2"/>
    <s v="Rani PrintersAndhra-70-20X30-13.600-Maplitho"/>
    <x v="38"/>
    <x v="98"/>
    <n v="1.004"/>
    <n v="13.6"/>
    <n v="504"/>
    <n v="1.008"/>
    <m/>
    <n v="60"/>
    <n v="13.7088"/>
    <m/>
    <n v="13.7088"/>
    <n v="822.52800000000002"/>
  </r>
  <r>
    <x v="2"/>
    <s v="Rani PrintersProlific-60-25X38-18.400-Creamwove"/>
    <x v="38"/>
    <x v="82"/>
    <n v="128.37200000000001"/>
    <n v="18.399999999999999"/>
    <n v="64372"/>
    <n v="128.744"/>
    <m/>
    <n v="60"/>
    <n v="2368.8896"/>
    <n v="2410.3999999999996"/>
    <n v="-41.510399999999663"/>
    <n v="-2490.6239999999798"/>
  </r>
  <r>
    <x v="2"/>
    <s v="Rani PrintersProlific-60-20X30-11.600-Creamwove White"/>
    <x v="38"/>
    <x v="106"/>
    <n v="7.2709999999999999"/>
    <n v="11.6"/>
    <n v="3771"/>
    <n v="7.5419999999999998"/>
    <m/>
    <n v="60"/>
    <n v="87.487200000000001"/>
    <n v="150.79999999999998"/>
    <n v="-63.312799999999982"/>
    <n v="-3798.7679999999991"/>
  </r>
  <r>
    <x v="2"/>
    <s v="Rani PrintersMalar-60-20X30-11.600-Creamwove White pt"/>
    <x v="38"/>
    <x v="96"/>
    <n v="-2.496"/>
    <n v="11.6"/>
    <n v="-1496"/>
    <n v="-2.992"/>
    <m/>
    <n v="60"/>
    <n v="-34.7072"/>
    <n v="278.39999999999998"/>
    <n v="-313.10719999999998"/>
    <n v="-18786.431999999997"/>
  </r>
  <r>
    <x v="2"/>
    <s v="Rani PrintersMalar-70-23X36-18.600-Maplitho"/>
    <x v="38"/>
    <x v="139"/>
    <n v="51.484000000000002"/>
    <n v="18.600000000000001"/>
    <n v="25984"/>
    <n v="51.968000000000004"/>
    <m/>
    <n v="60"/>
    <n v="966.60480000000018"/>
    <n v="1702.2720000000002"/>
    <n v="-735.66719999999998"/>
    <n v="-44140.031999999999"/>
  </r>
  <r>
    <x v="2"/>
    <s v="Rani PrintersKarthikeya-70-20X30-13.600-Maplitho"/>
    <x v="38"/>
    <x v="105"/>
    <n v="137.303"/>
    <n v="13.6"/>
    <n v="68803"/>
    <n v="137.60599999999999"/>
    <m/>
    <n v="60"/>
    <n v="1871.4415999999999"/>
    <n v="4294.8256000000001"/>
    <n v="-2423.384"/>
    <n v="-145403.04"/>
  </r>
  <r>
    <x v="2"/>
    <s v="Rani PrintersSkytone APPM-80-23X36-21.300-Maplitho"/>
    <x v="38"/>
    <x v="87"/>
    <n v="22.251999999999999"/>
    <n v="21.3"/>
    <n v="11252"/>
    <n v="22.504000000000001"/>
    <m/>
    <n v="60"/>
    <n v="479.33520000000004"/>
    <n v="3525.4056"/>
    <n v="-3046.0704000000001"/>
    <n v="-182764.22400000002"/>
  </r>
  <r>
    <x v="2"/>
    <s v="Rani PrintersNaini-70-23X36-18.600-Premium"/>
    <x v="38"/>
    <x v="84"/>
    <n v="19.27"/>
    <n v="18.600000000000001"/>
    <n v="9770"/>
    <n v="19.54"/>
    <m/>
    <n v="60"/>
    <n v="363.44400000000002"/>
    <n v="15506.485200000001"/>
    <n v="-15143.041200000001"/>
    <n v="-908582.47200000007"/>
  </r>
  <r>
    <x v="0"/>
    <s v="Rashtriya PrintersTNPL-70-23X36-18.600-Radiant"/>
    <x v="39"/>
    <x v="23"/>
    <n v="110.24"/>
    <n v="18.600000000000001"/>
    <n v="55240"/>
    <n v="110.48"/>
    <m/>
    <n v="60"/>
    <n v="2054.9280000000003"/>
    <m/>
    <n v="2054.9280000000003"/>
    <n v="123295.68000000002"/>
  </r>
  <r>
    <x v="0"/>
    <s v="Rashtriya PrintersBindal-70-23X36-18.600-AceMaplitho"/>
    <x v="39"/>
    <x v="56"/>
    <n v="19.427"/>
    <n v="18.600000000000001"/>
    <n v="9927"/>
    <n v="19.853999999999999"/>
    <m/>
    <n v="60"/>
    <n v="369.28440000000001"/>
    <m/>
    <n v="369.28440000000001"/>
    <n v="22157.063999999998"/>
  </r>
  <r>
    <x v="0"/>
    <s v="Rashtriya PrintersStar-70-23X36-18.600-SSML Royal"/>
    <x v="39"/>
    <x v="62"/>
    <n v="16.067"/>
    <n v="18.600000000000001"/>
    <n v="8067"/>
    <n v="16.134"/>
    <m/>
    <n v="60"/>
    <n v="300.09240000000005"/>
    <m/>
    <n v="300.09240000000005"/>
    <n v="18005.544000000002"/>
  </r>
  <r>
    <x v="0"/>
    <s v="Rashtriya PrintersTNPL-70-20X30-13.600-Radiant"/>
    <x v="39"/>
    <x v="29"/>
    <n v="19.186"/>
    <n v="13.6"/>
    <n v="9686"/>
    <n v="19.372"/>
    <m/>
    <n v="60"/>
    <n v="263.45920000000001"/>
    <m/>
    <n v="263.45920000000001"/>
    <n v="15807.552"/>
  </r>
  <r>
    <x v="0"/>
    <s v="Rashtriya PrintersTNPL-64-20X30-12.400-Radiant"/>
    <x v="39"/>
    <x v="55"/>
    <n v="5.4960000000000004"/>
    <n v="12.4"/>
    <n v="2996"/>
    <n v="5.992"/>
    <m/>
    <n v="60"/>
    <n v="74.300799999999995"/>
    <m/>
    <n v="74.300799999999995"/>
    <n v="4458.0479999999998"/>
  </r>
  <r>
    <x v="0"/>
    <s v="Rashtriya PrintersStar-70-20x30-13.600-SSML Royal"/>
    <x v="39"/>
    <x v="12"/>
    <n v="2.4119999999999999"/>
    <n v="13.6"/>
    <n v="1412"/>
    <n v="2.8239999999999998"/>
    <m/>
    <n v="60"/>
    <n v="38.406399999999998"/>
    <m/>
    <n v="38.406399999999998"/>
    <n v="2304.384"/>
  </r>
  <r>
    <x v="0"/>
    <s v="Rashtriya PrintersNaini-68-23X36-18.100-Premium"/>
    <x v="39"/>
    <x v="58"/>
    <n v="1.456"/>
    <n v="18.100000000000001"/>
    <n v="956"/>
    <n v="1.9119999999999999"/>
    <m/>
    <n v="60"/>
    <n v="34.607199999999999"/>
    <m/>
    <n v="34.607199999999999"/>
    <n v="2076.4319999999998"/>
  </r>
  <r>
    <x v="0"/>
    <s v="Rashtriya PrintersBindal-64-20X30-12.400-AceMaplitho"/>
    <x v="39"/>
    <x v="72"/>
    <n v="2.37"/>
    <n v="12.4"/>
    <n v="1370"/>
    <n v="2.74"/>
    <m/>
    <n v="60"/>
    <n v="33.976000000000006"/>
    <m/>
    <n v="33.976000000000006"/>
    <n v="2038.5600000000004"/>
  </r>
  <r>
    <x v="0"/>
    <s v="Rashtriya PrintersShreyans-58-20X30-11.200-Gold"/>
    <x v="39"/>
    <x v="61"/>
    <n v="2.165"/>
    <n v="11.2"/>
    <n v="1165"/>
    <n v="2.33"/>
    <m/>
    <n v="60"/>
    <n v="26.096"/>
    <m/>
    <n v="26.096"/>
    <n v="1565.76"/>
  </r>
  <r>
    <x v="0"/>
    <s v="Rashtriya PrintersNaini-58-20X30-11.200-Premium"/>
    <x v="39"/>
    <x v="6"/>
    <n v="0.25900000000000001"/>
    <n v="11.2"/>
    <n v="259"/>
    <n v="0.51800000000000002"/>
    <m/>
    <n v="60"/>
    <n v="5.8015999999999996"/>
    <m/>
    <n v="5.8015999999999996"/>
    <n v="348.096"/>
  </r>
  <r>
    <x v="0"/>
    <s v="Rashtriya PrintersJK-230-23x37-63.250-Endura"/>
    <x v="39"/>
    <x v="35"/>
    <n v="53.125999999999998"/>
    <n v="63.25"/>
    <n v="26626"/>
    <n v="53.252000000000002"/>
    <m/>
    <n v="60"/>
    <n v="3368.1890000000003"/>
    <m/>
    <n v="3368.1890000000003"/>
    <n v="202091.34000000003"/>
  </r>
  <r>
    <x v="0"/>
    <s v="Rashtriya PrintersJK-230-20.5X32-49.000-Endura"/>
    <x v="39"/>
    <x v="43"/>
    <n v="63.19"/>
    <n v="49"/>
    <n v="31690"/>
    <n v="63.38"/>
    <m/>
    <n v="60"/>
    <n v="3105.6200000000003"/>
    <m/>
    <n v="3105.6200000000003"/>
    <n v="186337.2"/>
  </r>
  <r>
    <x v="0"/>
    <s v="Rashtriya PrintersITC-200-20.5X33-43.500-CyberXL(52X84)"/>
    <x v="39"/>
    <x v="32"/>
    <n v="6.298"/>
    <n v="43.5"/>
    <n v="3298"/>
    <n v="6.5960000000000001"/>
    <m/>
    <n v="60"/>
    <n v="286.92599999999999"/>
    <m/>
    <n v="286.92599999999999"/>
    <n v="17215.559999999998"/>
  </r>
  <r>
    <x v="0"/>
    <s v="Rashtriya PrintersCentury-250-25X36-72.500-Primafold"/>
    <x v="39"/>
    <x v="140"/>
    <n v="1.157"/>
    <n v="72.5"/>
    <n v="657"/>
    <n v="1.3140000000000001"/>
    <m/>
    <n v="60"/>
    <n v="95.265000000000001"/>
    <m/>
    <n v="95.265000000000001"/>
    <n v="5715.9"/>
  </r>
  <r>
    <x v="0"/>
    <s v="Rashtriya PrintersITC-200-20.5X32-42.500-CyberXL(52X82)"/>
    <x v="39"/>
    <x v="113"/>
    <n v="0.25"/>
    <n v="42.5"/>
    <n v="250"/>
    <n v="0.5"/>
    <m/>
    <n v="60"/>
    <n v="21.25"/>
    <m/>
    <n v="21.25"/>
    <n v="1275"/>
  </r>
  <r>
    <x v="0"/>
    <s v="Rashtriya PrintersITC-210-20.75X33-47.000-CyberXL(53X84)"/>
    <x v="39"/>
    <x v="141"/>
    <n v="0.21299999999999999"/>
    <n v="47"/>
    <n v="213"/>
    <n v="0.42599999999999999"/>
    <m/>
    <n v="60"/>
    <n v="20.021999999999998"/>
    <m/>
    <n v="20.021999999999998"/>
    <n v="1201.32"/>
  </r>
  <r>
    <x v="0"/>
    <s v="Rashtriya PrintersITC-200-23X36-53.500-CyberXL(58.5X91.4)"/>
    <x v="39"/>
    <x v="112"/>
    <n v="0.14499999999999999"/>
    <n v="53.5"/>
    <n v="145"/>
    <n v="0.28999999999999998"/>
    <m/>
    <n v="60"/>
    <n v="15.514999999999999"/>
    <m/>
    <n v="15.514999999999999"/>
    <n v="930.9"/>
  </r>
  <r>
    <x v="0"/>
    <s v="Rashtriya PrintersITC-200-23x37-55.000-CyberXL(58.5X94)"/>
    <x v="39"/>
    <x v="36"/>
    <n v="5.6000000000000001E-2"/>
    <n v="55"/>
    <n v="56"/>
    <n v="0.112"/>
    <m/>
    <n v="60"/>
    <n v="6.16"/>
    <m/>
    <n v="6.16"/>
    <n v="369.6"/>
  </r>
  <r>
    <x v="0"/>
    <s v="Rattan Enterprises (Printing)TNPL-70-23X36-18.600-Radiant"/>
    <x v="40"/>
    <x v="23"/>
    <n v="650.21500000000003"/>
    <n v="18.600000000000001"/>
    <n v="325215"/>
    <n v="650.42999999999995"/>
    <m/>
    <n v="60"/>
    <n v="12097.998"/>
    <m/>
    <n v="12097.998"/>
    <n v="725879.88"/>
  </r>
  <r>
    <x v="0"/>
    <s v="Rattan Enterprises (Printing)TNPL-70-20X30-13.600-Radiant"/>
    <x v="40"/>
    <x v="29"/>
    <n v="661.40800000000002"/>
    <n v="13.6"/>
    <n v="330908"/>
    <n v="661.81600000000003"/>
    <m/>
    <n v="60"/>
    <n v="9000.6975999999995"/>
    <m/>
    <n v="9000.6975999999995"/>
    <n v="540041.85599999991"/>
  </r>
  <r>
    <x v="0"/>
    <s v="Rattan Enterprises (Printing)Star-70-20x30-13.600-SSML Royal"/>
    <x v="40"/>
    <x v="12"/>
    <n v="82.293000000000006"/>
    <n v="13.6"/>
    <n v="41293"/>
    <n v="82.585999999999999"/>
    <m/>
    <n v="60"/>
    <n v="1123.1695999999999"/>
    <m/>
    <n v="1123.1695999999999"/>
    <n v="67390.175999999992"/>
  </r>
  <r>
    <x v="0"/>
    <s v="Rattan Enterprises (Printing)TNPL-70-23X36-18.600-Platinum"/>
    <x v="40"/>
    <x v="74"/>
    <n v="26.329000000000001"/>
    <n v="18.600000000000001"/>
    <n v="13329"/>
    <n v="26.658000000000001"/>
    <m/>
    <n v="60"/>
    <n v="495.83880000000005"/>
    <m/>
    <n v="495.83880000000005"/>
    <n v="29750.328000000001"/>
  </r>
  <r>
    <x v="0"/>
    <s v="RK PRINTERSTNPL-70-23X36-18.600-Radiant"/>
    <x v="41"/>
    <x v="23"/>
    <n v="36.052999999999997"/>
    <n v="18.600000000000001"/>
    <n v="18053"/>
    <n v="36.106000000000002"/>
    <m/>
    <n v="60"/>
    <n v="671.5716000000001"/>
    <m/>
    <n v="671.5716000000001"/>
    <n v="40294.296000000009"/>
  </r>
  <r>
    <x v="0"/>
    <s v="RK PRINTERSStar-62-20X30-12.000-SSML Royal"/>
    <x v="41"/>
    <x v="22"/>
    <n v="47.014000000000003"/>
    <n v="12"/>
    <n v="23514"/>
    <n v="47.027999999999999"/>
    <m/>
    <n v="60"/>
    <n v="564.33600000000001"/>
    <m/>
    <n v="564.33600000000001"/>
    <n v="33860.160000000003"/>
  </r>
  <r>
    <x v="0"/>
    <s v="RK PRINTERSStar-70-20x30-13.600-SSML Royal"/>
    <x v="41"/>
    <x v="12"/>
    <n v="9.266"/>
    <n v="13.6"/>
    <n v="4766"/>
    <n v="9.532"/>
    <m/>
    <n v="60"/>
    <n v="129.6352"/>
    <m/>
    <n v="129.6352"/>
    <n v="7778.1120000000001"/>
  </r>
  <r>
    <x v="0"/>
    <s v="RK PRINTERSShreyans-58-20X30-11.200-Gold"/>
    <x v="41"/>
    <x v="61"/>
    <n v="5.1840000000000002"/>
    <n v="11.2"/>
    <n v="2684"/>
    <n v="5.3680000000000003"/>
    <m/>
    <n v="60"/>
    <n v="60.121600000000001"/>
    <m/>
    <n v="60.121600000000001"/>
    <n v="3607.2960000000003"/>
  </r>
  <r>
    <x v="0"/>
    <s v="RK PRINTERSNaini-70-23X36-18.600-Premium"/>
    <x v="41"/>
    <x v="84"/>
    <n v="2.0920000000000001"/>
    <n v="18.600000000000001"/>
    <n v="1092"/>
    <n v="2.1840000000000002"/>
    <m/>
    <n v="60"/>
    <n v="40.622400000000006"/>
    <m/>
    <n v="40.622400000000006"/>
    <n v="2437.3440000000005"/>
  </r>
  <r>
    <x v="0"/>
    <s v="RK PRINTERSStar-70-23X36-18.600-SSML Royal"/>
    <x v="41"/>
    <x v="62"/>
    <n v="2.0209999999999999"/>
    <n v="18.600000000000001"/>
    <n v="1021"/>
    <n v="2.0419999999999998"/>
    <m/>
    <n v="60"/>
    <n v="37.981200000000001"/>
    <m/>
    <n v="37.981200000000001"/>
    <n v="2278.8720000000003"/>
  </r>
  <r>
    <x v="0"/>
    <s v="RK PRINTERSStar-64-20X30-12.400-SSML Royal"/>
    <x v="41"/>
    <x v="49"/>
    <n v="2.25"/>
    <n v="12.4"/>
    <n v="1250"/>
    <n v="2.5"/>
    <m/>
    <n v="60"/>
    <n v="31"/>
    <m/>
    <n v="31"/>
    <n v="1860"/>
  </r>
  <r>
    <x v="0"/>
    <s v="RK PRINTERSNaini-68-23X36-18.100-Premium"/>
    <x v="41"/>
    <x v="58"/>
    <n v="1.034"/>
    <n v="18.100000000000001"/>
    <n v="534"/>
    <n v="1.0680000000000001"/>
    <m/>
    <n v="60"/>
    <n v="19.330800000000004"/>
    <m/>
    <n v="19.330800000000004"/>
    <n v="1159.8480000000002"/>
  </r>
  <r>
    <x v="0"/>
    <s v="RK PRINTERSStar-68-23X36-18.100-SSML Royal"/>
    <x v="41"/>
    <x v="142"/>
    <n v="0.48399999999999999"/>
    <n v="18.100000000000001"/>
    <n v="484"/>
    <n v="0.96799999999999997"/>
    <m/>
    <n v="60"/>
    <n v="17.520800000000001"/>
    <m/>
    <n v="17.520800000000001"/>
    <n v="1051.248"/>
  </r>
  <r>
    <x v="0"/>
    <s v="RK PRINTERSTNPL-70-23X36-18.600-Print Fine"/>
    <x v="41"/>
    <x v="88"/>
    <n v="0.377"/>
    <n v="18.600000000000001"/>
    <n v="377"/>
    <n v="0.754"/>
    <m/>
    <n v="60"/>
    <n v="14.024400000000002"/>
    <m/>
    <n v="14.024400000000002"/>
    <n v="841.46400000000006"/>
  </r>
  <r>
    <x v="0"/>
    <s v="RK PRINTERSBindal-70-23X36-18.600-AceMaplitho"/>
    <x v="41"/>
    <x v="56"/>
    <n v="0.216"/>
    <n v="18.600000000000001"/>
    <n v="216"/>
    <n v="0.432"/>
    <m/>
    <n v="60"/>
    <n v="8.0351999999999997"/>
    <m/>
    <n v="8.0351999999999997"/>
    <n v="482.11199999999997"/>
  </r>
  <r>
    <x v="0"/>
    <s v="RK PRINTERSWestcoast-70-23X36-18.600-Classic"/>
    <x v="41"/>
    <x v="143"/>
    <n v="0.20899999999999999"/>
    <n v="18.600000000000001"/>
    <n v="209"/>
    <n v="0.41799999999999998"/>
    <m/>
    <n v="60"/>
    <n v="7.7747999999999999"/>
    <m/>
    <n v="7.7747999999999999"/>
    <n v="466.488"/>
  </r>
  <r>
    <x v="0"/>
    <s v="RP PrintersArt Card-250-30X40-97.000-ITC"/>
    <x v="42"/>
    <x v="144"/>
    <n v="9.0350000000000001"/>
    <n v="97"/>
    <n v="4535"/>
    <n v="9.07"/>
    <m/>
    <n v="60"/>
    <n v="879.79000000000008"/>
    <m/>
    <n v="879.79000000000008"/>
    <n v="52787.4"/>
  </r>
  <r>
    <x v="0"/>
    <s v="RP PRINTERSStar-70-23X36-18.600-SSML Royal"/>
    <x v="42"/>
    <x v="62"/>
    <n v="24.274000000000001"/>
    <n v="18.600000000000001"/>
    <n v="12274"/>
    <n v="24.547999999999998"/>
    <m/>
    <n v="60"/>
    <n v="456.59280000000001"/>
    <m/>
    <n v="456.59280000000001"/>
    <n v="27395.567999999999"/>
  </r>
  <r>
    <x v="0"/>
    <s v="RP PRINTERSArt Paper-300-23X36-80.000-Sinar Mass"/>
    <x v="42"/>
    <x v="145"/>
    <n v="1.1000000000000001"/>
    <n v="80"/>
    <n v="600"/>
    <n v="1.2"/>
    <m/>
    <n v="60"/>
    <n v="96"/>
    <m/>
    <n v="96"/>
    <n v="5760"/>
  </r>
  <r>
    <x v="0"/>
    <s v="RP PrintersITC-220-20.5X32-46.500-CyberXL"/>
    <x v="42"/>
    <x v="37"/>
    <n v="1.383"/>
    <n v="46.5"/>
    <n v="883"/>
    <n v="1.766"/>
    <m/>
    <n v="60"/>
    <n v="82.119"/>
    <m/>
    <n v="82.119"/>
    <n v="4927.1400000000003"/>
  </r>
  <r>
    <x v="0"/>
    <s v="RP PrintersArt Card Matt-250-30X40-97.000-BILT"/>
    <x v="42"/>
    <x v="76"/>
    <n v="0.29499999999999998"/>
    <n v="97"/>
    <n v="295"/>
    <n v="0.59"/>
    <m/>
    <n v="60"/>
    <n v="57.23"/>
    <m/>
    <n v="57.23"/>
    <n v="3433.7999999999997"/>
  </r>
  <r>
    <x v="0"/>
    <s v="RP PRINTERSBallarpur-119-25X36-34.550-Sunshine"/>
    <x v="42"/>
    <x v="146"/>
    <n v="1.3"/>
    <n v="34.549999999999997"/>
    <n v="800"/>
    <n v="1.6"/>
    <m/>
    <n v="60"/>
    <n v="55.28"/>
    <m/>
    <n v="55.28"/>
    <n v="3316.8"/>
  </r>
  <r>
    <x v="0"/>
    <s v="RP PRINTERSWestcoast-70-23X36-18.600-Classic"/>
    <x v="42"/>
    <x v="143"/>
    <n v="2.3610000000000002"/>
    <n v="18.600000000000001"/>
    <n v="1361"/>
    <n v="2.722"/>
    <m/>
    <n v="60"/>
    <n v="50.629200000000004"/>
    <m/>
    <n v="50.629200000000004"/>
    <n v="3037.7520000000004"/>
  </r>
  <r>
    <x v="0"/>
    <s v="RP PRINTERSArt Paper Matt-100-20X30-19.400-SinarMas"/>
    <x v="42"/>
    <x v="10"/>
    <n v="2.1880000000000002"/>
    <n v="19.399999999999999"/>
    <n v="1188"/>
    <n v="2.3759999999999999"/>
    <m/>
    <n v="60"/>
    <n v="46.094399999999993"/>
    <m/>
    <n v="46.094399999999993"/>
    <n v="2765.6639999999998"/>
  </r>
  <r>
    <x v="0"/>
    <s v="RP PRINTERSStar-80-23x36-21.300-SSML Royal"/>
    <x v="42"/>
    <x v="83"/>
    <n v="1.4119999999999999"/>
    <n v="21.3"/>
    <n v="912"/>
    <n v="1.8240000000000001"/>
    <m/>
    <n v="60"/>
    <n v="38.851200000000006"/>
    <m/>
    <n v="38.851200000000006"/>
    <n v="2331.0720000000001"/>
  </r>
  <r>
    <x v="0"/>
    <s v="RP PrintersArt Card-240-20.5X32-50.500-Silvercoat"/>
    <x v="42"/>
    <x v="147"/>
    <n v="0.23799999999999999"/>
    <n v="50.5"/>
    <n v="238"/>
    <n v="0.47599999999999998"/>
    <m/>
    <n v="60"/>
    <n v="24.038"/>
    <m/>
    <n v="24.038"/>
    <n v="1442.28"/>
  </r>
  <r>
    <x v="0"/>
    <s v="RP PrintersKHANNA DUP WHITE BOARD-230-20X27-40.064"/>
    <x v="42"/>
    <x v="33"/>
    <n v="0.17100000000000001"/>
    <n v="40.064"/>
    <n v="171"/>
    <n v="0.34200000000000003"/>
    <m/>
    <n v="60"/>
    <n v="13.701888"/>
    <m/>
    <n v="13.701888"/>
    <n v="822.11328000000003"/>
  </r>
  <r>
    <x v="0"/>
    <s v="RP PRINTERSArt Paper Matt-90-30X40-32.460-SunMatt"/>
    <x v="42"/>
    <x v="108"/>
    <n v="0.20399999999999999"/>
    <n v="32.46"/>
    <n v="204"/>
    <n v="0.40799999999999997"/>
    <m/>
    <n v="60"/>
    <n v="13.243679999999999"/>
    <m/>
    <n v="13.243679999999999"/>
    <n v="794.62079999999992"/>
  </r>
  <r>
    <x v="1"/>
    <s v="S.S EnterprisesGVG-58-20X30(51X76)-11.200-DeluxeCremo"/>
    <x v="43"/>
    <x v="50"/>
    <n v="2.1429999999999998"/>
    <n v="11.2"/>
    <n v="1143"/>
    <n v="2.286"/>
    <m/>
    <n v="60"/>
    <n v="25.603199999999998"/>
    <m/>
    <n v="25.603199999999998"/>
    <n v="1536.1919999999998"/>
  </r>
  <r>
    <x v="1"/>
    <s v="S.S EnterprisesGVG-58-22.5X35(57X89)-14.700-DeluxeCremo"/>
    <x v="43"/>
    <x v="51"/>
    <n v="8.5000000000000006E-2"/>
    <n v="14.7"/>
    <n v="85"/>
    <n v="0.17"/>
    <m/>
    <n v="60"/>
    <n v="2.4990000000000001"/>
    <m/>
    <n v="2.4990000000000001"/>
    <n v="149.94"/>
  </r>
  <r>
    <x v="1"/>
    <s v="S.S EnterprisesDuplex-285-31X41-116.850-Board"/>
    <x v="43"/>
    <x v="52"/>
    <n v="9.1999999999999998E-2"/>
    <n v="116.85"/>
    <n v="92"/>
    <n v="0.184"/>
    <m/>
    <n v="60"/>
    <n v="21.500399999999999"/>
    <m/>
    <n v="21.500399999999999"/>
    <n v="1290.0239999999999"/>
  </r>
  <r>
    <x v="1"/>
    <s v="S.S EnterprisesDuplex-285-23X36-75.000-Board"/>
    <x v="43"/>
    <x v="54"/>
    <n v="5.6000000000000001E-2"/>
    <n v="75"/>
    <n v="56"/>
    <n v="0.112"/>
    <m/>
    <n v="60"/>
    <n v="8.4"/>
    <m/>
    <n v="8.4"/>
    <n v="504"/>
  </r>
  <r>
    <x v="0"/>
    <s v="Sahil Book BinderWestcoast-70-23X36-18.600-NS"/>
    <x v="44"/>
    <x v="68"/>
    <n v="967.26900000000001"/>
    <n v="18.600000000000001"/>
    <n v="483769"/>
    <n v="967.53800000000001"/>
    <m/>
    <n v="60"/>
    <n v="17996.2068"/>
    <m/>
    <n v="17996.2068"/>
    <n v="1079772.4080000001"/>
  </r>
  <r>
    <x v="0"/>
    <s v="Sahil Book BinderTNPL-70-20X30-13.600-Radiant"/>
    <x v="44"/>
    <x v="29"/>
    <n v="341.06099999999998"/>
    <n v="13.6"/>
    <n v="170561"/>
    <n v="341.12200000000001"/>
    <m/>
    <n v="60"/>
    <n v="4639.2592000000004"/>
    <m/>
    <n v="4639.2592000000004"/>
    <n v="278355.55200000003"/>
  </r>
  <r>
    <x v="0"/>
    <s v="Sahil Book BinderTNPL-60-23X36-16.000-Radiant"/>
    <x v="44"/>
    <x v="148"/>
    <n v="200"/>
    <n v="16"/>
    <n v="100000"/>
    <n v="200"/>
    <m/>
    <n v="60"/>
    <n v="3200"/>
    <m/>
    <n v="3200"/>
    <n v="192000"/>
  </r>
  <r>
    <x v="0"/>
    <s v="Sahil Book BinderKuantam-60-20X30-11.600-KappaGold"/>
    <x v="44"/>
    <x v="66"/>
    <n v="200.16900000000001"/>
    <n v="11.6"/>
    <n v="100169"/>
    <n v="200.33799999999999"/>
    <m/>
    <n v="60"/>
    <n v="2323.9207999999999"/>
    <m/>
    <n v="2323.9207999999999"/>
    <n v="139435.24799999999"/>
  </r>
  <r>
    <x v="0"/>
    <s v="Sahil Book BinderKR-64-20X30-12.400-Primaone"/>
    <x v="44"/>
    <x v="57"/>
    <n v="123.434"/>
    <n v="12.4"/>
    <n v="61934"/>
    <n v="123.86799999999999"/>
    <m/>
    <n v="60"/>
    <n v="1535.9631999999999"/>
    <m/>
    <n v="1535.9631999999999"/>
    <n v="92157.792000000001"/>
  </r>
  <r>
    <x v="0"/>
    <s v="Sahil Book BinderBindal-90-23X36-24.000-AceMaplitho"/>
    <x v="44"/>
    <x v="109"/>
    <n v="61.247"/>
    <n v="24"/>
    <n v="30747"/>
    <n v="61.494"/>
    <m/>
    <n v="60"/>
    <n v="1475.856"/>
    <m/>
    <n v="1475.856"/>
    <n v="88551.360000000001"/>
  </r>
  <r>
    <x v="0"/>
    <s v="Sahil Book BinderTNPL-70-20X30-13.600-Platinum"/>
    <x v="44"/>
    <x v="8"/>
    <n v="92.367999999999995"/>
    <n v="13.6"/>
    <n v="46368"/>
    <n v="92.736000000000004"/>
    <m/>
    <n v="60"/>
    <n v="1261.2096000000001"/>
    <m/>
    <n v="1261.2096000000001"/>
    <n v="75672.576000000001"/>
  </r>
  <r>
    <x v="0"/>
    <s v="Sahil Book BinderWestcoast-68-23X36-18.100-NS"/>
    <x v="44"/>
    <x v="149"/>
    <n v="66.322000000000003"/>
    <n v="18.100000000000001"/>
    <n v="33322"/>
    <n v="66.644000000000005"/>
    <m/>
    <n v="60"/>
    <n v="1206.2564000000002"/>
    <m/>
    <n v="1206.2564000000002"/>
    <n v="72375.38400000002"/>
  </r>
  <r>
    <x v="0"/>
    <s v="Sahil Book BinderTNPL-70-23X36-18.600-Radiant"/>
    <x v="44"/>
    <x v="23"/>
    <n v="61.368000000000002"/>
    <n v="18.600000000000001"/>
    <n v="30868"/>
    <n v="61.735999999999997"/>
    <m/>
    <n v="60"/>
    <n v="1148.2896000000001"/>
    <m/>
    <n v="1148.2896000000001"/>
    <n v="68897.376000000004"/>
  </r>
  <r>
    <x v="0"/>
    <s v="Sahil Book BinderBindal-64-20X30-12.400-AceMaplitho"/>
    <x v="44"/>
    <x v="72"/>
    <n v="60.424999999999997"/>
    <n v="12.4"/>
    <n v="30425"/>
    <n v="60.85"/>
    <m/>
    <n v="60"/>
    <n v="754.54000000000008"/>
    <m/>
    <n v="754.54000000000008"/>
    <n v="45272.4"/>
  </r>
  <r>
    <x v="0"/>
    <s v="Sahil Book BinderTrident-70-20X30-13.600-Diamond Line"/>
    <x v="44"/>
    <x v="150"/>
    <n v="27.239000000000001"/>
    <n v="13.6"/>
    <n v="13739"/>
    <n v="27.478000000000002"/>
    <m/>
    <n v="60"/>
    <n v="373.70080000000002"/>
    <m/>
    <n v="373.70080000000002"/>
    <n v="22422.048000000003"/>
  </r>
  <r>
    <x v="0"/>
    <s v="Sahil Book BinderBindal-70-23X36-18.600-AceMaplitho"/>
    <x v="44"/>
    <x v="56"/>
    <n v="17.327999999999999"/>
    <n v="18.600000000000001"/>
    <n v="8828"/>
    <n v="17.655999999999999"/>
    <m/>
    <n v="60"/>
    <n v="328.40160000000003"/>
    <m/>
    <n v="328.40160000000003"/>
    <n v="19704.096000000001"/>
  </r>
  <r>
    <x v="0"/>
    <s v="Sahil Book BinderBindal-70-20X30-13.600-AceMaplitho"/>
    <x v="44"/>
    <x v="14"/>
    <n v="9.3109999999999999"/>
    <n v="13.6"/>
    <n v="4811"/>
    <n v="9.6219999999999999"/>
    <m/>
    <n v="60"/>
    <n v="130.85919999999999"/>
    <m/>
    <n v="130.85919999999999"/>
    <n v="7851.5519999999997"/>
  </r>
  <r>
    <x v="0"/>
    <s v="Sahil Book BinderShreyans-58-23X36-15.400-SPM"/>
    <x v="44"/>
    <x v="151"/>
    <n v="7.2910000000000004"/>
    <n v="15.4"/>
    <n v="3791"/>
    <n v="7.5819999999999999"/>
    <m/>
    <n v="60"/>
    <n v="116.7628"/>
    <m/>
    <n v="116.7628"/>
    <n v="7005.768"/>
  </r>
  <r>
    <x v="0"/>
    <s v="Sahil Book BinderTNPL-64-20X30-12.400-Radiant"/>
    <x v="44"/>
    <x v="55"/>
    <n v="9"/>
    <n v="12.4"/>
    <n v="4500"/>
    <n v="9"/>
    <m/>
    <n v="60"/>
    <n v="111.60000000000001"/>
    <m/>
    <n v="111.60000000000001"/>
    <n v="6696.0000000000009"/>
  </r>
  <r>
    <x v="0"/>
    <s v="Sahil Book BinderBindal-64-23X36-17.000-AceMaplitho"/>
    <x v="44"/>
    <x v="59"/>
    <n v="0.22900000000000001"/>
    <n v="17"/>
    <n v="229"/>
    <n v="0.45800000000000002"/>
    <m/>
    <n v="60"/>
    <n v="7.7860000000000005"/>
    <m/>
    <n v="7.7860000000000005"/>
    <n v="467.16"/>
  </r>
  <r>
    <x v="0"/>
    <s v="Sahil Book BinderStar-70-23X36-18.600-SSML Royal"/>
    <x v="44"/>
    <x v="62"/>
    <n v="3.1E-2"/>
    <n v="18.600000000000001"/>
    <n v="31"/>
    <n v="6.2E-2"/>
    <m/>
    <n v="60"/>
    <n v="1.1532"/>
    <m/>
    <n v="1.1532"/>
    <n v="69.192000000000007"/>
  </r>
  <r>
    <x v="0"/>
    <s v="Sahil Book BinderJK-230-23x37-63.250-Endura"/>
    <x v="44"/>
    <x v="35"/>
    <n v="12.005000000000001"/>
    <n v="63.25"/>
    <n v="6005"/>
    <n v="12.01"/>
    <m/>
    <n v="60"/>
    <n v="759.63249999999994"/>
    <m/>
    <n v="759.63249999999994"/>
    <n v="45577.95"/>
  </r>
  <r>
    <x v="0"/>
    <s v="Sahil Book BinderITC-250-25X36-72.500-Cyber XL(63.5X91.4)"/>
    <x v="44"/>
    <x v="152"/>
    <n v="5.2489999999999997"/>
    <n v="72.5"/>
    <n v="2749"/>
    <n v="5.4980000000000002"/>
    <m/>
    <n v="60"/>
    <n v="398.60500000000002"/>
    <m/>
    <n v="398.60500000000002"/>
    <n v="23916.300000000003"/>
  </r>
  <r>
    <x v="0"/>
    <s v="Sahil Book BinderArt Paper-130-30X40-50.400-BILT"/>
    <x v="44"/>
    <x v="153"/>
    <n v="5.46"/>
    <n v="50.4"/>
    <n v="2960"/>
    <n v="5.92"/>
    <m/>
    <n v="60"/>
    <n v="298.36799999999999"/>
    <m/>
    <n v="298.36799999999999"/>
    <n v="17902.079999999998"/>
  </r>
  <r>
    <x v="0"/>
    <s v="Sahil Book BinderJK-230-20.5X32-49.000-Endura"/>
    <x v="44"/>
    <x v="43"/>
    <n v="5.2469999999999999"/>
    <n v="49"/>
    <n v="2747"/>
    <n v="5.4939999999999998"/>
    <m/>
    <n v="60"/>
    <n v="269.20600000000002"/>
    <m/>
    <n v="269.20600000000002"/>
    <n v="16152.36"/>
  </r>
  <r>
    <x v="0"/>
    <s v="Sahil Book BinderITC-200-20.5X33-43.500-CyberXL(52X84)"/>
    <x v="44"/>
    <x v="32"/>
    <n v="4.8000000000000001E-2"/>
    <n v="43.5"/>
    <n v="48"/>
    <n v="9.6000000000000002E-2"/>
    <m/>
    <n v="60"/>
    <n v="4.1760000000000002"/>
    <m/>
    <n v="4.1760000000000002"/>
    <n v="250.56"/>
  </r>
  <r>
    <x v="0"/>
    <s v="Saisha EnterprisesTNPL-64-20X30-12.400-Radiant"/>
    <x v="45"/>
    <x v="55"/>
    <n v="12.175000000000001"/>
    <n v="12.4"/>
    <n v="6175"/>
    <n v="12.35"/>
    <m/>
    <n v="60"/>
    <n v="153.13999999999999"/>
    <m/>
    <n v="153.13999999999999"/>
    <n v="9188.4"/>
  </r>
  <r>
    <x v="0"/>
    <s v="Saisha EnterprisesStar-68-23X36-18.100-SSML Royal"/>
    <x v="45"/>
    <x v="142"/>
    <n v="8.1479999999999997"/>
    <n v="18.100000000000001"/>
    <n v="4148"/>
    <n v="8.2959999999999994"/>
    <m/>
    <n v="60"/>
    <n v="150.1576"/>
    <m/>
    <n v="150.1576"/>
    <n v="9009.4560000000001"/>
  </r>
  <r>
    <x v="0"/>
    <s v="Saisha EnterprisesDSM Super Deluxe-56-19X25-8.6"/>
    <x v="45"/>
    <x v="154"/>
    <n v="7.3559999999999999"/>
    <n v="8.6"/>
    <n v="3856"/>
    <n v="7.7119999999999997"/>
    <m/>
    <n v="60"/>
    <n v="66.3232"/>
    <m/>
    <n v="66.3232"/>
    <n v="3979.3919999999998"/>
  </r>
  <r>
    <x v="0"/>
    <s v="Saisha EnterprisesStar-70-20x30-13.600-SSML Royal"/>
    <x v="45"/>
    <x v="12"/>
    <n v="4.4109999999999996"/>
    <n v="13.6"/>
    <n v="2411"/>
    <n v="4.8220000000000001"/>
    <m/>
    <n v="60"/>
    <n v="65.5792"/>
    <m/>
    <n v="65.5792"/>
    <n v="3934.752"/>
  </r>
  <r>
    <x v="0"/>
    <s v="Saisha EnterprisesNaini-64-20X30-12.400-Premium"/>
    <x v="45"/>
    <x v="70"/>
    <n v="5.0990000000000002"/>
    <n v="12.4"/>
    <n v="2599"/>
    <n v="5.1980000000000004"/>
    <m/>
    <n v="60"/>
    <n v="64.455200000000005"/>
    <m/>
    <n v="64.455200000000005"/>
    <n v="3867.3120000000004"/>
  </r>
  <r>
    <x v="0"/>
    <s v="Saisha EnterprisesITC-80-25X38-24.500-Hygeine"/>
    <x v="45"/>
    <x v="155"/>
    <n v="0.33500000000000002"/>
    <n v="24.5"/>
    <n v="335"/>
    <n v="0.67"/>
    <m/>
    <n v="60"/>
    <n v="16.415000000000003"/>
    <m/>
    <n v="16.415000000000003"/>
    <n v="984.9000000000002"/>
  </r>
  <r>
    <x v="0"/>
    <s v="Saisha EnterprisesTNPL-70-20X30-13.600-Radiant"/>
    <x v="45"/>
    <x v="29"/>
    <n v="0.40200000000000002"/>
    <n v="13.6"/>
    <n v="402"/>
    <n v="0.80400000000000005"/>
    <m/>
    <n v="60"/>
    <n v="10.9344"/>
    <m/>
    <n v="10.9344"/>
    <n v="656.06399999999996"/>
  </r>
  <r>
    <x v="0"/>
    <s v="Saisha EnterprisesTNPL-70-20X30-13.600-Print Fine"/>
    <x v="45"/>
    <x v="75"/>
    <n v="0.152"/>
    <n v="13.6"/>
    <n v="152"/>
    <n v="0.30399999999999999"/>
    <m/>
    <n v="60"/>
    <n v="4.1343999999999994"/>
    <m/>
    <n v="4.1343999999999994"/>
    <n v="248.06399999999996"/>
  </r>
  <r>
    <x v="0"/>
    <s v="Saisha EnterprisesStar-90-23X36-24.000-SSML Royal"/>
    <x v="45"/>
    <x v="156"/>
    <n v="3.6999999999999998E-2"/>
    <n v="24"/>
    <n v="37"/>
    <n v="7.3999999999999996E-2"/>
    <m/>
    <n v="60"/>
    <n v="1.7759999999999998"/>
    <m/>
    <n v="1.7759999999999998"/>
    <n v="106.55999999999999"/>
  </r>
  <r>
    <x v="0"/>
    <s v="Saisha EnterprisesStar-62-20X30-12.000-SSML Royal"/>
    <x v="45"/>
    <x v="22"/>
    <n v="6.5000000000000002E-2"/>
    <n v="12"/>
    <n v="65"/>
    <n v="0.13"/>
    <m/>
    <n v="60"/>
    <n v="1.56"/>
    <m/>
    <n v="1.56"/>
    <n v="93.600000000000009"/>
  </r>
  <r>
    <x v="0"/>
    <s v="Saisha EnterprisesStar-64-23X36-17.000-SSML Royal"/>
    <x v="45"/>
    <x v="71"/>
    <n v="1E-3"/>
    <n v="17"/>
    <n v="1"/>
    <n v="2E-3"/>
    <m/>
    <n v="60"/>
    <n v="3.4000000000000002E-2"/>
    <m/>
    <n v="3.4000000000000002E-2"/>
    <n v="2.04"/>
  </r>
  <r>
    <x v="2"/>
    <s v="Sakthi Scanners P LTD.KR-80-23X36-21.300-SS Maplitho"/>
    <x v="46"/>
    <x v="134"/>
    <n v="164.46"/>
    <n v="21.3"/>
    <n v="82460"/>
    <n v="164.92"/>
    <m/>
    <n v="60"/>
    <n v="3512.7959999999998"/>
    <m/>
    <n v="3512.7959999999998"/>
    <n v="210767.75999999998"/>
  </r>
  <r>
    <x v="2"/>
    <s v="Sakthi Scanners P LTD.Art Board-220-23X36-58.500-JK-c2s"/>
    <x v="46"/>
    <x v="114"/>
    <n v="17.3"/>
    <n v="58.5"/>
    <n v="8800"/>
    <n v="17.600000000000001"/>
    <m/>
    <n v="60"/>
    <n v="1029.6000000000001"/>
    <m/>
    <n v="1029.6000000000001"/>
    <n v="61776.000000000007"/>
  </r>
  <r>
    <x v="2"/>
    <s v="Sakthi Scanners P LTD.Naini-80-23X36-21.300-Premium"/>
    <x v="46"/>
    <x v="129"/>
    <n v="48.26"/>
    <n v="21.3"/>
    <n v="24260"/>
    <n v="48.52"/>
    <m/>
    <n v="60"/>
    <n v="1033.4760000000001"/>
    <n v="649.05360000000007"/>
    <n v="384.42240000000004"/>
    <n v="23065.344000000001"/>
  </r>
  <r>
    <x v="2"/>
    <s v="Sakthi Scanners P LTD.Art Paper-128-23X36-34.100-Import"/>
    <x v="46"/>
    <x v="132"/>
    <n v="3"/>
    <n v="34.1"/>
    <n v="1500"/>
    <n v="3"/>
    <m/>
    <n v="60"/>
    <n v="102.30000000000001"/>
    <n v="0"/>
    <n v="102.30000000000001"/>
    <n v="6138.0000000000009"/>
  </r>
  <r>
    <x v="2"/>
    <s v="Sakthi Scanners P LTD.SPB-Maplitho-80-23X36-21.300-Super fine"/>
    <x v="46"/>
    <x v="157"/>
    <n v="4.18"/>
    <n v="21.3"/>
    <n v="2180"/>
    <n v="4.3600000000000003"/>
    <m/>
    <n v="60"/>
    <n v="92.868000000000009"/>
    <m/>
    <n v="92.868000000000009"/>
    <n v="5572.0800000000008"/>
  </r>
  <r>
    <x v="2"/>
    <s v="Sakthi Scanners P LTD.Art Paper-128-23X36-34.100-Import"/>
    <x v="46"/>
    <x v="132"/>
    <n v="8"/>
    <n v="34.1"/>
    <n v="4000"/>
    <n v="8"/>
    <m/>
    <n v="60"/>
    <n v="272.8"/>
    <n v="204.60000000000002"/>
    <n v="68.199999999999989"/>
    <n v="4091.9999999999991"/>
  </r>
  <r>
    <x v="2"/>
    <s v="Sakthi Scanners P LTD.Art Paper-130-23X36-34.600-Import"/>
    <x v="46"/>
    <x v="158"/>
    <n v="1.4E-2"/>
    <n v="34.6"/>
    <n v="14"/>
    <n v="2.8000000000000001E-2"/>
    <m/>
    <n v="60"/>
    <n v="0.96880000000000011"/>
    <n v="605.5"/>
    <n v="-604.53120000000001"/>
    <n v="-36271.872000000003"/>
  </r>
  <r>
    <x v="2"/>
    <s v="Sakthi Scanners P LTD.Art Card Glass-220-23X36-58.500-JK-c2s B"/>
    <x v="46"/>
    <x v="128"/>
    <m/>
    <m/>
    <m/>
    <m/>
    <m/>
    <m/>
    <m/>
    <n v="1029.6000000000001"/>
    <n v="-1029.6000000000001"/>
    <n v="0"/>
  </r>
  <r>
    <x v="2"/>
    <s v="Sakthi Scanners P LTD.Skytone APPM-80-23X36-21.300-Maplitho"/>
    <x v="46"/>
    <x v="87"/>
    <n v="-4.32"/>
    <n v="21.3"/>
    <n v="-2320"/>
    <n v="-4.6399999999999997"/>
    <m/>
    <n v="60"/>
    <n v="-98.831999999999994"/>
    <n v="4932.3984"/>
    <n v="-5031.2304000000004"/>
    <n v="-301873.82400000002"/>
  </r>
  <r>
    <x v="2"/>
    <s v="Sakthi Scanners P LTD.Art Board-220-23X36-58.500-JK-c2s"/>
    <x v="46"/>
    <x v="114"/>
    <n v="194"/>
    <n v="58.5"/>
    <n v="97000"/>
    <n v="194"/>
    <m/>
    <n v="60"/>
    <n v="11349"/>
    <m/>
    <n v="11349"/>
    <n v="680940"/>
  </r>
  <r>
    <x v="2"/>
    <s v="Sakthi Scanners P LTD.Art Board-216-23X36-57.680-Hi Kote"/>
    <x v="46"/>
    <x v="115"/>
    <n v="58.375"/>
    <n v="57.68"/>
    <n v="29375"/>
    <n v="58.75"/>
    <m/>
    <n v="60"/>
    <n v="3388.7"/>
    <m/>
    <n v="3388.7"/>
    <n v="203322"/>
  </r>
  <r>
    <x v="2"/>
    <s v="Sakthi Scanners P LTD.Art Board-210-20X30-40.700-Hi Kote"/>
    <x v="46"/>
    <x v="116"/>
    <n v="75.349999999999994"/>
    <n v="40.700000000000003"/>
    <n v="37850"/>
    <n v="75.7"/>
    <m/>
    <n v="60"/>
    <n v="3080.9900000000002"/>
    <m/>
    <n v="3080.9900000000002"/>
    <n v="184859.40000000002"/>
  </r>
  <r>
    <x v="2"/>
    <s v="Sakthi Scanners P LTD.Art Board-210-23X36-56.080-Hilcote"/>
    <x v="46"/>
    <x v="60"/>
    <n v="51"/>
    <n v="56.08"/>
    <n v="25500"/>
    <n v="51"/>
    <m/>
    <n v="60"/>
    <n v="2860.08"/>
    <n v="308.44"/>
    <n v="2551.64"/>
    <n v="153098.4"/>
  </r>
  <r>
    <x v="2"/>
    <s v="Sakthi Scanners P LTD.Art Board-210-22X28-41.730-Hi Kote"/>
    <x v="46"/>
    <x v="159"/>
    <n v="31.25"/>
    <n v="41.73"/>
    <n v="15750"/>
    <n v="31.5"/>
    <m/>
    <n v="60"/>
    <n v="1314.4949999999999"/>
    <m/>
    <n v="1314.4949999999999"/>
    <n v="78869.7"/>
  </r>
  <r>
    <x v="2"/>
    <s v="Sakthi Scanners P LTD.Art Board-230-23X36-66.720-C2S"/>
    <x v="46"/>
    <x v="121"/>
    <n v="22.324999999999999"/>
    <n v="66.72"/>
    <n v="11325"/>
    <n v="22.65"/>
    <m/>
    <n v="60"/>
    <n v="1511.2079999999999"/>
    <n v="967.43999999999994"/>
    <n v="543.76799999999992"/>
    <n v="32626.079999999994"/>
  </r>
  <r>
    <x v="2"/>
    <s v="Sakthi Scanners P LTD.Art Card Gloss-210-23X36-56.000-Bilt C2s"/>
    <x v="46"/>
    <x v="119"/>
    <n v="54.1"/>
    <n v="56"/>
    <n v="27100"/>
    <n v="54.2"/>
    <m/>
    <n v="60"/>
    <n v="3035.2000000000003"/>
    <n v="2520"/>
    <n v="515.20000000000027"/>
    <n v="30912.000000000015"/>
  </r>
  <r>
    <x v="2"/>
    <s v="Sakthi Scanners P LTD.Art Board-300-30X40-128.910-China OG Mat"/>
    <x v="46"/>
    <x v="160"/>
    <n v="2.4"/>
    <n v="128.91"/>
    <n v="1400"/>
    <n v="2.8"/>
    <m/>
    <n v="60"/>
    <n v="360.94799999999998"/>
    <m/>
    <n v="360.94799999999998"/>
    <n v="21656.879999999997"/>
  </r>
  <r>
    <x v="2"/>
    <s v="Sakthi Scanners P LTD.Art Board-230-23X36-61.500-China OG"/>
    <x v="46"/>
    <x v="117"/>
    <n v="5.2"/>
    <n v="61.5"/>
    <n v="2700"/>
    <n v="5.4"/>
    <m/>
    <n v="60"/>
    <n v="332.1"/>
    <m/>
    <n v="332.1"/>
    <n v="19926"/>
  </r>
  <r>
    <x v="2"/>
    <s v="Sakthi Scanners P LTD.Art Board-216-23X36-57.480-C2S Board"/>
    <x v="46"/>
    <x v="120"/>
    <n v="5.125"/>
    <n v="57.48"/>
    <n v="2625"/>
    <n v="5.25"/>
    <m/>
    <n v="60"/>
    <n v="301.77"/>
    <m/>
    <n v="301.77"/>
    <n v="18106.199999999997"/>
  </r>
  <r>
    <x v="2"/>
    <s v="Sakthi Scanners P LTD.Art Board-216-23X36-57.392-Hi Kote"/>
    <x v="46"/>
    <x v="161"/>
    <n v="-7.4999999999999997E-2"/>
    <n v="57.392000000000003"/>
    <n v="-75"/>
    <n v="-0.15"/>
    <m/>
    <n v="60"/>
    <n v="-8.6088000000000005"/>
    <m/>
    <n v="-8.6088000000000005"/>
    <n v="-516.52800000000002"/>
  </r>
  <r>
    <x v="2"/>
    <s v="Sakthi Scanners P LTD.Art Board-210-23X36-56.200-Oriental C1S"/>
    <x v="46"/>
    <x v="123"/>
    <n v="-0.104"/>
    <n v="56.2"/>
    <n v="-104"/>
    <n v="-0.20799999999999999"/>
    <m/>
    <n v="60"/>
    <n v="-11.6896"/>
    <m/>
    <n v="-11.6896"/>
    <n v="-701.37599999999998"/>
  </r>
  <r>
    <x v="2"/>
    <s v="Sakthi Scanners P LTD.Art Board-300-23X36-80.000-Nivea Coated"/>
    <x v="46"/>
    <x v="126"/>
    <n v="-0.28000000000000003"/>
    <n v="80"/>
    <n v="-280"/>
    <n v="-0.56000000000000005"/>
    <m/>
    <n v="60"/>
    <n v="-44.800000000000004"/>
    <m/>
    <n v="-44.800000000000004"/>
    <n v="-2688.0000000000005"/>
  </r>
  <r>
    <x v="2"/>
    <s v="Sakthi Scanners P LTD.Art Card Glass-220-23X36-58.500-JK-c2s B"/>
    <x v="46"/>
    <x v="128"/>
    <m/>
    <m/>
    <m/>
    <m/>
    <m/>
    <m/>
    <m/>
    <n v="11349"/>
    <n v="-11349"/>
    <n v="0"/>
  </r>
  <r>
    <x v="0"/>
    <s v="Salasar Imaging SystemsStar-64-20X30-12.400-SSML Royal"/>
    <x v="47"/>
    <x v="49"/>
    <n v="0.313"/>
    <n v="12.4"/>
    <n v="313"/>
    <n v="0.626"/>
    <m/>
    <n v="60"/>
    <n v="7.7624000000000004"/>
    <m/>
    <n v="7.7624000000000004"/>
    <n v="465.74400000000003"/>
  </r>
  <r>
    <x v="0"/>
    <s v="Saras Graphics-PrinterTNPL-70-23X36-18.600-Radiant"/>
    <x v="48"/>
    <x v="23"/>
    <n v="305.26799999999997"/>
    <n v="18.600000000000001"/>
    <n v="152768"/>
    <n v="305.536"/>
    <m/>
    <n v="60"/>
    <n v="5682.9696000000004"/>
    <m/>
    <n v="5682.9696000000004"/>
    <n v="340978.17600000004"/>
  </r>
  <r>
    <x v="0"/>
    <s v="SDR Printers Pvt LtdJKSBS-240-23x37-66.00-PrestineCoatTinted"/>
    <x v="49"/>
    <x v="162"/>
    <n v="21.120999999999999"/>
    <n v="66"/>
    <n v="10621"/>
    <n v="21.242000000000001"/>
    <m/>
    <n v="60"/>
    <n v="1401.972"/>
    <m/>
    <n v="1401.972"/>
    <n v="84118.319999999992"/>
  </r>
  <r>
    <x v="0"/>
    <s v="SDR Printers Pvt LtdITC-200-20.5X33-43.500-CyberXL(52X84)"/>
    <x v="49"/>
    <x v="32"/>
    <n v="2.298"/>
    <n v="43.5"/>
    <n v="1298"/>
    <n v="2.5960000000000001"/>
    <m/>
    <n v="60"/>
    <n v="112.926"/>
    <m/>
    <n v="112.926"/>
    <n v="6775.56"/>
  </r>
  <r>
    <x v="0"/>
    <s v="SDR Printers Pvt LtdTNPL-70-20X30-13.600-Radiant"/>
    <x v="49"/>
    <x v="29"/>
    <n v="712.351"/>
    <n v="13.6"/>
    <n v="356351"/>
    <n v="712.702"/>
    <m/>
    <n v="60"/>
    <n v="9692.7471999999998"/>
    <m/>
    <n v="9692.7471999999998"/>
    <n v="581564.83199999994"/>
  </r>
  <r>
    <x v="0"/>
    <s v="SDR Printers Pvt LtdTNPL-80-23X36-21.300-Radiant"/>
    <x v="49"/>
    <x v="20"/>
    <n v="270.43200000000002"/>
    <n v="21.3"/>
    <n v="135432"/>
    <n v="270.86399999999998"/>
    <m/>
    <n v="60"/>
    <n v="5769.4031999999997"/>
    <m/>
    <n v="5769.4031999999997"/>
    <n v="346164.19199999998"/>
  </r>
  <r>
    <x v="0"/>
    <s v="SDR Printers Pvt LtdTNPL-70-23X36-18.600-Radiant"/>
    <x v="49"/>
    <x v="23"/>
    <n v="182.35599999999999"/>
    <n v="18.600000000000001"/>
    <n v="91356"/>
    <n v="182.71199999999999"/>
    <m/>
    <n v="60"/>
    <n v="3398.4432000000002"/>
    <m/>
    <n v="3398.4432000000002"/>
    <n v="203906.592"/>
  </r>
  <r>
    <x v="0"/>
    <s v="SDR Printers Pvt LtdTNPL-70-20X30-13.600-Platinum"/>
    <x v="49"/>
    <x v="8"/>
    <n v="136"/>
    <n v="13.6"/>
    <n v="68000"/>
    <n v="136"/>
    <m/>
    <n v="60"/>
    <n v="1849.6"/>
    <m/>
    <n v="1849.6"/>
    <n v="110976"/>
  </r>
  <r>
    <x v="0"/>
    <s v="SDR Printers Pvt LtdStar-80-20x30-15.500-SSML Royal"/>
    <x v="49"/>
    <x v="3"/>
    <n v="38.472999999999999"/>
    <n v="15.5"/>
    <n v="19473"/>
    <n v="38.945999999999998"/>
    <m/>
    <n v="60"/>
    <n v="603.66300000000001"/>
    <m/>
    <n v="603.66300000000001"/>
    <n v="36219.78"/>
  </r>
  <r>
    <x v="0"/>
    <s v="SDR Printers Pvt LtdTNPL-80-23X36-21.300-Platinum"/>
    <x v="49"/>
    <x v="107"/>
    <n v="24.24"/>
    <n v="21.3"/>
    <n v="12240"/>
    <n v="24.48"/>
    <m/>
    <n v="60"/>
    <n v="521.42399999999998"/>
    <m/>
    <n v="521.42399999999998"/>
    <n v="31285.439999999999"/>
  </r>
  <r>
    <x v="0"/>
    <s v="SDR Printers Pvt LtdArt Paper Matt-100-22X32-23-Byzanjium"/>
    <x v="49"/>
    <x v="163"/>
    <n v="4.18"/>
    <n v="23"/>
    <n v="2180"/>
    <n v="4.3600000000000003"/>
    <m/>
    <n v="60"/>
    <n v="100.28"/>
    <m/>
    <n v="100.28"/>
    <n v="6016.8"/>
  </r>
  <r>
    <x v="0"/>
    <s v="SDR Printers Pvt LtdStar-70-23X36-18.600-SSML Royal"/>
    <x v="49"/>
    <x v="62"/>
    <n v="3.0310000000000001"/>
    <n v="18.600000000000001"/>
    <n v="1531"/>
    <n v="3.0619999999999998"/>
    <m/>
    <n v="60"/>
    <n v="56.953200000000002"/>
    <m/>
    <n v="56.953200000000002"/>
    <n v="3417.192"/>
  </r>
  <r>
    <x v="0"/>
    <s v="SDR Printers Pvt LtdArt Paper Matt-90-23X36-24.0-Ballarpur"/>
    <x v="49"/>
    <x v="65"/>
    <n v="2.1520000000000001"/>
    <n v="24"/>
    <n v="1152"/>
    <n v="2.3039999999999998"/>
    <m/>
    <n v="60"/>
    <n v="55.295999999999992"/>
    <m/>
    <n v="55.295999999999992"/>
    <n v="3317.7599999999993"/>
  </r>
  <r>
    <x v="0"/>
    <s v="SDR Printers Pvt LtdBindal-70-23X36-18.600-AceMaplitho"/>
    <x v="49"/>
    <x v="56"/>
    <n v="1.204"/>
    <n v="18.600000000000001"/>
    <n v="704"/>
    <n v="1.4079999999999999"/>
    <m/>
    <n v="60"/>
    <n v="26.188800000000001"/>
    <m/>
    <n v="26.188800000000001"/>
    <n v="1571.328"/>
  </r>
  <r>
    <x v="0"/>
    <s v="Sheel Print-N-Pack (Ptg)TNPL-70-20X30-13.600-Radiant"/>
    <x v="50"/>
    <x v="29"/>
    <n v="560.09299999999996"/>
    <n v="13.6"/>
    <n v="280093"/>
    <n v="560.18600000000004"/>
    <m/>
    <n v="60"/>
    <n v="7618.5295999999998"/>
    <m/>
    <n v="7618.5295999999998"/>
    <n v="457111.77600000001"/>
  </r>
  <r>
    <x v="0"/>
    <s v="Sheel Print-N-Pack (Ptg)TNPL-70-20X30-13.600-Platinum"/>
    <x v="50"/>
    <x v="8"/>
    <n v="395.34"/>
    <n v="13.6"/>
    <n v="197840"/>
    <n v="395.68"/>
    <m/>
    <n v="60"/>
    <n v="5381.2479999999996"/>
    <m/>
    <n v="5381.2479999999996"/>
    <n v="322874.88"/>
  </r>
  <r>
    <x v="0"/>
    <s v="Sheel Print-N-Pack (Ptg)Art Paper Matt-130-30X40-50.400-BILT"/>
    <x v="50"/>
    <x v="5"/>
    <n v="84.2"/>
    <n v="50.4"/>
    <n v="42200"/>
    <n v="84.4"/>
    <m/>
    <n v="60"/>
    <n v="4253.76"/>
    <m/>
    <n v="4253.76"/>
    <n v="255225.60000000001"/>
  </r>
  <r>
    <x v="0"/>
    <s v="Sheel Print-N-Pack (Ptg)Bindal-70-25X38-21.400-AceMaplitho"/>
    <x v="50"/>
    <x v="164"/>
    <n v="74.494"/>
    <n v="21.4"/>
    <n v="37494"/>
    <n v="74.988"/>
    <m/>
    <n v="60"/>
    <n v="1604.7431999999999"/>
    <m/>
    <n v="1604.7431999999999"/>
    <n v="96284.59199999999"/>
  </r>
  <r>
    <x v="0"/>
    <s v="Sheel Print-N-Pack (Ptg)TNPL-70-23X36-18.600-Radiant"/>
    <x v="50"/>
    <x v="23"/>
    <n v="68.012"/>
    <n v="18.600000000000001"/>
    <n v="34012"/>
    <n v="68.024000000000001"/>
    <m/>
    <n v="60"/>
    <n v="1265.2464000000002"/>
    <m/>
    <n v="1265.2464000000002"/>
    <n v="75914.784000000014"/>
  </r>
  <r>
    <x v="0"/>
    <s v="Sheel Print-N-Pack (Ptg)TNPL-64-23X36-17.000-Radiant"/>
    <x v="50"/>
    <x v="39"/>
    <n v="43.276000000000003"/>
    <n v="17"/>
    <n v="21776"/>
    <n v="43.552"/>
    <m/>
    <n v="60"/>
    <n v="740.38400000000001"/>
    <m/>
    <n v="740.38400000000001"/>
    <n v="44423.040000000001"/>
  </r>
  <r>
    <x v="0"/>
    <s v="Sheel Print-N-Pack (Ptg)Star-64-20X30-12.400-SSML Royal"/>
    <x v="50"/>
    <x v="49"/>
    <n v="27.084"/>
    <n v="12.4"/>
    <n v="13584"/>
    <n v="27.167999999999999"/>
    <m/>
    <n v="60"/>
    <n v="336.88319999999999"/>
    <m/>
    <n v="336.88319999999999"/>
    <n v="20212.991999999998"/>
  </r>
  <r>
    <x v="0"/>
    <s v="Sheel Print-N-Pack (Ptg)Art Paper Gloss-130-20X30-25.200-BILT"/>
    <x v="50"/>
    <x v="165"/>
    <n v="6.16"/>
    <n v="25.2"/>
    <n v="3160"/>
    <n v="6.32"/>
    <m/>
    <n v="60"/>
    <n v="159.26400000000001"/>
    <m/>
    <n v="159.26400000000001"/>
    <n v="9555.84"/>
  </r>
  <r>
    <x v="0"/>
    <s v="Sheel Print-N-Pack (Ptg)Art Paper Gloss-125-30X40-48.500-BILT"/>
    <x v="50"/>
    <x v="166"/>
    <n v="3.08"/>
    <n v="48.5"/>
    <n v="1580"/>
    <n v="3.16"/>
    <m/>
    <n v="60"/>
    <n v="153.26000000000002"/>
    <m/>
    <n v="153.26000000000002"/>
    <n v="9195.6"/>
  </r>
  <r>
    <x v="0"/>
    <s v="Sheel Print-N-Pack (Ptg)Star-70-20x30-13.600-SSML Royal"/>
    <x v="50"/>
    <x v="12"/>
    <n v="10.138999999999999"/>
    <n v="13.6"/>
    <n v="5139"/>
    <n v="10.278"/>
    <m/>
    <n v="60"/>
    <n v="139.7808"/>
    <m/>
    <n v="139.7808"/>
    <n v="8386.848"/>
  </r>
  <r>
    <x v="0"/>
    <s v="Sheel Print-N-Pack (Ptg)Andhra-70-26X40-23.600-Splendor"/>
    <x v="50"/>
    <x v="167"/>
    <n v="2.488"/>
    <n v="23.6"/>
    <n v="1488"/>
    <n v="2.976"/>
    <m/>
    <n v="60"/>
    <n v="70.23360000000001"/>
    <m/>
    <n v="70.23360000000001"/>
    <n v="4214.0160000000005"/>
  </r>
  <r>
    <x v="0"/>
    <s v="Sheel Print-N-Pack (Ptg)TNPL-64-23X36-17-Offset"/>
    <x v="50"/>
    <x v="168"/>
    <n v="3.1669999999999998"/>
    <n v="17"/>
    <n v="1667"/>
    <n v="3.3340000000000001"/>
    <m/>
    <n v="60"/>
    <n v="56.678000000000004"/>
    <m/>
    <n v="56.678000000000004"/>
    <n v="3400.6800000000003"/>
  </r>
  <r>
    <x v="0"/>
    <s v="Sheel Print-N-Pack (Ptg)Art Paper Matt-100-23X36-26.600-SinarMas"/>
    <x v="50"/>
    <x v="2"/>
    <n v="1.42"/>
    <n v="26.6"/>
    <n v="920"/>
    <n v="1.84"/>
    <m/>
    <n v="60"/>
    <n v="48.944000000000003"/>
    <m/>
    <n v="48.944000000000003"/>
    <n v="2936.6400000000003"/>
  </r>
  <r>
    <x v="0"/>
    <s v="Sheel Print-N-Pack (Ptg)TNPL-70-20X30-13.6-Superprint"/>
    <x v="50"/>
    <x v="169"/>
    <n v="2.1819999999999999"/>
    <n v="13.6"/>
    <n v="1182"/>
    <n v="2.3639999999999999"/>
    <m/>
    <n v="60"/>
    <n v="32.150399999999998"/>
    <m/>
    <n v="32.150399999999998"/>
    <n v="1929.0239999999999"/>
  </r>
  <r>
    <x v="0"/>
    <s v="Sheel Print-N-Pack (Ptg)Naini-68-23X36-18.100-Premium"/>
    <x v="50"/>
    <x v="58"/>
    <n v="1.2210000000000001"/>
    <n v="18.100000000000001"/>
    <n v="721"/>
    <n v="1.4419999999999999"/>
    <m/>
    <n v="60"/>
    <n v="26.100200000000001"/>
    <m/>
    <n v="26.100200000000001"/>
    <n v="1566.0120000000002"/>
  </r>
  <r>
    <x v="0"/>
    <s v="Sheel Print-N-Pack (Ptg)TNPL-80-23X36-21.300-Radiant"/>
    <x v="50"/>
    <x v="20"/>
    <n v="0.48"/>
    <n v="21.3"/>
    <n v="480"/>
    <n v="0.96"/>
    <m/>
    <n v="60"/>
    <n v="20.448"/>
    <m/>
    <n v="20.448"/>
    <n v="1226.8800000000001"/>
  </r>
  <r>
    <x v="0"/>
    <s v="Sheel Print-N-Pack (Ptg)Art Paper Matt-90-23X36-24-SunMatt"/>
    <x v="50"/>
    <x v="86"/>
    <n v="0.312"/>
    <n v="24"/>
    <n v="312"/>
    <n v="0.624"/>
    <m/>
    <n v="60"/>
    <n v="14.975999999999999"/>
    <m/>
    <n v="14.975999999999999"/>
    <n v="898.56"/>
  </r>
  <r>
    <x v="0"/>
    <s v="Sheel Print-N-Pack (Ptg)Star-80-23x36-21.300-SSML Royal"/>
    <x v="50"/>
    <x v="83"/>
    <n v="0.33300000000000002"/>
    <n v="21.3"/>
    <n v="333"/>
    <n v="0.66600000000000004"/>
    <m/>
    <n v="60"/>
    <n v="14.1858"/>
    <m/>
    <n v="14.1858"/>
    <n v="851.14800000000002"/>
  </r>
  <r>
    <x v="0"/>
    <s v="Sheel Print-N-Pack (Ptg)Star-64-23X36-17.000-SSML Royal"/>
    <x v="50"/>
    <x v="71"/>
    <n v="0.38200000000000001"/>
    <n v="17"/>
    <n v="382"/>
    <n v="0.76400000000000001"/>
    <m/>
    <n v="60"/>
    <n v="12.988"/>
    <m/>
    <n v="12.988"/>
    <n v="779.28"/>
  </r>
  <r>
    <x v="0"/>
    <s v="Sheel Print-N-Pack (Ptg)Art Paper-128-20X30-24.800-Gloss"/>
    <x v="50"/>
    <x v="170"/>
    <n v="0.16"/>
    <n v="24.8"/>
    <n v="160"/>
    <n v="0.32"/>
    <m/>
    <n v="60"/>
    <n v="7.9360000000000008"/>
    <m/>
    <n v="7.9360000000000008"/>
    <n v="476.16"/>
  </r>
  <r>
    <x v="0"/>
    <s v="Sheel Print-N-Pack (Ptg)ArticaDivine-78-23X36-20.800-NSHB 2.2"/>
    <x v="50"/>
    <x v="171"/>
    <n v="0.14799999999999999"/>
    <n v="20.8"/>
    <n v="148"/>
    <n v="0.29599999999999999"/>
    <m/>
    <n v="60"/>
    <n v="6.1567999999999996"/>
    <m/>
    <n v="6.1567999999999996"/>
    <n v="369.40799999999996"/>
  </r>
  <r>
    <x v="0"/>
    <s v="Sheel Print-N-Pack (Ptg)Naini-68-20X30-13.200-Premium"/>
    <x v="50"/>
    <x v="172"/>
    <n v="0.188"/>
    <n v="13.2"/>
    <n v="188"/>
    <n v="0.376"/>
    <m/>
    <n v="60"/>
    <n v="4.9631999999999996"/>
    <m/>
    <n v="4.9631999999999996"/>
    <n v="297.79199999999997"/>
  </r>
  <r>
    <x v="0"/>
    <s v="Sheel Print-N-Pack (Ptg)Star-70-23X36-18.600-SSML Royal"/>
    <x v="50"/>
    <x v="62"/>
    <n v="0.125"/>
    <n v="18.600000000000001"/>
    <n v="125"/>
    <n v="0.25"/>
    <m/>
    <n v="60"/>
    <n v="4.6500000000000004"/>
    <m/>
    <n v="4.6500000000000004"/>
    <n v="279"/>
  </r>
  <r>
    <x v="0"/>
    <s v="Sheel Print-N-Pack (Ptg)Star-70-25X38-21.400-SSML Royal"/>
    <x v="50"/>
    <x v="7"/>
    <n v="0.108"/>
    <n v="21.4"/>
    <n v="108"/>
    <n v="0.216"/>
    <m/>
    <n v="60"/>
    <n v="4.6223999999999998"/>
    <m/>
    <n v="4.6223999999999998"/>
    <n v="277.34399999999999"/>
  </r>
  <r>
    <x v="0"/>
    <s v="SHIVA PRINTECH PVT. LTD.TNPL-70-20X30-13.600-Radiant"/>
    <x v="51"/>
    <x v="29"/>
    <n v="179.072"/>
    <n v="13.6"/>
    <n v="89572"/>
    <n v="179.14400000000001"/>
    <m/>
    <n v="60"/>
    <n v="2436.3584000000001"/>
    <m/>
    <n v="2436.3584000000001"/>
    <n v="146181.50400000002"/>
  </r>
  <r>
    <x v="0"/>
    <s v="SHIVA PRINTECH PVT. LTD.TNPL-70-23X36-18.600-Radiant"/>
    <x v="51"/>
    <x v="23"/>
    <n v="51.238"/>
    <n v="18.600000000000001"/>
    <n v="25738"/>
    <n v="51.475999999999999"/>
    <m/>
    <n v="60"/>
    <n v="957.45360000000005"/>
    <m/>
    <n v="957.45360000000005"/>
    <n v="57447.216"/>
  </r>
  <r>
    <x v="0"/>
    <s v="SHIVA PRINTECH PVT. LTD.Star-68-22X32-15.500-SSML Royal"/>
    <x v="51"/>
    <x v="173"/>
    <n v="10.352"/>
    <n v="15.5"/>
    <n v="5352"/>
    <n v="10.704000000000001"/>
    <m/>
    <n v="60"/>
    <n v="165.91200000000001"/>
    <m/>
    <n v="165.91200000000001"/>
    <n v="9954.7200000000012"/>
  </r>
  <r>
    <x v="0"/>
    <s v="SHIVA PRINTECH PVT. LTD.Star-70-20x30-13.600-SSML Royal"/>
    <x v="51"/>
    <x v="12"/>
    <n v="7.4080000000000004"/>
    <n v="13.6"/>
    <n v="3908"/>
    <n v="7.8159999999999998"/>
    <m/>
    <n v="60"/>
    <n v="106.29759999999999"/>
    <m/>
    <n v="106.29759999999999"/>
    <n v="6377.8559999999998"/>
  </r>
  <r>
    <x v="0"/>
    <s v="SHIVA PRINTECH PVT. LTD.TNPL-70-23X36-18.600-Platinum"/>
    <x v="51"/>
    <x v="74"/>
    <n v="3.0169999999999999"/>
    <n v="18.600000000000001"/>
    <n v="1517"/>
    <n v="3.0339999999999998"/>
    <m/>
    <n v="60"/>
    <n v="56.432400000000001"/>
    <m/>
    <n v="56.432400000000001"/>
    <n v="3385.944"/>
  </r>
  <r>
    <x v="0"/>
    <s v="SHIVA PRINTECH PVT. LTD.Naini-70-20X30-13.600-Premium"/>
    <x v="51"/>
    <x v="136"/>
    <n v="1.4530000000000001"/>
    <n v="13.6"/>
    <n v="953"/>
    <n v="1.9059999999999999"/>
    <m/>
    <n v="60"/>
    <n v="25.921599999999998"/>
    <m/>
    <n v="25.921599999999998"/>
    <n v="1555.2959999999998"/>
  </r>
  <r>
    <x v="0"/>
    <s v="SHIVA PRINTECH PVT. LTD.TNPL-70-20X30-13.600-Print Fine"/>
    <x v="51"/>
    <x v="75"/>
    <n v="5.1999999999999998E-2"/>
    <n v="13.6"/>
    <n v="52"/>
    <n v="0.104"/>
    <m/>
    <n v="60"/>
    <n v="1.4143999999999999"/>
    <m/>
    <n v="1.4143999999999999"/>
    <n v="84.86399999999999"/>
  </r>
  <r>
    <x v="0"/>
    <s v="SRG Traders Pvt LtdTNPL-70-20X30-13.600-Radiant"/>
    <x v="52"/>
    <x v="29"/>
    <n v="1335.2929999999999"/>
    <n v="13.6"/>
    <n v="667793"/>
    <n v="1335.586"/>
    <m/>
    <n v="60"/>
    <n v="18163.9696"/>
    <m/>
    <n v="18163.9696"/>
    <n v="1089838.176"/>
  </r>
  <r>
    <x v="0"/>
    <s v="SRG Traders Pvt LtdArt Paper Matt-90-23X36-24.0-Ballarpur"/>
    <x v="52"/>
    <x v="65"/>
    <n v="573.05999999999995"/>
    <n v="24"/>
    <n v="286560"/>
    <n v="573.12"/>
    <m/>
    <n v="60"/>
    <n v="13754.880000000001"/>
    <m/>
    <n v="13754.880000000001"/>
    <n v="825292.80000000005"/>
  </r>
  <r>
    <x v="0"/>
    <s v="SRG Traders Pvt LtdBindal-70-23X36-18.600-AceMaplitho"/>
    <x v="52"/>
    <x v="56"/>
    <n v="275.096"/>
    <n v="18.600000000000001"/>
    <n v="137596"/>
    <n v="275.19200000000001"/>
    <m/>
    <n v="60"/>
    <n v="5118.5712000000003"/>
    <m/>
    <n v="5118.5712000000003"/>
    <n v="307114.272"/>
  </r>
  <r>
    <x v="0"/>
    <s v="SRG Traders Pvt LtdArt Paper Matt-90-30X40-32.460-SunMatt"/>
    <x v="52"/>
    <x v="108"/>
    <n v="114.146"/>
    <n v="32.46"/>
    <n v="57146"/>
    <n v="114.292"/>
    <m/>
    <n v="60"/>
    <n v="3709.9183200000002"/>
    <m/>
    <n v="3709.9183200000002"/>
    <n v="222595.09920000003"/>
  </r>
  <r>
    <x v="0"/>
    <s v="SRG Traders Pvt LtdTNPL-80-23X36-21.300-Radiant"/>
    <x v="52"/>
    <x v="20"/>
    <n v="154.48500000000001"/>
    <n v="21.3"/>
    <n v="77485"/>
    <n v="154.97"/>
    <m/>
    <n v="60"/>
    <n v="3300.8609999999999"/>
    <m/>
    <n v="3300.8609999999999"/>
    <n v="198051.66"/>
  </r>
  <r>
    <x v="0"/>
    <s v="SRG Traders Pvt LtdArt Paper Matt-130-30X40-50.400-BILT"/>
    <x v="52"/>
    <x v="5"/>
    <n v="38.479999999999997"/>
    <n v="50.4"/>
    <n v="19480"/>
    <n v="38.96"/>
    <m/>
    <n v="60"/>
    <n v="1963.5840000000001"/>
    <m/>
    <n v="1963.5840000000001"/>
    <n v="117815.04000000001"/>
  </r>
  <r>
    <x v="0"/>
    <s v="SRG Traders Pvt LtdTNPL-70-23X36-18.600-Radiant"/>
    <x v="52"/>
    <x v="23"/>
    <n v="64.084000000000003"/>
    <n v="18.600000000000001"/>
    <n v="32084"/>
    <n v="64.168000000000006"/>
    <m/>
    <n v="60"/>
    <n v="1193.5248000000001"/>
    <m/>
    <n v="1193.5248000000001"/>
    <n v="71611.488000000012"/>
  </r>
  <r>
    <x v="0"/>
    <s v="SRG Traders Pvt LtdTNPL-70-23X36-18.600-Platinum"/>
    <x v="52"/>
    <x v="74"/>
    <n v="37.423999999999999"/>
    <n v="18.600000000000001"/>
    <n v="18924"/>
    <n v="37.847999999999999"/>
    <m/>
    <n v="60"/>
    <n v="703.97280000000001"/>
    <m/>
    <n v="703.97280000000001"/>
    <n v="42238.368000000002"/>
  </r>
  <r>
    <x v="0"/>
    <s v="SRG Traders Pvt LtdTNPL-80-23X36-21.300-Platinum"/>
    <x v="52"/>
    <x v="107"/>
    <n v="1.456"/>
    <n v="21.3"/>
    <n v="956"/>
    <n v="1.9119999999999999"/>
    <m/>
    <n v="60"/>
    <n v="40.7256"/>
    <m/>
    <n v="40.7256"/>
    <n v="2443.5360000000001"/>
  </r>
  <r>
    <x v="0"/>
    <s v="SRG Traders Pvt LtdArt Paper Matt-100-23X36-26.600-SinarMas"/>
    <x v="52"/>
    <x v="2"/>
    <n v="0.48"/>
    <n v="26.6"/>
    <n v="480"/>
    <n v="0.96"/>
    <m/>
    <n v="60"/>
    <n v="25.536000000000001"/>
    <m/>
    <n v="25.536000000000001"/>
    <n v="1532.16"/>
  </r>
  <r>
    <x v="0"/>
    <s v="SRG Traders Pvt LtdArt Paper Matt-128-30X40-49.620-(76X102)"/>
    <x v="52"/>
    <x v="174"/>
    <n v="0.25600000000000001"/>
    <n v="49.62"/>
    <n v="256"/>
    <n v="0.51200000000000001"/>
    <m/>
    <n v="60"/>
    <n v="25.405439999999999"/>
    <m/>
    <n v="25.405439999999999"/>
    <n v="1524.3263999999999"/>
  </r>
  <r>
    <x v="0"/>
    <s v="SRG Traders Pvt LtdTNPL-70-23X36-18.600-Print Fine"/>
    <x v="52"/>
    <x v="88"/>
    <n v="0.19600000000000001"/>
    <n v="18.600000000000001"/>
    <n v="196"/>
    <n v="0.39200000000000002"/>
    <m/>
    <n v="60"/>
    <n v="7.2912000000000008"/>
    <m/>
    <n v="7.2912000000000008"/>
    <n v="437.47200000000004"/>
  </r>
  <r>
    <x v="0"/>
    <s v="SRG Traders Pvt LtdJK-230-23x37-63.250-Endura"/>
    <x v="52"/>
    <x v="35"/>
    <n v="45.399000000000001"/>
    <n v="63.25"/>
    <n v="22899"/>
    <n v="45.798000000000002"/>
    <m/>
    <n v="60"/>
    <n v="2896.7235000000001"/>
    <m/>
    <n v="2896.7235000000001"/>
    <n v="173803.41"/>
  </r>
  <r>
    <x v="0"/>
    <s v="SRG Traders Pvt LtdITC-210-20.75X33-47.000-CyberXL(53X84)"/>
    <x v="52"/>
    <x v="141"/>
    <n v="23.036999999999999"/>
    <n v="47"/>
    <n v="11537"/>
    <n v="23.074000000000002"/>
    <m/>
    <n v="60"/>
    <n v="1084.4780000000001"/>
    <m/>
    <n v="1084.4780000000001"/>
    <n v="65068.680000000008"/>
  </r>
  <r>
    <x v="0"/>
    <s v="SRG Traders Pvt LtdArt Card-250-30X40-97.000-ITC"/>
    <x v="52"/>
    <x v="144"/>
    <n v="8.3490000000000002"/>
    <n v="97"/>
    <n v="4349"/>
    <n v="8.6980000000000004"/>
    <m/>
    <n v="60"/>
    <n v="843.70600000000002"/>
    <m/>
    <n v="843.70600000000002"/>
    <n v="50622.36"/>
  </r>
  <r>
    <x v="0"/>
    <s v="SRG Traders Pvt LtdITC-200-20.5X32-42.500-CyberXL(52X82)"/>
    <x v="52"/>
    <x v="113"/>
    <n v="3.6999999999999998E-2"/>
    <n v="42.5"/>
    <n v="37"/>
    <n v="7.3999999999999996E-2"/>
    <m/>
    <n v="60"/>
    <n v="3.145"/>
    <m/>
    <n v="3.145"/>
    <n v="188.7"/>
  </r>
  <r>
    <x v="2"/>
    <s v="Sri Maruthi GraphicsProlific-60-25X38-18.400-Creamwove"/>
    <x v="53"/>
    <x v="82"/>
    <n v="47.411999999999999"/>
    <n v="18.399999999999999"/>
    <n v="23912"/>
    <n v="47.823999999999998"/>
    <m/>
    <n v="60"/>
    <n v="879.96159999999986"/>
    <m/>
    <n v="879.96159999999986"/>
    <n v="52797.695999999989"/>
  </r>
  <r>
    <x v="2"/>
    <s v="Sri Maruthi GraphicsNaini-70-23X36-18.600-Premium"/>
    <x v="53"/>
    <x v="84"/>
    <m/>
    <m/>
    <m/>
    <m/>
    <m/>
    <m/>
    <m/>
    <n v="-64.356000000000009"/>
    <n v="64.356000000000009"/>
    <n v="0"/>
  </r>
  <r>
    <x v="2"/>
    <s v="Sri Maruthi GraphicsSkytone APPM-80-23X36-21.300-Maplitho"/>
    <x v="53"/>
    <x v="87"/>
    <m/>
    <m/>
    <m/>
    <m/>
    <m/>
    <m/>
    <m/>
    <n v="3716.424"/>
    <n v="-3716.424"/>
    <n v="0"/>
  </r>
  <r>
    <x v="1"/>
    <s v="Surya PrintersGVG-58-22.5X35(57X89)-14.700-DeluxeCremo"/>
    <x v="54"/>
    <x v="51"/>
    <n v="0.33800000000000002"/>
    <n v="14.7"/>
    <n v="338"/>
    <n v="0.67600000000000005"/>
    <m/>
    <n v="60"/>
    <n v="9.9372000000000007"/>
    <m/>
    <n v="9.9372000000000007"/>
    <n v="596.23200000000008"/>
  </r>
  <r>
    <x v="1"/>
    <s v="Surya PrintersGVG-58-20X30(51X76)-11.200-DeluxeCremo"/>
    <x v="54"/>
    <x v="50"/>
    <n v="0.17799999999999999"/>
    <n v="11.2"/>
    <n v="178"/>
    <n v="0.35599999999999998"/>
    <m/>
    <n v="60"/>
    <n v="3.9871999999999996"/>
    <m/>
    <n v="3.9871999999999996"/>
    <n v="239.23199999999997"/>
  </r>
  <r>
    <x v="1"/>
    <s v="Surya Printers (Tittle Ptg)Duplex-285-31X41-116.850-Board"/>
    <x v="55"/>
    <x v="52"/>
    <n v="0.187"/>
    <n v="116.85"/>
    <n v="187"/>
    <n v="0.374"/>
    <m/>
    <n v="60"/>
    <n v="43.701899999999995"/>
    <m/>
    <n v="43.701899999999995"/>
    <n v="2622.1139999999996"/>
  </r>
  <r>
    <x v="1"/>
    <s v="Surya Printers (Tittle Ptg)Duplex-285-23X36-75.000-Board"/>
    <x v="55"/>
    <x v="54"/>
    <n v="5.5E-2"/>
    <n v="75"/>
    <n v="55"/>
    <n v="0.11"/>
    <m/>
    <n v="60"/>
    <n v="8.25"/>
    <m/>
    <n v="8.25"/>
    <n v="495"/>
  </r>
  <r>
    <x v="2"/>
    <s v="THE NELLAI PRINTERSArt Board-220-23X36-58.500-JK-c2s"/>
    <x v="56"/>
    <x v="114"/>
    <n v="8"/>
    <n v="58.5"/>
    <n v="4000"/>
    <n v="8"/>
    <m/>
    <n v="60"/>
    <n v="468"/>
    <m/>
    <n v="468"/>
    <n v="28080"/>
  </r>
  <r>
    <x v="2"/>
    <s v="THE NELLAI PRINTERSSeshsayee-70-23X36-18.600-Maplitho"/>
    <x v="56"/>
    <x v="93"/>
    <n v="10.228999999999999"/>
    <n v="18.600000000000001"/>
    <n v="5229"/>
    <n v="10.458"/>
    <m/>
    <n v="60"/>
    <n v="194.51880000000003"/>
    <m/>
    <n v="194.51880000000003"/>
    <n v="11671.128000000002"/>
  </r>
  <r>
    <x v="2"/>
    <s v="THE NELLAI PRINTERSMalar-60-20X30-11.600-Creamwove White pt"/>
    <x v="56"/>
    <x v="96"/>
    <n v="4.3999999999999997E-2"/>
    <n v="11.6"/>
    <n v="44"/>
    <n v="8.7999999999999995E-2"/>
    <m/>
    <n v="60"/>
    <n v="1.0207999999999999"/>
    <m/>
    <n v="1.0207999999999999"/>
    <n v="61.247999999999998"/>
  </r>
  <r>
    <x v="2"/>
    <s v="THE NELLAI PRINTERSProlific Paper-70-23X36-18.600-Paper D.T"/>
    <x v="56"/>
    <x v="79"/>
    <n v="-0.13300000000000001"/>
    <n v="18.600000000000001"/>
    <n v="-133"/>
    <n v="-0.26600000000000001"/>
    <m/>
    <n v="60"/>
    <n v="-4.9476000000000004"/>
    <n v="48.211200000000005"/>
    <n v="-53.158800000000006"/>
    <n v="-3189.5280000000002"/>
  </r>
  <r>
    <x v="2"/>
    <s v="THE NELLAI PRINTERSArt Card Glass-220-23X36-58.500-JK-c2s B"/>
    <x v="56"/>
    <x v="128"/>
    <m/>
    <m/>
    <m/>
    <m/>
    <m/>
    <m/>
    <m/>
    <n v="468"/>
    <n v="-468"/>
    <n v="0"/>
  </r>
  <r>
    <x v="2"/>
    <s v="THE NELLAI PRINTERSNaini-70-23X36-18.600-Premium"/>
    <x v="56"/>
    <x v="84"/>
    <n v="-1.4159999999999999"/>
    <n v="18.600000000000001"/>
    <n v="-916"/>
    <n v="-1.8320000000000001"/>
    <m/>
    <n v="60"/>
    <n v="-34.075200000000002"/>
    <n v="9409.5167999999994"/>
    <n v="-9443.5919999999987"/>
    <n v="-566615.5199999999"/>
  </r>
  <r>
    <x v="2"/>
    <s v="Triveni Offset PrintersSPB-Maplitho-80-23X36-21.300-Super fine"/>
    <x v="57"/>
    <x v="157"/>
    <n v="46.368000000000002"/>
    <n v="21.3"/>
    <n v="23368"/>
    <n v="46.735999999999997"/>
    <m/>
    <n v="60"/>
    <n v="995.47680000000003"/>
    <m/>
    <n v="995.47680000000003"/>
    <n v="59728.608"/>
  </r>
  <r>
    <x v="2"/>
    <s v="Triveni Offset PrintersSuper Fine-80-20X30-15.500-NSS"/>
    <x v="57"/>
    <x v="130"/>
    <n v="11.28"/>
    <n v="15.5"/>
    <n v="5780"/>
    <n v="11.56"/>
    <m/>
    <n v="60"/>
    <n v="179.18"/>
    <m/>
    <n v="179.18"/>
    <n v="10750.800000000001"/>
  </r>
  <r>
    <x v="2"/>
    <s v="Triveni Offset PrintersKR-80-23X36-21.300-SS Maplitho"/>
    <x v="57"/>
    <x v="134"/>
    <n v="1.4359999999999999"/>
    <n v="21.3"/>
    <n v="936"/>
    <n v="1.8720000000000001"/>
    <m/>
    <n v="60"/>
    <n v="39.873600000000003"/>
    <m/>
    <n v="39.873600000000003"/>
    <n v="2392.4160000000002"/>
  </r>
  <r>
    <x v="2"/>
    <s v="Triveni Offset PrintersArt Paper-128-23X36-34.100-Import"/>
    <x v="57"/>
    <x v="132"/>
    <n v="0.14799999999999999"/>
    <n v="34.1"/>
    <n v="148"/>
    <n v="0.29599999999999999"/>
    <m/>
    <n v="60"/>
    <n v="10.0936"/>
    <m/>
    <n v="10.0936"/>
    <n v="605.61599999999999"/>
  </r>
  <r>
    <x v="2"/>
    <s v="Triveni Offset PrintersArt Board-220-23X36-58.500-JK-c2s"/>
    <x v="57"/>
    <x v="114"/>
    <n v="27"/>
    <n v="58.5"/>
    <n v="13500"/>
    <n v="27"/>
    <m/>
    <n v="60"/>
    <n v="1579.5"/>
    <m/>
    <n v="1579.5"/>
    <n v="94770"/>
  </r>
  <r>
    <x v="2"/>
    <s v="Triveni Offset PrintersArt Board-230-23X36-61.500-China OG"/>
    <x v="57"/>
    <x v="117"/>
    <n v="22.2"/>
    <n v="61.5"/>
    <n v="11200"/>
    <n v="22.4"/>
    <m/>
    <n v="60"/>
    <n v="1377.6"/>
    <m/>
    <n v="1377.6"/>
    <n v="82656"/>
  </r>
  <r>
    <x v="2"/>
    <s v="Triveni Offset PrintersArt Board-216-23X36-57.392-Hi Kote"/>
    <x v="57"/>
    <x v="161"/>
    <n v="9.1300000000000008"/>
    <n v="57.392000000000003"/>
    <n v="4630"/>
    <n v="9.26"/>
    <m/>
    <n v="60"/>
    <n v="531.44992000000002"/>
    <m/>
    <n v="531.44992000000002"/>
    <n v="31886.995200000001"/>
  </r>
  <r>
    <x v="2"/>
    <s v="Triveni Offset PrintersArt Board-210-23X36-56.080-Hilcote"/>
    <x v="57"/>
    <x v="60"/>
    <n v="15.359"/>
    <n v="56.08"/>
    <n v="7859"/>
    <n v="15.718"/>
    <m/>
    <n v="60"/>
    <n v="881.46543999999994"/>
    <n v="448.64"/>
    <n v="432.82543999999996"/>
    <n v="25969.526399999999"/>
  </r>
  <r>
    <x v="2"/>
    <s v="Triveni Offset PrintersArt Board-210-22X28-41.730-Hi Kote"/>
    <x v="57"/>
    <x v="159"/>
    <n v="9.1679999999999993"/>
    <n v="41.73"/>
    <n v="4668"/>
    <n v="9.3360000000000003"/>
    <m/>
    <n v="60"/>
    <n v="389.59127999999998"/>
    <m/>
    <n v="389.59127999999998"/>
    <n v="23375.4768"/>
  </r>
  <r>
    <x v="2"/>
    <s v="Triveni Offset PrintersArt Board-210-22X28-41.750-Oriental C1S"/>
    <x v="57"/>
    <x v="175"/>
    <n v="9.0760000000000005"/>
    <n v="41.75"/>
    <n v="4576"/>
    <n v="9.1519999999999992"/>
    <m/>
    <n v="60"/>
    <n v="382.09599999999995"/>
    <m/>
    <n v="382.09599999999995"/>
    <n v="22925.759999999998"/>
  </r>
  <r>
    <x v="2"/>
    <s v="Triveni Offset PrintersArt Board-300-22X28-59.680-Hi Kote"/>
    <x v="57"/>
    <x v="176"/>
    <n v="5.25"/>
    <n v="59.68"/>
    <n v="2750"/>
    <n v="5.5"/>
    <m/>
    <n v="60"/>
    <n v="328.24"/>
    <m/>
    <n v="328.24"/>
    <n v="19694.400000000001"/>
  </r>
  <r>
    <x v="2"/>
    <s v="Triveni Offset PrintersArt Board-216-23X36-71.740-Hi Kote"/>
    <x v="57"/>
    <x v="177"/>
    <n v="1.1000000000000001"/>
    <n v="71.739999999999995"/>
    <n v="600"/>
    <n v="1.2"/>
    <m/>
    <n v="60"/>
    <n v="86.087999999999994"/>
    <m/>
    <n v="86.087999999999994"/>
    <n v="5165.28"/>
  </r>
  <r>
    <x v="2"/>
    <s v="Triveni Offset PrintersArt Board-216-23X36-57.680-Hi Kote"/>
    <x v="57"/>
    <x v="115"/>
    <n v="0.375"/>
    <n v="57.68"/>
    <n v="375"/>
    <n v="0.75"/>
    <m/>
    <n v="60"/>
    <n v="43.26"/>
    <m/>
    <n v="43.26"/>
    <n v="2595.6"/>
  </r>
  <r>
    <x v="2"/>
    <s v="Triveni Offset PrintersArt Board-210-23X36-56.200-Oriental C1S"/>
    <x v="57"/>
    <x v="123"/>
    <n v="0.1"/>
    <n v="56.2"/>
    <n v="100"/>
    <n v="0.2"/>
    <m/>
    <n v="60"/>
    <n v="11.240000000000002"/>
    <m/>
    <n v="11.240000000000002"/>
    <n v="674.40000000000009"/>
  </r>
  <r>
    <x v="2"/>
    <s v="Triveni Offset PrintersArt Board-300-23X36-78.571-Hi Kote"/>
    <x v="57"/>
    <x v="124"/>
    <n v="4.8000000000000001E-2"/>
    <n v="78.570999999999998"/>
    <n v="48"/>
    <n v="9.6000000000000002E-2"/>
    <m/>
    <n v="60"/>
    <n v="7.5428160000000002"/>
    <m/>
    <n v="7.5428160000000002"/>
    <n v="452.56896"/>
  </r>
  <r>
    <x v="2"/>
    <s v="Triveni Offset PrintersArt Board-210-30X40-81.400-Hi Kote"/>
    <x v="57"/>
    <x v="127"/>
    <n v="-0.14499999999999999"/>
    <n v="81.400000000000006"/>
    <n v="-145"/>
    <n v="-0.28999999999999998"/>
    <m/>
    <n v="60"/>
    <n v="-23.606000000000002"/>
    <m/>
    <n v="-23.606000000000002"/>
    <n v="-1416.3600000000001"/>
  </r>
  <r>
    <x v="2"/>
    <s v="Triveni Offset PrintersArt Board-210-20X30-40.700-Hi Kote"/>
    <x v="57"/>
    <x v="116"/>
    <n v="-7.0919999999999996"/>
    <n v="40.700000000000003"/>
    <n v="-3592"/>
    <n v="-7.1840000000000002"/>
    <m/>
    <n v="60"/>
    <n v="-292.3888"/>
    <n v="122.10000000000001"/>
    <n v="-414.48880000000003"/>
    <n v="-24869.328000000001"/>
  </r>
  <r>
    <x v="2"/>
    <s v="Triveni Offset PrintersArt Card Glass-220-23X36-58.500-JK-c2s B"/>
    <x v="57"/>
    <x v="128"/>
    <m/>
    <m/>
    <m/>
    <m/>
    <m/>
    <m/>
    <m/>
    <n v="1579.5"/>
    <n v="-1579.5"/>
    <n v="0"/>
  </r>
  <r>
    <x v="2"/>
    <s v="Udayam OffsetsProlific-58-25X38-53.400-S.G."/>
    <x v="58"/>
    <x v="97"/>
    <m/>
    <m/>
    <m/>
    <m/>
    <m/>
    <m/>
    <m/>
    <n v="-3997.7375999999999"/>
    <n v="3997.7375999999999"/>
    <n v="0"/>
  </r>
  <r>
    <x v="2"/>
    <s v="Udayam OffsetsParamount-60-25X38-18.400-Creamwove Whit"/>
    <x v="58"/>
    <x v="103"/>
    <m/>
    <m/>
    <m/>
    <m/>
    <m/>
    <m/>
    <m/>
    <n v="-0.51519999999999999"/>
    <n v="0.51519999999999999"/>
    <n v="0"/>
  </r>
  <r>
    <x v="2"/>
    <s v="Udayam OffsetsProlific-60-25X38-18.400-Creamwove"/>
    <x v="58"/>
    <x v="82"/>
    <m/>
    <m/>
    <m/>
    <m/>
    <m/>
    <m/>
    <m/>
    <n v="294.98879999999997"/>
    <n v="-294.98879999999997"/>
    <n v="0"/>
  </r>
  <r>
    <x v="2"/>
    <s v="Udayam OffsetsCholan-60-25X38-18.400-Super creamwove"/>
    <x v="58"/>
    <x v="178"/>
    <m/>
    <m/>
    <m/>
    <m/>
    <m/>
    <m/>
    <m/>
    <n v="391.11039999999997"/>
    <n v="-391.11039999999997"/>
    <n v="0"/>
  </r>
  <r>
    <x v="0"/>
    <s v="Vikas Publishing House Pvt LtdKuantam-70-89cm Reel-18.220-SS Krest"/>
    <x v="59"/>
    <x v="179"/>
    <n v="872.08399999999995"/>
    <n v="18.22"/>
    <n v="436084"/>
    <n v="872.16800000000001"/>
    <m/>
    <n v="60"/>
    <n v="15890.900959999999"/>
    <m/>
    <n v="15890.900959999999"/>
    <n v="953454.05759999994"/>
  </r>
  <r>
    <x v="0"/>
    <s v="Vikas Publishing House Pvt LtdTNPL-64-23X36-17.000-Platinum"/>
    <x v="59"/>
    <x v="180"/>
    <n v="501"/>
    <n v="17"/>
    <n v="250500"/>
    <n v="501"/>
    <m/>
    <n v="60"/>
    <n v="8517"/>
    <m/>
    <n v="8517"/>
    <n v="511020"/>
  </r>
  <r>
    <x v="0"/>
    <s v="Vikas Publishing House Pvt LtdTNPL-70-23X36-18.600-Platinum"/>
    <x v="59"/>
    <x v="74"/>
    <n v="337.20699999999999"/>
    <n v="18.600000000000001"/>
    <n v="168707"/>
    <n v="337.41399999999999"/>
    <m/>
    <n v="60"/>
    <n v="6275.9004000000004"/>
    <m/>
    <n v="6275.9004000000004"/>
    <n v="376554.02400000003"/>
  </r>
  <r>
    <x v="0"/>
    <s v="Vikas Publishing House Pvt LtdTNPL-70-89cm Reel-18.220-Platinum"/>
    <x v="59"/>
    <x v="181"/>
    <n v="341.40199999999999"/>
    <n v="18.22"/>
    <n v="170902"/>
    <n v="341.80399999999997"/>
    <m/>
    <n v="60"/>
    <n v="6227.6688799999993"/>
    <m/>
    <n v="6227.6688799999993"/>
    <n v="373660.13279999996"/>
  </r>
  <r>
    <x v="0"/>
    <s v="Vikas Publishing House Pvt LtdTNPL-70-20.5X30.5-14.125-Radiant"/>
    <x v="59"/>
    <x v="182"/>
    <n v="318.04599999999999"/>
    <n v="14.125"/>
    <n v="159046"/>
    <n v="318.09199999999998"/>
    <m/>
    <n v="60"/>
    <n v="4493.0495000000001"/>
    <m/>
    <n v="4493.0495000000001"/>
    <n v="269582.97000000003"/>
  </r>
  <r>
    <x v="0"/>
    <s v="Vikas Publishing House Pvt LtdTNPL-80-23X36-21.300-Platinum"/>
    <x v="59"/>
    <x v="107"/>
    <n v="195"/>
    <n v="21.3"/>
    <n v="97500"/>
    <n v="195"/>
    <m/>
    <n v="60"/>
    <n v="4153.5"/>
    <m/>
    <n v="4153.5"/>
    <n v="249210"/>
  </r>
  <r>
    <x v="0"/>
    <s v="Vikas Publishing House Pvt LtdBindal-64-23X36-17.000-AceMaplitho"/>
    <x v="59"/>
    <x v="59"/>
    <n v="170.44"/>
    <n v="17"/>
    <n v="85440"/>
    <n v="170.88"/>
    <m/>
    <n v="60"/>
    <n v="2904.96"/>
    <m/>
    <n v="2904.96"/>
    <n v="174297.60000000001"/>
  </r>
  <r>
    <x v="0"/>
    <s v="Vikas Publishing House Pvt LtdBindal-64-20X30-12.400-AceMaplitho"/>
    <x v="59"/>
    <x v="72"/>
    <n v="48.12"/>
    <n v="12.4"/>
    <n v="24120"/>
    <n v="48.24"/>
    <m/>
    <n v="60"/>
    <n v="598.17600000000004"/>
    <m/>
    <n v="598.17600000000004"/>
    <n v="35890.560000000005"/>
  </r>
  <r>
    <x v="0"/>
    <s v="Vikas Publishing House Pvt LtdTNPL-70-20X30-13.600-Platinum"/>
    <x v="59"/>
    <x v="8"/>
    <n v="32"/>
    <n v="13.6"/>
    <n v="16000"/>
    <n v="32"/>
    <m/>
    <n v="60"/>
    <n v="435.2"/>
    <m/>
    <n v="435.2"/>
    <n v="26112"/>
  </r>
  <r>
    <x v="0"/>
    <s v="Vikas Publishing House Pvt LtdTNPL-64-23X36-17.000-Radiant"/>
    <x v="59"/>
    <x v="39"/>
    <n v="9.07"/>
    <n v="17"/>
    <n v="4570"/>
    <n v="9.14"/>
    <m/>
    <n v="60"/>
    <n v="155.38"/>
    <m/>
    <n v="155.38"/>
    <n v="9322.7999999999993"/>
  </r>
  <r>
    <x v="0"/>
    <s v="Vikas Publishing House Pvt LtdTNPL-64-20X30-12.400-Platinum"/>
    <x v="59"/>
    <x v="183"/>
    <n v="11.432"/>
    <n v="12.4"/>
    <n v="5932"/>
    <n v="11.864000000000001"/>
    <m/>
    <n v="60"/>
    <n v="147.11360000000002"/>
    <m/>
    <n v="147.11360000000002"/>
    <n v="8826.8160000000007"/>
  </r>
  <r>
    <x v="0"/>
    <s v="Vikas Publishing House Pvt LtdTNPL-70-23X36-18.600-Radiant"/>
    <x v="59"/>
    <x v="23"/>
    <n v="7.0259999999999998"/>
    <n v="18.600000000000001"/>
    <n v="3526"/>
    <n v="7.0519999999999996"/>
    <m/>
    <n v="60"/>
    <n v="131.16720000000001"/>
    <m/>
    <n v="131.16720000000001"/>
    <n v="7870.0320000000002"/>
  </r>
  <r>
    <x v="0"/>
    <s v="Vikas Publishing House Pvt LtdTNPL-70-20X30-13.600-Radiant"/>
    <x v="59"/>
    <x v="29"/>
    <n v="6.2350000000000003"/>
    <n v="13.6"/>
    <n v="3235"/>
    <n v="6.47"/>
    <m/>
    <n v="60"/>
    <n v="87.99199999999999"/>
    <m/>
    <n v="87.99199999999999"/>
    <n v="5279.5199999999995"/>
  </r>
  <r>
    <x v="0"/>
    <s v="Vikas Publishing House Pvt LtdBindal-70-20X30-13.600-AceMaplitho"/>
    <x v="59"/>
    <x v="14"/>
    <n v="5.2350000000000003"/>
    <n v="13.6"/>
    <n v="2735"/>
    <n v="5.47"/>
    <m/>
    <n v="60"/>
    <n v="74.391999999999996"/>
    <m/>
    <n v="74.391999999999996"/>
    <n v="4463.5199999999995"/>
  </r>
  <r>
    <x v="0"/>
    <s v="Vikas Publishing House Pvt LtdBindal-70-23X36-18.600-AceMaplitho"/>
    <x v="59"/>
    <x v="56"/>
    <n v="-0.122"/>
    <n v="18.600000000000001"/>
    <n v="-122"/>
    <n v="-0.24399999999999999"/>
    <m/>
    <n v="60"/>
    <n v="-4.5384000000000002"/>
    <m/>
    <n v="-4.5384000000000002"/>
    <n v="-272.30400000000003"/>
  </r>
  <r>
    <x v="0"/>
    <s v="Vikas Publishing House Pvt LtdTNPL-70-104cm Reel-56.500-Radiant"/>
    <x v="59"/>
    <x v="184"/>
    <n v="-23.004000000000001"/>
    <n v="56.5"/>
    <n v="-11504"/>
    <n v="-23.007999999999999"/>
    <m/>
    <n v="60"/>
    <n v="-1299.952"/>
    <m/>
    <n v="-1299.952"/>
    <n v="-77997.119999999995"/>
  </r>
  <r>
    <x v="0"/>
    <s v="Vikas Publishing House Pvt LtdJK-230-20.5X32-48.750-Endura(52X81.5)"/>
    <x v="59"/>
    <x v="185"/>
    <n v="108.06399999999999"/>
    <n v="48.75"/>
    <n v="54064"/>
    <n v="108.128"/>
    <m/>
    <n v="60"/>
    <n v="5271.24"/>
    <m/>
    <n v="5271.24"/>
    <n v="316274.39999999997"/>
  </r>
  <r>
    <x v="0"/>
    <s v="Vikas Publishing House Pvt LtdJK-230-23x37-63.250-Endura"/>
    <x v="59"/>
    <x v="35"/>
    <n v="33.363"/>
    <n v="63.25"/>
    <n v="16863"/>
    <n v="33.725999999999999"/>
    <m/>
    <n v="60"/>
    <n v="2133.1695"/>
    <m/>
    <n v="2133.1695"/>
    <n v="127990.17"/>
  </r>
  <r>
    <x v="0"/>
    <s v="Vikas Publishing House Pvt LtdJK-230-20.5X32-49.000-Endura"/>
    <x v="59"/>
    <x v="43"/>
    <n v="-34.073999999999998"/>
    <n v="49"/>
    <n v="-17074"/>
    <n v="-34.148000000000003"/>
    <m/>
    <n v="60"/>
    <n v="-1673.2520000000002"/>
    <m/>
    <n v="-1673.2520000000002"/>
    <n v="-100395.12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64" firstHeaderRow="1" firstDataRow="1" firstDataCol="1"/>
  <pivotFields count="14">
    <pivotField showAll="0"/>
    <pivotField showAll="0"/>
    <pivotField axis="axisRow" showAll="0">
      <items count="88">
        <item x="0"/>
        <item m="1" x="69"/>
        <item x="1"/>
        <item x="2"/>
        <item x="3"/>
        <item x="4"/>
        <item m="1" x="85"/>
        <item x="5"/>
        <item x="6"/>
        <item x="7"/>
        <item m="1" x="62"/>
        <item x="8"/>
        <item m="1" x="78"/>
        <item x="9"/>
        <item m="1" x="71"/>
        <item x="10"/>
        <item x="11"/>
        <item x="12"/>
        <item m="1" x="70"/>
        <item x="13"/>
        <item x="14"/>
        <item m="1" x="7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75"/>
        <item x="27"/>
        <item m="1" x="65"/>
        <item x="28"/>
        <item x="29"/>
        <item x="30"/>
        <item m="1" x="82"/>
        <item x="31"/>
        <item m="1" x="64"/>
        <item x="32"/>
        <item x="33"/>
        <item m="1" x="79"/>
        <item m="1" x="63"/>
        <item x="34"/>
        <item m="1" x="66"/>
        <item x="35"/>
        <item m="1" x="73"/>
        <item x="36"/>
        <item m="1" x="68"/>
        <item x="37"/>
        <item x="38"/>
        <item x="39"/>
        <item m="1" x="61"/>
        <item x="40"/>
        <item x="41"/>
        <item m="1" x="83"/>
        <item x="42"/>
        <item x="43"/>
        <item m="1" x="86"/>
        <item x="44"/>
        <item m="1" x="84"/>
        <item x="45"/>
        <item x="46"/>
        <item m="1" x="74"/>
        <item x="47"/>
        <item x="48"/>
        <item m="1" x="60"/>
        <item m="1" x="80"/>
        <item x="49"/>
        <item m="1" x="72"/>
        <item x="50"/>
        <item x="51"/>
        <item x="52"/>
        <item m="1" x="76"/>
        <item x="53"/>
        <item x="54"/>
        <item x="55"/>
        <item x="56"/>
        <item x="57"/>
        <item m="1" x="81"/>
        <item x="58"/>
        <item x="59"/>
        <item m="1"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numFmtId="165" showAll="0"/>
  </pivotFields>
  <rowFields count="1">
    <field x="2"/>
  </rowFields>
  <rowItems count="61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3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  <i>
      <x v="38"/>
    </i>
    <i>
      <x v="39"/>
    </i>
    <i>
      <x v="41"/>
    </i>
    <i>
      <x v="43"/>
    </i>
    <i>
      <x v="44"/>
    </i>
    <i>
      <x v="47"/>
    </i>
    <i>
      <x v="49"/>
    </i>
    <i>
      <x v="51"/>
    </i>
    <i>
      <x v="53"/>
    </i>
    <i>
      <x v="54"/>
    </i>
    <i>
      <x v="55"/>
    </i>
    <i>
      <x v="57"/>
    </i>
    <i>
      <x v="58"/>
    </i>
    <i>
      <x v="60"/>
    </i>
    <i>
      <x v="61"/>
    </i>
    <i>
      <x v="63"/>
    </i>
    <i>
      <x v="65"/>
    </i>
    <i>
      <x v="66"/>
    </i>
    <i>
      <x v="68"/>
    </i>
    <i>
      <x v="69"/>
    </i>
    <i>
      <x v="72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4"/>
    </i>
    <i>
      <x v="85"/>
    </i>
    <i t="grand">
      <x/>
    </i>
  </rowItems>
  <colItems count="1">
    <i/>
  </colItems>
  <dataFields count="1">
    <dataField name="Sum of Closing Weight" fld="12" baseField="0" baseItem="0" numFmtId="167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64" firstHeaderRow="1" firstDataRow="1" firstDataCol="1"/>
  <pivotFields count="14">
    <pivotField showAll="0"/>
    <pivotField showAll="0"/>
    <pivotField axis="axisRow" showAll="0" sortType="ascending">
      <items count="88">
        <item x="0"/>
        <item m="1" x="69"/>
        <item x="1"/>
        <item x="2"/>
        <item x="3"/>
        <item x="4"/>
        <item m="1" x="85"/>
        <item x="5"/>
        <item x="6"/>
        <item x="7"/>
        <item m="1" x="62"/>
        <item x="8"/>
        <item m="1" x="78"/>
        <item x="9"/>
        <item m="1" x="71"/>
        <item x="10"/>
        <item x="11"/>
        <item x="12"/>
        <item m="1" x="70"/>
        <item x="13"/>
        <item x="14"/>
        <item m="1" x="7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75"/>
        <item x="27"/>
        <item m="1" x="65"/>
        <item x="28"/>
        <item x="29"/>
        <item x="30"/>
        <item m="1" x="82"/>
        <item x="31"/>
        <item m="1" x="64"/>
        <item x="32"/>
        <item x="33"/>
        <item m="1" x="79"/>
        <item m="1" x="63"/>
        <item x="34"/>
        <item m="1" x="66"/>
        <item x="35"/>
        <item m="1" x="73"/>
        <item x="36"/>
        <item m="1" x="68"/>
        <item x="37"/>
        <item x="38"/>
        <item x="39"/>
        <item m="1" x="61"/>
        <item x="40"/>
        <item x="41"/>
        <item m="1" x="83"/>
        <item x="42"/>
        <item x="43"/>
        <item m="1" x="86"/>
        <item x="44"/>
        <item m="1" x="84"/>
        <item x="45"/>
        <item x="46"/>
        <item m="1" x="74"/>
        <item x="47"/>
        <item x="48"/>
        <item m="1" x="60"/>
        <item m="1" x="80"/>
        <item x="49"/>
        <item m="1" x="72"/>
        <item x="50"/>
        <item x="51"/>
        <item x="52"/>
        <item m="1" x="76"/>
        <item x="53"/>
        <item x="54"/>
        <item x="55"/>
        <item x="56"/>
        <item x="57"/>
        <item m="1" x="81"/>
        <item x="58"/>
        <item x="59"/>
        <item m="1"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numFmtId="165" showAll="0"/>
  </pivotFields>
  <rowFields count="1">
    <field x="2"/>
  </rowFields>
  <rowItems count="61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3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  <i>
      <x v="38"/>
    </i>
    <i>
      <x v="39"/>
    </i>
    <i>
      <x v="41"/>
    </i>
    <i>
      <x v="43"/>
    </i>
    <i>
      <x v="44"/>
    </i>
    <i>
      <x v="47"/>
    </i>
    <i>
      <x v="49"/>
    </i>
    <i>
      <x v="51"/>
    </i>
    <i>
      <x v="53"/>
    </i>
    <i>
      <x v="54"/>
    </i>
    <i>
      <x v="55"/>
    </i>
    <i>
      <x v="57"/>
    </i>
    <i>
      <x v="58"/>
    </i>
    <i>
      <x v="60"/>
    </i>
    <i>
      <x v="61"/>
    </i>
    <i>
      <x v="63"/>
    </i>
    <i>
      <x v="65"/>
    </i>
    <i>
      <x v="66"/>
    </i>
    <i>
      <x v="68"/>
    </i>
    <i>
      <x v="69"/>
    </i>
    <i>
      <x v="72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4"/>
    </i>
    <i>
      <x v="85"/>
    </i>
    <i t="grand">
      <x/>
    </i>
  </rowItems>
  <colItems count="1">
    <i/>
  </colItems>
  <dataFields count="1">
    <dataField name="Count of Closing Weight" fld="1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4"/>
  <sheetViews>
    <sheetView tabSelected="1" topLeftCell="A124" workbookViewId="0">
      <selection activeCell="A134" sqref="A134"/>
    </sheetView>
  </sheetViews>
  <sheetFormatPr defaultRowHeight="15"/>
  <cols>
    <col min="1" max="1" width="5.7109375" style="8" customWidth="1"/>
    <col min="2" max="2" width="53.7109375" style="8" customWidth="1"/>
    <col min="3" max="3" width="19.42578125" style="8" bestFit="1" customWidth="1"/>
    <col min="4" max="4" width="17.85546875" style="8" bestFit="1" customWidth="1"/>
    <col min="5" max="16384" width="9.140625" style="8"/>
  </cols>
  <sheetData>
    <row r="1" spans="1:4">
      <c r="B1" s="9"/>
      <c r="C1" s="10"/>
    </row>
    <row r="2" spans="1:4">
      <c r="B2" s="9"/>
      <c r="C2" s="10"/>
    </row>
    <row r="3" spans="1:4">
      <c r="B3" s="9"/>
      <c r="C3" s="10"/>
    </row>
    <row r="4" spans="1:4">
      <c r="B4" s="11"/>
      <c r="D4" s="22" t="s">
        <v>76</v>
      </c>
    </row>
    <row r="5" spans="1:4">
      <c r="A5" s="26" t="str">
        <f>"M/S  "</f>
        <v xml:space="preserve">M/S  </v>
      </c>
      <c r="B5" s="26"/>
      <c r="C5" s="26"/>
      <c r="D5" s="26"/>
    </row>
    <row r="6" spans="1:4">
      <c r="A6" s="29"/>
      <c r="B6" s="29"/>
      <c r="C6" s="29"/>
      <c r="D6" s="29"/>
    </row>
    <row r="7" spans="1:4">
      <c r="A7" s="29"/>
      <c r="B7" s="29"/>
      <c r="C7" s="29"/>
      <c r="D7" s="29"/>
    </row>
    <row r="8" spans="1:4">
      <c r="A8" s="29"/>
      <c r="B8" s="29"/>
      <c r="C8" s="29"/>
      <c r="D8" s="29"/>
    </row>
    <row r="9" spans="1:4">
      <c r="A9" s="29"/>
      <c r="B9" s="29"/>
      <c r="C9" s="29"/>
      <c r="D9" s="29"/>
    </row>
    <row r="10" spans="1:4">
      <c r="B10" s="15"/>
      <c r="C10" s="10"/>
    </row>
    <row r="11" spans="1:4">
      <c r="A11" s="30" t="s">
        <v>72</v>
      </c>
      <c r="B11" s="30"/>
      <c r="C11" s="30"/>
      <c r="D11" s="30"/>
    </row>
    <row r="12" spans="1:4">
      <c r="B12" s="9"/>
      <c r="C12" s="10"/>
    </row>
    <row r="13" spans="1:4">
      <c r="A13" s="24" t="s">
        <v>64</v>
      </c>
      <c r="B13" s="24"/>
      <c r="C13" s="24"/>
      <c r="D13" s="24"/>
    </row>
    <row r="14" spans="1:4">
      <c r="B14" s="27" t="s">
        <v>73</v>
      </c>
      <c r="C14" s="27"/>
      <c r="D14" s="27"/>
    </row>
    <row r="15" spans="1:4">
      <c r="B15" s="9"/>
      <c r="C15" s="10"/>
    </row>
    <row r="16" spans="1:4" ht="30" customHeight="1">
      <c r="A16" s="24" t="s">
        <v>71</v>
      </c>
      <c r="B16" s="24"/>
      <c r="C16" s="24"/>
      <c r="D16" s="24"/>
    </row>
    <row r="17" spans="1:4">
      <c r="A17" s="28" t="s">
        <v>78</v>
      </c>
      <c r="B17" s="28"/>
      <c r="C17" s="28"/>
      <c r="D17" s="28"/>
    </row>
    <row r="18" spans="1:4">
      <c r="A18" s="18" t="s">
        <v>75</v>
      </c>
      <c r="B18" s="6" t="s">
        <v>63</v>
      </c>
      <c r="C18" s="17" t="s">
        <v>77</v>
      </c>
      <c r="D18" s="17" t="s">
        <v>62</v>
      </c>
    </row>
    <row r="19" spans="1:4">
      <c r="A19" s="14"/>
      <c r="B19" s="16"/>
      <c r="C19" s="19"/>
      <c r="D19" s="23"/>
    </row>
    <row r="20" spans="1:4">
      <c r="A20" s="14"/>
      <c r="B20" s="16"/>
      <c r="C20" s="19"/>
      <c r="D20" s="23"/>
    </row>
    <row r="21" spans="1:4">
      <c r="A21" s="14"/>
      <c r="B21" s="16"/>
      <c r="C21" s="19"/>
      <c r="D21" s="23"/>
    </row>
    <row r="22" spans="1:4">
      <c r="A22" s="14"/>
      <c r="B22" s="16"/>
      <c r="C22" s="19"/>
      <c r="D22" s="23"/>
    </row>
    <row r="23" spans="1:4">
      <c r="A23" s="14"/>
      <c r="B23" s="16"/>
      <c r="C23" s="19"/>
      <c r="D23" s="23"/>
    </row>
    <row r="24" spans="1:4">
      <c r="A24" s="14"/>
      <c r="B24" s="16"/>
      <c r="C24" s="19"/>
      <c r="D24" s="23"/>
    </row>
    <row r="25" spans="1:4">
      <c r="A25" s="14"/>
      <c r="B25" s="16"/>
      <c r="C25" s="19"/>
      <c r="D25" s="23"/>
    </row>
    <row r="26" spans="1:4">
      <c r="A26" s="14"/>
      <c r="B26" s="16"/>
      <c r="C26" s="19"/>
      <c r="D26" s="23"/>
    </row>
    <row r="27" spans="1:4">
      <c r="A27" s="14"/>
      <c r="B27" s="16"/>
      <c r="C27" s="19"/>
      <c r="D27" s="23"/>
    </row>
    <row r="28" spans="1:4">
      <c r="A28" s="14"/>
      <c r="B28" s="16"/>
      <c r="C28" s="19"/>
      <c r="D28" s="23"/>
    </row>
    <row r="29" spans="1:4">
      <c r="A29" s="14"/>
      <c r="B29" s="16"/>
      <c r="C29" s="19"/>
      <c r="D29" s="23"/>
    </row>
    <row r="30" spans="1:4">
      <c r="A30" s="14"/>
      <c r="B30" s="16"/>
      <c r="C30" s="19"/>
      <c r="D30" s="23"/>
    </row>
    <row r="31" spans="1:4">
      <c r="A31" s="14"/>
      <c r="B31" s="16"/>
      <c r="C31" s="19"/>
      <c r="D31" s="23"/>
    </row>
    <row r="32" spans="1:4">
      <c r="A32" s="14"/>
      <c r="B32" s="16"/>
      <c r="C32" s="19"/>
      <c r="D32" s="23"/>
    </row>
    <row r="33" spans="1:4">
      <c r="A33" s="14"/>
      <c r="B33" s="16"/>
      <c r="C33" s="19"/>
      <c r="D33" s="23"/>
    </row>
    <row r="34" spans="1:4">
      <c r="A34" s="14"/>
      <c r="B34" s="16"/>
      <c r="C34" s="19"/>
      <c r="D34" s="23"/>
    </row>
    <row r="35" spans="1:4">
      <c r="A35" s="14"/>
      <c r="B35" s="16"/>
      <c r="C35" s="19"/>
      <c r="D35" s="23"/>
    </row>
    <row r="36" spans="1:4">
      <c r="A36" s="14"/>
      <c r="B36" s="16"/>
      <c r="C36" s="19"/>
      <c r="D36" s="23"/>
    </row>
    <row r="37" spans="1:4">
      <c r="A37" s="1"/>
      <c r="B37" s="1" t="s">
        <v>61</v>
      </c>
      <c r="C37" s="20">
        <f>SUM(C19:C36)</f>
        <v>0</v>
      </c>
      <c r="D37" s="20">
        <f>SUM(D19:D36)</f>
        <v>0</v>
      </c>
    </row>
    <row r="38" spans="1:4">
      <c r="B38" s="12"/>
      <c r="C38" s="12"/>
    </row>
    <row r="39" spans="1:4">
      <c r="A39" s="24" t="s">
        <v>74</v>
      </c>
      <c r="B39" s="24"/>
      <c r="C39" s="24" t="s">
        <v>79</v>
      </c>
      <c r="D39" s="25"/>
    </row>
    <row r="40" spans="1:4">
      <c r="B40" s="9"/>
      <c r="C40" s="13"/>
    </row>
    <row r="41" spans="1:4">
      <c r="B41" s="9"/>
      <c r="C41" s="10"/>
    </row>
    <row r="42" spans="1:4">
      <c r="A42" s="26" t="s">
        <v>60</v>
      </c>
      <c r="B42" s="26"/>
      <c r="C42" s="26" t="str">
        <f>CONCATENATE("For  ")</f>
        <v xml:space="preserve">For  </v>
      </c>
      <c r="D42" s="26"/>
    </row>
    <row r="43" spans="1:4">
      <c r="B43" s="9"/>
      <c r="C43" s="9"/>
    </row>
    <row r="44" spans="1:4">
      <c r="A44" s="24" t="s">
        <v>59</v>
      </c>
      <c r="B44" s="24"/>
      <c r="C44" s="24" t="s">
        <v>59</v>
      </c>
      <c r="D44" s="25"/>
    </row>
    <row r="45" spans="1:4">
      <c r="B45" s="9"/>
      <c r="C45" s="24" t="s">
        <v>58</v>
      </c>
      <c r="D45" s="24"/>
    </row>
    <row r="46" spans="1:4">
      <c r="B46" s="9"/>
      <c r="C46" s="10"/>
    </row>
    <row r="47" spans="1:4">
      <c r="B47" s="9"/>
      <c r="C47" s="10"/>
    </row>
    <row r="48" spans="1:4">
      <c r="B48" s="9"/>
      <c r="C48" s="10"/>
    </row>
    <row r="53" spans="1:4">
      <c r="A53" s="18" t="s">
        <v>75</v>
      </c>
      <c r="B53" s="6" t="s">
        <v>63</v>
      </c>
      <c r="C53" s="17" t="s">
        <v>77</v>
      </c>
      <c r="D53" s="17" t="s">
        <v>62</v>
      </c>
    </row>
    <row r="54" spans="1:4">
      <c r="A54" s="14"/>
      <c r="B54" s="16"/>
      <c r="C54" s="19"/>
      <c r="D54" s="23"/>
    </row>
    <row r="55" spans="1:4">
      <c r="A55" s="14"/>
      <c r="B55" s="16"/>
      <c r="C55" s="19"/>
      <c r="D55" s="23"/>
    </row>
    <row r="56" spans="1:4">
      <c r="A56" s="14"/>
      <c r="B56" s="16"/>
      <c r="C56" s="19"/>
      <c r="D56" s="23"/>
    </row>
    <row r="57" spans="1:4">
      <c r="A57" s="14"/>
      <c r="B57" s="16"/>
      <c r="C57" s="19"/>
      <c r="D57" s="23"/>
    </row>
    <row r="58" spans="1:4">
      <c r="A58" s="14"/>
      <c r="B58" s="16"/>
      <c r="C58" s="19"/>
      <c r="D58" s="23"/>
    </row>
    <row r="59" spans="1:4">
      <c r="A59" s="14"/>
      <c r="B59" s="16"/>
      <c r="C59" s="19"/>
      <c r="D59" s="23"/>
    </row>
    <row r="60" spans="1:4">
      <c r="A60" s="14"/>
      <c r="B60" s="16"/>
      <c r="C60" s="19"/>
      <c r="D60" s="23"/>
    </row>
    <row r="61" spans="1:4">
      <c r="A61" s="14"/>
      <c r="B61" s="16"/>
      <c r="C61" s="19"/>
      <c r="D61" s="23"/>
    </row>
    <row r="62" spans="1:4">
      <c r="A62" s="14"/>
      <c r="B62" s="16"/>
      <c r="C62" s="19"/>
      <c r="D62" s="23"/>
    </row>
    <row r="63" spans="1:4">
      <c r="A63" s="14"/>
      <c r="B63" s="16"/>
      <c r="C63" s="19"/>
      <c r="D63" s="23"/>
    </row>
    <row r="64" spans="1:4">
      <c r="A64" s="14"/>
      <c r="B64" s="16"/>
      <c r="C64" s="19"/>
      <c r="D64" s="23"/>
    </row>
    <row r="65" spans="1:4">
      <c r="A65" s="14"/>
      <c r="B65" s="16"/>
      <c r="C65" s="19"/>
      <c r="D65" s="23"/>
    </row>
    <row r="66" spans="1:4">
      <c r="A66" s="14"/>
      <c r="B66" s="16"/>
      <c r="C66" s="19"/>
      <c r="D66" s="23"/>
    </row>
    <row r="67" spans="1:4">
      <c r="A67" s="14"/>
      <c r="B67" s="16"/>
      <c r="C67" s="19"/>
      <c r="D67" s="23"/>
    </row>
    <row r="68" spans="1:4">
      <c r="A68" s="14"/>
      <c r="B68" s="16"/>
      <c r="C68" s="19"/>
      <c r="D68" s="23"/>
    </row>
    <row r="69" spans="1:4">
      <c r="A69" s="14"/>
      <c r="B69" s="16"/>
      <c r="C69" s="19"/>
      <c r="D69" s="23"/>
    </row>
    <row r="70" spans="1:4">
      <c r="A70" s="14"/>
      <c r="B70" s="16"/>
      <c r="C70" s="19"/>
      <c r="D70" s="23"/>
    </row>
    <row r="71" spans="1:4">
      <c r="A71" s="14"/>
      <c r="B71" s="16"/>
      <c r="C71" s="19"/>
      <c r="D71" s="23"/>
    </row>
    <row r="72" spans="1:4">
      <c r="A72" s="14"/>
      <c r="B72" s="16"/>
      <c r="C72" s="19"/>
      <c r="D72" s="23"/>
    </row>
    <row r="73" spans="1:4">
      <c r="A73" s="14"/>
      <c r="B73" s="16"/>
      <c r="C73" s="19"/>
      <c r="D73" s="23"/>
    </row>
    <row r="74" spans="1:4">
      <c r="A74" s="14"/>
      <c r="B74" s="16"/>
      <c r="C74" s="19"/>
      <c r="D74" s="23"/>
    </row>
    <row r="75" spans="1:4">
      <c r="A75" s="14"/>
      <c r="B75" s="16"/>
      <c r="C75" s="19"/>
      <c r="D75" s="23"/>
    </row>
    <row r="76" spans="1:4">
      <c r="A76" s="14"/>
      <c r="B76" s="16"/>
      <c r="C76" s="19"/>
      <c r="D76" s="23"/>
    </row>
    <row r="77" spans="1:4">
      <c r="A77" s="14"/>
      <c r="B77" s="16"/>
      <c r="C77" s="19"/>
      <c r="D77" s="23"/>
    </row>
    <row r="78" spans="1:4">
      <c r="A78" s="14"/>
      <c r="B78" s="16"/>
      <c r="C78" s="19"/>
      <c r="D78" s="23"/>
    </row>
    <row r="79" spans="1:4">
      <c r="A79" s="14"/>
      <c r="B79" s="16"/>
      <c r="C79" s="19"/>
      <c r="D79" s="23"/>
    </row>
    <row r="80" spans="1:4">
      <c r="A80" s="14"/>
      <c r="B80" s="16"/>
      <c r="C80" s="19"/>
      <c r="D80" s="23"/>
    </row>
    <row r="81" spans="1:4">
      <c r="A81" s="14"/>
      <c r="B81" s="16"/>
      <c r="C81" s="19"/>
      <c r="D81" s="23"/>
    </row>
    <row r="82" spans="1:4">
      <c r="A82" s="14"/>
      <c r="B82" s="16"/>
      <c r="C82" s="19"/>
      <c r="D82" s="23"/>
    </row>
    <row r="83" spans="1:4">
      <c r="A83" s="14"/>
      <c r="B83" s="16"/>
      <c r="C83" s="19"/>
      <c r="D83" s="23"/>
    </row>
    <row r="84" spans="1:4">
      <c r="A84" s="14"/>
      <c r="B84" s="16"/>
      <c r="C84" s="19"/>
      <c r="D84" s="23"/>
    </row>
    <row r="85" spans="1:4">
      <c r="A85" s="1"/>
      <c r="B85" s="1" t="s">
        <v>61</v>
      </c>
      <c r="C85" s="21">
        <f>SUM(C54:C84)+C37</f>
        <v>0</v>
      </c>
      <c r="D85" s="21">
        <f>SUM(D54:D84)+D37</f>
        <v>0</v>
      </c>
    </row>
    <row r="86" spans="1:4">
      <c r="B86" s="12"/>
      <c r="C86" s="12"/>
    </row>
    <row r="87" spans="1:4">
      <c r="A87" s="24" t="s">
        <v>74</v>
      </c>
      <c r="B87" s="24"/>
      <c r="C87" s="24" t="s">
        <v>79</v>
      </c>
      <c r="D87" s="25"/>
    </row>
    <row r="88" spans="1:4">
      <c r="B88" s="9"/>
      <c r="C88" s="13"/>
    </row>
    <row r="89" spans="1:4">
      <c r="B89" s="9"/>
      <c r="C89" s="10"/>
    </row>
    <row r="90" spans="1:4">
      <c r="A90" s="26" t="str">
        <f>$A$42</f>
        <v>For New Saraswati House India Pvt Ltd.</v>
      </c>
      <c r="B90" s="26"/>
      <c r="C90" s="26" t="str">
        <f>$C$42</f>
        <v xml:space="preserve">For  </v>
      </c>
      <c r="D90" s="26"/>
    </row>
    <row r="91" spans="1:4">
      <c r="B91" s="9"/>
      <c r="C91" s="9"/>
    </row>
    <row r="92" spans="1:4">
      <c r="A92" s="24" t="s">
        <v>59</v>
      </c>
      <c r="B92" s="24"/>
      <c r="C92" s="24" t="s">
        <v>59</v>
      </c>
      <c r="D92" s="25"/>
    </row>
    <row r="93" spans="1:4">
      <c r="B93" s="9"/>
      <c r="C93" s="24" t="s">
        <v>58</v>
      </c>
      <c r="D93" s="24"/>
    </row>
    <row r="94" spans="1:4">
      <c r="B94" s="9"/>
      <c r="C94" s="10"/>
    </row>
    <row r="95" spans="1:4">
      <c r="B95" s="9"/>
      <c r="C95" s="10"/>
    </row>
    <row r="102" spans="1:4">
      <c r="A102" s="18" t="s">
        <v>75</v>
      </c>
      <c r="B102" s="6" t="s">
        <v>63</v>
      </c>
      <c r="C102" s="17" t="s">
        <v>77</v>
      </c>
      <c r="D102" s="17" t="s">
        <v>62</v>
      </c>
    </row>
    <row r="103" spans="1:4">
      <c r="A103" s="14"/>
      <c r="B103" s="16"/>
      <c r="C103" s="19"/>
      <c r="D103" s="23"/>
    </row>
    <row r="104" spans="1:4">
      <c r="A104" s="14"/>
      <c r="B104" s="16"/>
      <c r="C104" s="19"/>
      <c r="D104" s="23"/>
    </row>
    <row r="105" spans="1:4">
      <c r="A105" s="14"/>
      <c r="B105" s="16"/>
      <c r="C105" s="19"/>
      <c r="D105" s="23"/>
    </row>
    <row r="106" spans="1:4">
      <c r="A106" s="14"/>
      <c r="B106" s="16"/>
      <c r="C106" s="19"/>
      <c r="D106" s="23"/>
    </row>
    <row r="107" spans="1:4">
      <c r="A107" s="14"/>
      <c r="B107" s="16"/>
      <c r="C107" s="19"/>
      <c r="D107" s="23"/>
    </row>
    <row r="108" spans="1:4">
      <c r="A108" s="14"/>
      <c r="B108" s="16"/>
      <c r="C108" s="19"/>
      <c r="D108" s="23"/>
    </row>
    <row r="109" spans="1:4">
      <c r="A109" s="14"/>
      <c r="B109" s="16"/>
      <c r="C109" s="19"/>
      <c r="D109" s="23"/>
    </row>
    <row r="110" spans="1:4">
      <c r="A110" s="14"/>
      <c r="B110" s="16"/>
      <c r="C110" s="19"/>
      <c r="D110" s="23"/>
    </row>
    <row r="111" spans="1:4">
      <c r="A111" s="14"/>
      <c r="B111" s="16"/>
      <c r="C111" s="19"/>
      <c r="D111" s="23"/>
    </row>
    <row r="112" spans="1:4">
      <c r="A112" s="14"/>
      <c r="B112" s="16"/>
      <c r="C112" s="19"/>
      <c r="D112" s="23"/>
    </row>
    <row r="113" spans="1:4">
      <c r="A113" s="14"/>
      <c r="B113" s="16"/>
      <c r="C113" s="19"/>
      <c r="D113" s="23"/>
    </row>
    <row r="114" spans="1:4">
      <c r="A114" s="14"/>
      <c r="B114" s="16"/>
      <c r="C114" s="19"/>
      <c r="D114" s="23"/>
    </row>
    <row r="115" spans="1:4">
      <c r="A115" s="14"/>
      <c r="B115" s="16"/>
      <c r="C115" s="19"/>
      <c r="D115" s="23"/>
    </row>
    <row r="116" spans="1:4">
      <c r="A116" s="14"/>
      <c r="B116" s="16"/>
      <c r="C116" s="19"/>
      <c r="D116" s="23"/>
    </row>
    <row r="117" spans="1:4">
      <c r="A117" s="14"/>
      <c r="B117" s="16"/>
      <c r="C117" s="19"/>
      <c r="D117" s="23"/>
    </row>
    <row r="118" spans="1:4">
      <c r="A118" s="14"/>
      <c r="B118" s="16"/>
      <c r="C118" s="19"/>
      <c r="D118" s="23"/>
    </row>
    <row r="119" spans="1:4">
      <c r="A119" s="14"/>
      <c r="B119" s="16"/>
      <c r="C119" s="19"/>
      <c r="D119" s="23"/>
    </row>
    <row r="120" spans="1:4">
      <c r="A120" s="14"/>
      <c r="B120" s="16"/>
      <c r="C120" s="19"/>
      <c r="D120" s="23"/>
    </row>
    <row r="121" spans="1:4">
      <c r="A121" s="14"/>
      <c r="B121" s="16"/>
      <c r="C121" s="19"/>
      <c r="D121" s="23"/>
    </row>
    <row r="122" spans="1:4">
      <c r="A122" s="14"/>
      <c r="B122" s="16"/>
      <c r="C122" s="19"/>
      <c r="D122" s="23"/>
    </row>
    <row r="123" spans="1:4">
      <c r="A123" s="14"/>
      <c r="B123" s="16"/>
      <c r="C123" s="19"/>
      <c r="D123" s="23"/>
    </row>
    <row r="124" spans="1:4">
      <c r="A124" s="14"/>
      <c r="B124" s="16"/>
      <c r="C124" s="19"/>
      <c r="D124" s="23"/>
    </row>
    <row r="125" spans="1:4">
      <c r="A125" s="14"/>
      <c r="B125" s="16"/>
      <c r="C125" s="19"/>
      <c r="D125" s="23"/>
    </row>
    <row r="126" spans="1:4">
      <c r="A126" s="14"/>
      <c r="B126" s="16"/>
      <c r="C126" s="19"/>
      <c r="D126" s="23"/>
    </row>
    <row r="127" spans="1:4">
      <c r="A127" s="14"/>
      <c r="B127" s="16"/>
      <c r="C127" s="19"/>
      <c r="D127" s="23"/>
    </row>
    <row r="128" spans="1:4">
      <c r="A128" s="14"/>
      <c r="B128" s="16"/>
      <c r="C128" s="19"/>
      <c r="D128" s="23"/>
    </row>
    <row r="129" spans="1:4">
      <c r="A129" s="14"/>
      <c r="B129" s="16"/>
      <c r="C129" s="19"/>
      <c r="D129" s="23"/>
    </row>
    <row r="130" spans="1:4">
      <c r="A130" s="14"/>
      <c r="B130" s="16"/>
      <c r="C130" s="19"/>
      <c r="D130" s="23"/>
    </row>
    <row r="131" spans="1:4">
      <c r="A131" s="14"/>
      <c r="B131" s="16"/>
      <c r="C131" s="19"/>
      <c r="D131" s="23"/>
    </row>
    <row r="132" spans="1:4">
      <c r="A132" s="14"/>
      <c r="B132" s="16"/>
      <c r="C132" s="19"/>
      <c r="D132" s="23"/>
    </row>
    <row r="133" spans="1:4">
      <c r="A133" s="14"/>
      <c r="B133" s="16"/>
      <c r="C133" s="19"/>
      <c r="D133" s="23"/>
    </row>
    <row r="134" spans="1:4">
      <c r="A134" s="1"/>
      <c r="B134" s="1" t="s">
        <v>61</v>
      </c>
      <c r="C134" s="21">
        <f>SUM(C103:C133)+C85</f>
        <v>0</v>
      </c>
      <c r="D134" s="21">
        <f>SUM(D103:D133)+D85</f>
        <v>0</v>
      </c>
    </row>
    <row r="135" spans="1:4">
      <c r="B135" s="12"/>
      <c r="C135" s="12"/>
    </row>
    <row r="136" spans="1:4">
      <c r="A136" s="24" t="s">
        <v>74</v>
      </c>
      <c r="B136" s="24"/>
      <c r="C136" s="24" t="s">
        <v>79</v>
      </c>
      <c r="D136" s="25"/>
    </row>
    <row r="137" spans="1:4">
      <c r="B137" s="9"/>
      <c r="C137" s="13"/>
    </row>
    <row r="138" spans="1:4">
      <c r="B138" s="9"/>
      <c r="C138" s="10"/>
    </row>
    <row r="139" spans="1:4">
      <c r="A139" s="26" t="str">
        <f>$A$42</f>
        <v>For New Saraswati House India Pvt Ltd.</v>
      </c>
      <c r="B139" s="26"/>
      <c r="C139" s="26" t="str">
        <f>$C$42</f>
        <v xml:space="preserve">For  </v>
      </c>
      <c r="D139" s="26"/>
    </row>
    <row r="140" spans="1:4">
      <c r="B140" s="9"/>
      <c r="C140" s="9"/>
    </row>
    <row r="141" spans="1:4">
      <c r="A141" s="24" t="s">
        <v>59</v>
      </c>
      <c r="B141" s="24"/>
      <c r="C141" s="24" t="s">
        <v>59</v>
      </c>
      <c r="D141" s="25"/>
    </row>
    <row r="142" spans="1:4">
      <c r="B142" s="9"/>
      <c r="C142" s="24" t="s">
        <v>58</v>
      </c>
      <c r="D142" s="24"/>
    </row>
    <row r="143" spans="1:4">
      <c r="B143" s="9"/>
      <c r="C143" s="10"/>
    </row>
    <row r="144" spans="1:4">
      <c r="B144" s="9"/>
      <c r="C144" s="10"/>
    </row>
  </sheetData>
  <mergeCells count="31">
    <mergeCell ref="C142:D142"/>
    <mergeCell ref="A136:B136"/>
    <mergeCell ref="C136:D136"/>
    <mergeCell ref="A139:B139"/>
    <mergeCell ref="C139:D139"/>
    <mergeCell ref="A141:B141"/>
    <mergeCell ref="C141:D141"/>
    <mergeCell ref="A42:B42"/>
    <mergeCell ref="A44:B44"/>
    <mergeCell ref="A87:B87"/>
    <mergeCell ref="A90:B90"/>
    <mergeCell ref="A92:B92"/>
    <mergeCell ref="A13:D13"/>
    <mergeCell ref="A5:D5"/>
    <mergeCell ref="A6:D6"/>
    <mergeCell ref="A7:D7"/>
    <mergeCell ref="A8:D8"/>
    <mergeCell ref="A9:D9"/>
    <mergeCell ref="A11:D11"/>
    <mergeCell ref="C39:D39"/>
    <mergeCell ref="B14:D14"/>
    <mergeCell ref="A16:D16"/>
    <mergeCell ref="A17:D17"/>
    <mergeCell ref="A39:B39"/>
    <mergeCell ref="C92:D92"/>
    <mergeCell ref="C93:D93"/>
    <mergeCell ref="C87:D87"/>
    <mergeCell ref="C90:D90"/>
    <mergeCell ref="C42:D42"/>
    <mergeCell ref="C44:D44"/>
    <mergeCell ref="C45:D45"/>
  </mergeCells>
  <printOptions horizontalCentered="1" verticalCentered="1"/>
  <pageMargins left="0.31496062992126" right="0.31496062992126" top="0.88582677165354295" bottom="0.78740157480314998" header="0.31496062992126" footer="0.3149606299212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64"/>
  <sheetViews>
    <sheetView topLeftCell="C1" workbookViewId="0">
      <selection activeCell="C3" sqref="C3:E65"/>
    </sheetView>
  </sheetViews>
  <sheetFormatPr defaultRowHeight="15"/>
  <cols>
    <col min="1" max="1" width="36.28515625" hidden="1" customWidth="1"/>
    <col min="2" max="2" width="21.42578125" hidden="1" customWidth="1"/>
    <col min="4" max="4" width="36.28515625" customWidth="1"/>
    <col min="5" max="5" width="22.28515625" bestFit="1" customWidth="1"/>
  </cols>
  <sheetData>
    <row r="3" spans="3:5">
      <c r="D3" s="2" t="s">
        <v>65</v>
      </c>
      <c r="E3" s="7" t="s">
        <v>69</v>
      </c>
    </row>
    <row r="4" spans="3:5">
      <c r="D4" s="3" t="s">
        <v>0</v>
      </c>
      <c r="E4" s="7">
        <v>15214.389207999997</v>
      </c>
    </row>
    <row r="5" spans="3:5">
      <c r="C5">
        <v>1</v>
      </c>
      <c r="D5" s="3" t="s">
        <v>1</v>
      </c>
      <c r="E5" s="7">
        <v>0.20200000000000001</v>
      </c>
    </row>
    <row r="6" spans="3:5">
      <c r="C6">
        <f t="shared" ref="C6:C43" si="0">C5+1</f>
        <v>2</v>
      </c>
      <c r="D6" s="3" t="s">
        <v>2</v>
      </c>
      <c r="E6" s="7">
        <v>23433.998500000005</v>
      </c>
    </row>
    <row r="7" spans="3:5">
      <c r="C7">
        <f t="shared" si="0"/>
        <v>3</v>
      </c>
      <c r="D7" s="3" t="s">
        <v>3</v>
      </c>
      <c r="E7" s="7">
        <v>191.49999999999997</v>
      </c>
    </row>
    <row r="8" spans="3:5">
      <c r="C8">
        <f t="shared" si="0"/>
        <v>4</v>
      </c>
      <c r="D8" s="3" t="s">
        <v>47</v>
      </c>
      <c r="E8" s="7">
        <v>372.7081</v>
      </c>
    </row>
    <row r="9" spans="3:5">
      <c r="C9">
        <f t="shared" si="0"/>
        <v>5</v>
      </c>
      <c r="D9" s="3" t="s">
        <v>4</v>
      </c>
      <c r="E9" s="7">
        <v>3714.5007999999998</v>
      </c>
    </row>
    <row r="10" spans="3:5">
      <c r="C10">
        <f t="shared" si="0"/>
        <v>6</v>
      </c>
      <c r="D10" s="3" t="s">
        <v>5</v>
      </c>
      <c r="E10" s="7">
        <v>4369.8106000000007</v>
      </c>
    </row>
    <row r="11" spans="3:5">
      <c r="C11">
        <f t="shared" si="0"/>
        <v>7</v>
      </c>
      <c r="D11" s="3" t="s">
        <v>36</v>
      </c>
      <c r="E11" s="7">
        <v>785.12</v>
      </c>
    </row>
    <row r="12" spans="3:5">
      <c r="C12">
        <f t="shared" si="0"/>
        <v>8</v>
      </c>
      <c r="D12" s="3" t="s">
        <v>48</v>
      </c>
      <c r="E12" s="7">
        <v>54.780499999999996</v>
      </c>
    </row>
    <row r="13" spans="3:5">
      <c r="C13">
        <f t="shared" si="0"/>
        <v>9</v>
      </c>
      <c r="D13" s="3" t="s">
        <v>6</v>
      </c>
      <c r="E13" s="7">
        <v>300.36639999999994</v>
      </c>
    </row>
    <row r="14" spans="3:5">
      <c r="C14">
        <f t="shared" si="0"/>
        <v>10</v>
      </c>
      <c r="D14" s="3" t="s">
        <v>7</v>
      </c>
      <c r="E14" s="7">
        <v>172.60910000000001</v>
      </c>
    </row>
    <row r="15" spans="3:5">
      <c r="C15">
        <f t="shared" si="0"/>
        <v>11</v>
      </c>
      <c r="D15" s="3" t="s">
        <v>8</v>
      </c>
      <c r="E15" s="7">
        <v>14324.96</v>
      </c>
    </row>
    <row r="16" spans="3:5">
      <c r="C16">
        <f t="shared" si="0"/>
        <v>12</v>
      </c>
      <c r="D16" s="3" t="s">
        <v>49</v>
      </c>
      <c r="E16" s="7">
        <v>543.14159999999993</v>
      </c>
    </row>
    <row r="17" spans="3:5">
      <c r="C17">
        <f t="shared" si="0"/>
        <v>13</v>
      </c>
      <c r="D17" s="3" t="s">
        <v>9</v>
      </c>
      <c r="E17" s="7">
        <v>17116.392199999991</v>
      </c>
    </row>
    <row r="18" spans="3:5">
      <c r="C18">
        <f t="shared" si="0"/>
        <v>14</v>
      </c>
      <c r="D18" s="3" t="s">
        <v>10</v>
      </c>
      <c r="E18" s="7">
        <v>38383.113499999992</v>
      </c>
    </row>
    <row r="19" spans="3:5">
      <c r="C19">
        <f t="shared" si="0"/>
        <v>15</v>
      </c>
      <c r="D19" s="3" t="s">
        <v>37</v>
      </c>
      <c r="E19" s="7">
        <v>592.83200000000011</v>
      </c>
    </row>
    <row r="20" spans="3:5">
      <c r="C20">
        <f t="shared" si="0"/>
        <v>16</v>
      </c>
      <c r="D20" s="3" t="s">
        <v>11</v>
      </c>
      <c r="E20" s="7">
        <v>7873.4151999999995</v>
      </c>
    </row>
    <row r="21" spans="3:5">
      <c r="C21">
        <f t="shared" si="0"/>
        <v>17</v>
      </c>
      <c r="D21" s="3" t="s">
        <v>12</v>
      </c>
      <c r="E21" s="7">
        <v>1146.1648</v>
      </c>
    </row>
    <row r="22" spans="3:5">
      <c r="C22">
        <f t="shared" si="0"/>
        <v>18</v>
      </c>
      <c r="D22" s="3" t="s">
        <v>13</v>
      </c>
      <c r="E22" s="7">
        <v>386.42320000000001</v>
      </c>
    </row>
    <row r="23" spans="3:5">
      <c r="C23">
        <f t="shared" si="0"/>
        <v>19</v>
      </c>
      <c r="D23" s="3" t="s">
        <v>14</v>
      </c>
      <c r="E23" s="7">
        <v>12566.053600000001</v>
      </c>
    </row>
    <row r="24" spans="3:5">
      <c r="C24">
        <f t="shared" si="0"/>
        <v>20</v>
      </c>
      <c r="D24" s="3" t="s">
        <v>15</v>
      </c>
      <c r="E24" s="7">
        <v>82.137600000000006</v>
      </c>
    </row>
    <row r="25" spans="3:5">
      <c r="C25">
        <f t="shared" si="0"/>
        <v>21</v>
      </c>
      <c r="D25" s="3" t="s">
        <v>38</v>
      </c>
      <c r="E25" s="7">
        <v>37.109999999999978</v>
      </c>
    </row>
    <row r="26" spans="3:5">
      <c r="C26">
        <f t="shared" si="0"/>
        <v>22</v>
      </c>
      <c r="D26" s="3" t="s">
        <v>16</v>
      </c>
      <c r="E26" s="7">
        <v>10445.762800000002</v>
      </c>
    </row>
    <row r="27" spans="3:5">
      <c r="C27">
        <f t="shared" si="0"/>
        <v>23</v>
      </c>
      <c r="D27" s="3" t="s">
        <v>39</v>
      </c>
      <c r="E27" s="7">
        <v>28025.150399999999</v>
      </c>
    </row>
    <row r="28" spans="3:5">
      <c r="C28">
        <f t="shared" si="0"/>
        <v>24</v>
      </c>
      <c r="D28" s="3" t="s">
        <v>40</v>
      </c>
      <c r="E28" s="7">
        <v>3199.795100000003</v>
      </c>
    </row>
    <row r="29" spans="3:5">
      <c r="C29">
        <f t="shared" si="0"/>
        <v>25</v>
      </c>
      <c r="D29" s="3" t="s">
        <v>17</v>
      </c>
      <c r="E29" s="7">
        <v>16391.585600000002</v>
      </c>
    </row>
    <row r="30" spans="3:5">
      <c r="C30">
        <f t="shared" si="0"/>
        <v>26</v>
      </c>
      <c r="D30" s="3" t="s">
        <v>50</v>
      </c>
      <c r="E30" s="7">
        <v>41.429299999999991</v>
      </c>
    </row>
    <row r="31" spans="3:5">
      <c r="C31">
        <f t="shared" si="0"/>
        <v>27</v>
      </c>
      <c r="D31" s="3" t="s">
        <v>18</v>
      </c>
      <c r="E31" s="7">
        <v>27663.1908</v>
      </c>
    </row>
    <row r="32" spans="3:5">
      <c r="C32">
        <f t="shared" si="0"/>
        <v>28</v>
      </c>
      <c r="D32" s="3" t="s">
        <v>19</v>
      </c>
      <c r="E32" s="7">
        <v>8364.9930000000004</v>
      </c>
    </row>
    <row r="33" spans="3:5">
      <c r="C33">
        <f t="shared" si="0"/>
        <v>29</v>
      </c>
      <c r="D33" s="3" t="s">
        <v>20</v>
      </c>
      <c r="E33" s="7">
        <v>1213.0527999999999</v>
      </c>
    </row>
    <row r="34" spans="3:5">
      <c r="C34">
        <f t="shared" si="0"/>
        <v>30</v>
      </c>
      <c r="D34" s="3" t="s">
        <v>21</v>
      </c>
      <c r="E34" s="7">
        <v>18219.476599999998</v>
      </c>
    </row>
    <row r="35" spans="3:5">
      <c r="C35">
        <f t="shared" si="0"/>
        <v>31</v>
      </c>
      <c r="D35" s="3" t="s">
        <v>51</v>
      </c>
      <c r="E35" s="7">
        <v>355.5736</v>
      </c>
    </row>
    <row r="36" spans="3:5">
      <c r="C36">
        <f t="shared" si="0"/>
        <v>32</v>
      </c>
      <c r="D36" s="3" t="s">
        <v>22</v>
      </c>
      <c r="E36" s="7">
        <v>30.132000000000005</v>
      </c>
    </row>
    <row r="37" spans="3:5">
      <c r="C37">
        <f t="shared" si="0"/>
        <v>33</v>
      </c>
      <c r="D37" s="3" t="s">
        <v>67</v>
      </c>
      <c r="E37" s="7">
        <v>2309.1002000000003</v>
      </c>
    </row>
    <row r="38" spans="3:5">
      <c r="C38">
        <f t="shared" si="0"/>
        <v>34</v>
      </c>
      <c r="D38" s="3" t="s">
        <v>52</v>
      </c>
      <c r="E38" s="7">
        <v>23.502299999999998</v>
      </c>
    </row>
    <row r="39" spans="3:5">
      <c r="C39">
        <f t="shared" si="0"/>
        <v>35</v>
      </c>
      <c r="D39" s="3" t="s">
        <v>53</v>
      </c>
      <c r="E39" s="7">
        <v>148.89109999999994</v>
      </c>
    </row>
    <row r="40" spans="3:5">
      <c r="C40">
        <f t="shared" si="0"/>
        <v>36</v>
      </c>
      <c r="D40" s="3" t="s">
        <v>23</v>
      </c>
      <c r="E40" s="7">
        <v>5926.4088000000002</v>
      </c>
    </row>
    <row r="41" spans="3:5">
      <c r="C41">
        <f t="shared" si="0"/>
        <v>37</v>
      </c>
      <c r="D41" s="3" t="s">
        <v>41</v>
      </c>
      <c r="E41" s="7">
        <v>22748.660736000002</v>
      </c>
    </row>
    <row r="42" spans="3:5">
      <c r="C42">
        <f t="shared" si="0"/>
        <v>38</v>
      </c>
      <c r="D42" s="3" t="s">
        <v>42</v>
      </c>
      <c r="E42" s="7">
        <v>-14051.594200000001</v>
      </c>
    </row>
    <row r="43" spans="3:5">
      <c r="C43">
        <f t="shared" si="0"/>
        <v>39</v>
      </c>
      <c r="D43" s="3" t="s">
        <v>24</v>
      </c>
      <c r="E43" s="7">
        <v>10119.898999999999</v>
      </c>
    </row>
    <row r="44" spans="3:5">
      <c r="D44" s="3" t="s">
        <v>25</v>
      </c>
      <c r="E44" s="7">
        <v>22717.704000000002</v>
      </c>
    </row>
    <row r="45" spans="3:5">
      <c r="D45" s="3" t="s">
        <v>68</v>
      </c>
      <c r="E45" s="7">
        <v>1601.9539999999997</v>
      </c>
    </row>
    <row r="46" spans="3:5">
      <c r="D46" s="3" t="s">
        <v>26</v>
      </c>
      <c r="E46" s="7">
        <v>1813.5701680000002</v>
      </c>
    </row>
    <row r="47" spans="3:5">
      <c r="D47" s="3" t="s">
        <v>54</v>
      </c>
      <c r="E47" s="7">
        <v>58.002599999999994</v>
      </c>
    </row>
    <row r="48" spans="3:5">
      <c r="D48" s="3" t="s">
        <v>27</v>
      </c>
      <c r="E48" s="7">
        <v>38341.75269999999</v>
      </c>
    </row>
    <row r="49" spans="4:5">
      <c r="D49" s="3" t="s">
        <v>28</v>
      </c>
      <c r="E49" s="7">
        <v>534.5089999999999</v>
      </c>
    </row>
    <row r="50" spans="4:5">
      <c r="D50" s="3" t="s">
        <v>43</v>
      </c>
      <c r="E50" s="7">
        <v>10849.337399999997</v>
      </c>
    </row>
    <row r="51" spans="4:5">
      <c r="D51" s="3" t="s">
        <v>29</v>
      </c>
      <c r="E51" s="7">
        <v>7.7624000000000004</v>
      </c>
    </row>
    <row r="52" spans="4:5">
      <c r="D52" s="3" t="s">
        <v>30</v>
      </c>
      <c r="E52" s="7">
        <v>5682.9696000000004</v>
      </c>
    </row>
    <row r="53" spans="4:5">
      <c r="D53" s="3" t="s">
        <v>31</v>
      </c>
      <c r="E53" s="7">
        <v>23588.896599999996</v>
      </c>
    </row>
    <row r="54" spans="4:5">
      <c r="D54" s="3" t="s">
        <v>32</v>
      </c>
      <c r="E54" s="7">
        <v>21978.131600000001</v>
      </c>
    </row>
    <row r="55" spans="4:5">
      <c r="D55" s="3" t="s">
        <v>33</v>
      </c>
      <c r="E55" s="7">
        <v>3749.79</v>
      </c>
    </row>
    <row r="56" spans="4:5">
      <c r="D56" s="3" t="s">
        <v>34</v>
      </c>
      <c r="E56" s="7">
        <v>52836.292459999997</v>
      </c>
    </row>
    <row r="57" spans="4:5">
      <c r="D57" s="3" t="s">
        <v>44</v>
      </c>
      <c r="E57" s="7">
        <v>-2772.1064000000001</v>
      </c>
    </row>
    <row r="58" spans="4:5">
      <c r="D58" s="3" t="s">
        <v>55</v>
      </c>
      <c r="E58" s="7">
        <v>13.9244</v>
      </c>
    </row>
    <row r="59" spans="4:5">
      <c r="D59" s="3" t="s">
        <v>56</v>
      </c>
      <c r="E59" s="7">
        <v>51.951899999999995</v>
      </c>
    </row>
    <row r="60" spans="4:5">
      <c r="D60" s="3" t="s">
        <v>45</v>
      </c>
      <c r="E60" s="7">
        <v>-9301.2111999999979</v>
      </c>
    </row>
    <row r="61" spans="4:5">
      <c r="D61" s="3" t="s">
        <v>46</v>
      </c>
      <c r="E61" s="7">
        <v>4376.4626559999988</v>
      </c>
    </row>
    <row r="62" spans="4:5">
      <c r="D62" s="3" t="s">
        <v>57</v>
      </c>
      <c r="E62" s="7">
        <v>3312.1535999999996</v>
      </c>
    </row>
    <row r="63" spans="4:5">
      <c r="D63" s="3" t="s">
        <v>35</v>
      </c>
      <c r="E63" s="7">
        <v>54519.067639999987</v>
      </c>
    </row>
    <row r="64" spans="4:5">
      <c r="D64" s="3" t="s">
        <v>66</v>
      </c>
      <c r="E64" s="7">
        <v>516797.65396799997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G79"/>
  <sheetViews>
    <sheetView topLeftCell="B41" workbookViewId="0">
      <selection activeCell="D58" sqref="D58"/>
    </sheetView>
  </sheetViews>
  <sheetFormatPr defaultRowHeight="15"/>
  <cols>
    <col min="1" max="1" width="46.5703125" bestFit="1" customWidth="1"/>
    <col min="2" max="2" width="21.42578125" style="5" bestFit="1" customWidth="1"/>
    <col min="4" max="4" width="36.28515625" customWidth="1"/>
    <col min="5" max="5" width="22.85546875" customWidth="1"/>
  </cols>
  <sheetData>
    <row r="3" spans="3:7">
      <c r="D3" s="2" t="s">
        <v>65</v>
      </c>
      <c r="E3" t="s">
        <v>70</v>
      </c>
    </row>
    <row r="4" spans="3:7">
      <c r="D4" s="3" t="s">
        <v>0</v>
      </c>
      <c r="E4" s="4">
        <v>39</v>
      </c>
      <c r="G4" s="4">
        <v>1</v>
      </c>
    </row>
    <row r="5" spans="3:7">
      <c r="C5">
        <v>1</v>
      </c>
      <c r="D5" s="3" t="s">
        <v>1</v>
      </c>
      <c r="E5" s="4">
        <v>2</v>
      </c>
      <c r="G5" s="4">
        <v>1</v>
      </c>
    </row>
    <row r="6" spans="3:7">
      <c r="C6">
        <f>C5+1</f>
        <v>2</v>
      </c>
      <c r="D6" s="3" t="s">
        <v>2</v>
      </c>
      <c r="E6" s="4">
        <v>10</v>
      </c>
      <c r="G6" s="4">
        <v>1</v>
      </c>
    </row>
    <row r="7" spans="3:7">
      <c r="C7">
        <f t="shared" ref="C7:C70" si="0">C6+1</f>
        <v>3</v>
      </c>
      <c r="D7" s="3" t="s">
        <v>3</v>
      </c>
      <c r="E7" s="4">
        <v>2</v>
      </c>
      <c r="G7" s="4">
        <v>2</v>
      </c>
    </row>
    <row r="8" spans="3:7">
      <c r="C8">
        <f t="shared" si="0"/>
        <v>4</v>
      </c>
      <c r="D8" s="3" t="s">
        <v>47</v>
      </c>
      <c r="E8" s="4">
        <v>5</v>
      </c>
      <c r="G8" s="4">
        <v>2</v>
      </c>
    </row>
    <row r="9" spans="3:7">
      <c r="C9">
        <f t="shared" si="0"/>
        <v>5</v>
      </c>
      <c r="D9" s="3" t="s">
        <v>4</v>
      </c>
      <c r="E9" s="4">
        <v>7</v>
      </c>
      <c r="G9" s="4">
        <v>2</v>
      </c>
    </row>
    <row r="10" spans="3:7">
      <c r="C10">
        <f t="shared" si="0"/>
        <v>6</v>
      </c>
      <c r="D10" s="3" t="s">
        <v>5</v>
      </c>
      <c r="E10" s="4">
        <v>8</v>
      </c>
      <c r="G10" s="4">
        <v>2</v>
      </c>
    </row>
    <row r="11" spans="3:7">
      <c r="C11">
        <f t="shared" si="0"/>
        <v>7</v>
      </c>
      <c r="D11" s="3" t="s">
        <v>36</v>
      </c>
      <c r="E11" s="4">
        <v>1</v>
      </c>
      <c r="G11" s="4">
        <v>2</v>
      </c>
    </row>
    <row r="12" spans="3:7">
      <c r="C12">
        <f t="shared" si="0"/>
        <v>8</v>
      </c>
      <c r="D12" s="3" t="s">
        <v>48</v>
      </c>
      <c r="E12" s="4">
        <v>5</v>
      </c>
      <c r="G12" s="4">
        <v>2</v>
      </c>
    </row>
    <row r="13" spans="3:7">
      <c r="C13">
        <f t="shared" si="0"/>
        <v>9</v>
      </c>
      <c r="D13" s="3" t="s">
        <v>6</v>
      </c>
      <c r="E13" s="4">
        <v>5</v>
      </c>
      <c r="G13" s="4">
        <v>3</v>
      </c>
    </row>
    <row r="14" spans="3:7">
      <c r="C14">
        <f t="shared" si="0"/>
        <v>10</v>
      </c>
      <c r="D14" s="3" t="s">
        <v>7</v>
      </c>
      <c r="E14" s="4">
        <v>3</v>
      </c>
      <c r="G14" s="4">
        <v>3</v>
      </c>
    </row>
    <row r="15" spans="3:7">
      <c r="C15">
        <f t="shared" si="0"/>
        <v>11</v>
      </c>
      <c r="D15" s="3" t="s">
        <v>8</v>
      </c>
      <c r="E15" s="4">
        <v>7</v>
      </c>
      <c r="G15" s="4">
        <v>3</v>
      </c>
    </row>
    <row r="16" spans="3:7">
      <c r="C16">
        <f t="shared" si="0"/>
        <v>12</v>
      </c>
      <c r="D16" s="3" t="s">
        <v>49</v>
      </c>
      <c r="E16" s="4">
        <v>6</v>
      </c>
      <c r="G16" s="4">
        <v>3</v>
      </c>
    </row>
    <row r="17" spans="3:7">
      <c r="C17">
        <f t="shared" si="0"/>
        <v>13</v>
      </c>
      <c r="D17" s="3" t="s">
        <v>9</v>
      </c>
      <c r="E17" s="4">
        <v>19</v>
      </c>
      <c r="G17" s="4">
        <v>3</v>
      </c>
    </row>
    <row r="18" spans="3:7">
      <c r="C18">
        <f t="shared" si="0"/>
        <v>14</v>
      </c>
      <c r="D18" s="3" t="s">
        <v>10</v>
      </c>
      <c r="E18" s="4">
        <v>15</v>
      </c>
      <c r="G18" s="4">
        <v>4</v>
      </c>
    </row>
    <row r="19" spans="3:7">
      <c r="C19">
        <f t="shared" si="0"/>
        <v>15</v>
      </c>
      <c r="D19" s="3" t="s">
        <v>37</v>
      </c>
      <c r="E19" s="4">
        <v>4</v>
      </c>
      <c r="G19" s="4">
        <v>4</v>
      </c>
    </row>
    <row r="20" spans="3:7">
      <c r="C20">
        <f t="shared" si="0"/>
        <v>16</v>
      </c>
      <c r="D20" s="3" t="s">
        <v>11</v>
      </c>
      <c r="E20" s="4">
        <v>11</v>
      </c>
      <c r="G20" s="4">
        <v>4</v>
      </c>
    </row>
    <row r="21" spans="3:7">
      <c r="C21">
        <f t="shared" si="0"/>
        <v>17</v>
      </c>
      <c r="D21" s="3" t="s">
        <v>12</v>
      </c>
      <c r="E21" s="4">
        <v>6</v>
      </c>
      <c r="G21" s="4">
        <v>4</v>
      </c>
    </row>
    <row r="22" spans="3:7">
      <c r="C22">
        <f t="shared" si="0"/>
        <v>18</v>
      </c>
      <c r="D22" s="3" t="s">
        <v>13</v>
      </c>
      <c r="E22" s="4">
        <v>3</v>
      </c>
      <c r="G22" s="4">
        <v>4</v>
      </c>
    </row>
    <row r="23" spans="3:7">
      <c r="C23">
        <f t="shared" si="0"/>
        <v>19</v>
      </c>
      <c r="D23" s="3" t="s">
        <v>14</v>
      </c>
      <c r="E23" s="4">
        <v>4</v>
      </c>
      <c r="G23" s="4">
        <v>4</v>
      </c>
    </row>
    <row r="24" spans="3:7">
      <c r="C24">
        <f t="shared" si="0"/>
        <v>20</v>
      </c>
      <c r="D24" s="3" t="s">
        <v>15</v>
      </c>
      <c r="E24" s="4">
        <v>3</v>
      </c>
      <c r="G24" s="4">
        <v>4</v>
      </c>
    </row>
    <row r="25" spans="3:7">
      <c r="C25">
        <f t="shared" si="0"/>
        <v>21</v>
      </c>
      <c r="D25" s="3" t="s">
        <v>38</v>
      </c>
      <c r="E25" s="4">
        <v>2</v>
      </c>
      <c r="G25" s="4">
        <v>5</v>
      </c>
    </row>
    <row r="26" spans="3:7">
      <c r="C26">
        <f t="shared" si="0"/>
        <v>22</v>
      </c>
      <c r="D26" s="3" t="s">
        <v>16</v>
      </c>
      <c r="E26" s="4">
        <v>9</v>
      </c>
      <c r="G26" s="4">
        <v>5</v>
      </c>
    </row>
    <row r="27" spans="3:7">
      <c r="C27">
        <f t="shared" si="0"/>
        <v>23</v>
      </c>
      <c r="D27" s="3" t="s">
        <v>39</v>
      </c>
      <c r="E27" s="4">
        <v>2</v>
      </c>
      <c r="G27" s="4">
        <v>5</v>
      </c>
    </row>
    <row r="28" spans="3:7">
      <c r="C28">
        <f t="shared" si="0"/>
        <v>24</v>
      </c>
      <c r="D28" s="3" t="s">
        <v>40</v>
      </c>
      <c r="E28" s="4">
        <v>23</v>
      </c>
      <c r="G28" s="4">
        <v>5</v>
      </c>
    </row>
    <row r="29" spans="3:7">
      <c r="C29">
        <f t="shared" si="0"/>
        <v>25</v>
      </c>
      <c r="D29" s="3" t="s">
        <v>17</v>
      </c>
      <c r="E29" s="4">
        <v>7</v>
      </c>
      <c r="G29" s="4">
        <v>6</v>
      </c>
    </row>
    <row r="30" spans="3:7">
      <c r="C30">
        <f t="shared" si="0"/>
        <v>26</v>
      </c>
      <c r="D30" s="3" t="s">
        <v>50</v>
      </c>
      <c r="E30" s="4">
        <v>2</v>
      </c>
      <c r="G30" s="4">
        <v>6</v>
      </c>
    </row>
    <row r="31" spans="3:7">
      <c r="C31">
        <f t="shared" si="0"/>
        <v>27</v>
      </c>
      <c r="D31" s="3" t="s">
        <v>18</v>
      </c>
      <c r="E31" s="4">
        <v>13</v>
      </c>
      <c r="G31" s="4">
        <v>6</v>
      </c>
    </row>
    <row r="32" spans="3:7">
      <c r="C32">
        <f t="shared" si="0"/>
        <v>28</v>
      </c>
      <c r="D32" s="3" t="s">
        <v>19</v>
      </c>
      <c r="E32" s="4">
        <v>12</v>
      </c>
      <c r="G32" s="4">
        <v>6</v>
      </c>
    </row>
    <row r="33" spans="3:7">
      <c r="C33">
        <f t="shared" si="0"/>
        <v>29</v>
      </c>
      <c r="D33" s="3" t="s">
        <v>20</v>
      </c>
      <c r="E33" s="4">
        <v>2</v>
      </c>
      <c r="G33" s="4">
        <v>6</v>
      </c>
    </row>
    <row r="34" spans="3:7">
      <c r="C34">
        <f t="shared" si="0"/>
        <v>30</v>
      </c>
      <c r="D34" s="3" t="s">
        <v>21</v>
      </c>
      <c r="E34" s="4">
        <v>14</v>
      </c>
      <c r="G34" s="4">
        <v>6</v>
      </c>
    </row>
    <row r="35" spans="3:7">
      <c r="C35">
        <f t="shared" si="0"/>
        <v>31</v>
      </c>
      <c r="D35" s="3" t="s">
        <v>51</v>
      </c>
      <c r="E35" s="4">
        <v>4</v>
      </c>
      <c r="G35" s="4">
        <v>6</v>
      </c>
    </row>
    <row r="36" spans="3:7">
      <c r="C36">
        <f t="shared" si="0"/>
        <v>32</v>
      </c>
      <c r="D36" s="3" t="s">
        <v>22</v>
      </c>
      <c r="E36" s="4">
        <v>1</v>
      </c>
      <c r="G36" s="4">
        <v>7</v>
      </c>
    </row>
    <row r="37" spans="3:7">
      <c r="C37">
        <f t="shared" si="0"/>
        <v>33</v>
      </c>
      <c r="D37" s="3" t="s">
        <v>67</v>
      </c>
      <c r="E37" s="4">
        <v>8</v>
      </c>
      <c r="G37" s="4">
        <v>7</v>
      </c>
    </row>
    <row r="38" spans="3:7">
      <c r="C38">
        <f t="shared" si="0"/>
        <v>34</v>
      </c>
      <c r="D38" s="3" t="s">
        <v>52</v>
      </c>
      <c r="E38" s="4">
        <v>4</v>
      </c>
      <c r="G38" s="4">
        <v>7</v>
      </c>
    </row>
    <row r="39" spans="3:7">
      <c r="C39">
        <f t="shared" si="0"/>
        <v>35</v>
      </c>
      <c r="D39" s="3" t="s">
        <v>53</v>
      </c>
      <c r="E39" s="4">
        <v>6</v>
      </c>
      <c r="G39" s="4">
        <v>7</v>
      </c>
    </row>
    <row r="40" spans="3:7">
      <c r="C40">
        <f t="shared" si="0"/>
        <v>36</v>
      </c>
      <c r="D40" s="3" t="s">
        <v>23</v>
      </c>
      <c r="E40" s="4">
        <v>5</v>
      </c>
      <c r="G40" s="4">
        <v>8</v>
      </c>
    </row>
    <row r="41" spans="3:7">
      <c r="C41">
        <f t="shared" si="0"/>
        <v>37</v>
      </c>
      <c r="D41" s="3" t="s">
        <v>41</v>
      </c>
      <c r="E41" s="4">
        <v>30</v>
      </c>
      <c r="G41" s="4">
        <v>8</v>
      </c>
    </row>
    <row r="42" spans="3:7">
      <c r="C42">
        <f t="shared" si="0"/>
        <v>38</v>
      </c>
      <c r="D42" s="3" t="s">
        <v>42</v>
      </c>
      <c r="E42" s="4">
        <v>15</v>
      </c>
      <c r="G42" s="4">
        <v>9</v>
      </c>
    </row>
    <row r="43" spans="3:7">
      <c r="C43">
        <f t="shared" si="0"/>
        <v>39</v>
      </c>
      <c r="D43" s="3" t="s">
        <v>24</v>
      </c>
      <c r="E43" s="4">
        <v>18</v>
      </c>
      <c r="G43" s="4">
        <v>10</v>
      </c>
    </row>
    <row r="44" spans="3:7">
      <c r="C44">
        <f t="shared" si="0"/>
        <v>40</v>
      </c>
      <c r="D44" s="3" t="s">
        <v>25</v>
      </c>
      <c r="E44" s="4">
        <v>4</v>
      </c>
      <c r="G44" s="4">
        <v>11</v>
      </c>
    </row>
    <row r="45" spans="3:7">
      <c r="C45">
        <f t="shared" si="0"/>
        <v>41</v>
      </c>
      <c r="D45" s="3" t="s">
        <v>68</v>
      </c>
      <c r="E45" s="4">
        <v>12</v>
      </c>
      <c r="G45" s="4">
        <v>11</v>
      </c>
    </row>
    <row r="46" spans="3:7">
      <c r="C46">
        <f t="shared" si="0"/>
        <v>42</v>
      </c>
      <c r="D46" s="3" t="s">
        <v>26</v>
      </c>
      <c r="E46" s="4">
        <v>12</v>
      </c>
      <c r="G46" s="4">
        <v>12</v>
      </c>
    </row>
    <row r="47" spans="3:7">
      <c r="C47">
        <f t="shared" si="0"/>
        <v>43</v>
      </c>
      <c r="D47" s="3" t="s">
        <v>54</v>
      </c>
      <c r="E47" s="4">
        <v>4</v>
      </c>
      <c r="G47" s="4">
        <v>12</v>
      </c>
    </row>
    <row r="48" spans="3:7">
      <c r="C48">
        <f t="shared" si="0"/>
        <v>44</v>
      </c>
      <c r="D48" s="3" t="s">
        <v>27</v>
      </c>
      <c r="E48" s="4">
        <v>22</v>
      </c>
      <c r="G48" s="4">
        <v>12</v>
      </c>
    </row>
    <row r="49" spans="3:7">
      <c r="C49">
        <f t="shared" si="0"/>
        <v>45</v>
      </c>
      <c r="D49" s="3" t="s">
        <v>28</v>
      </c>
      <c r="E49" s="4">
        <v>11</v>
      </c>
      <c r="G49" s="4">
        <v>12</v>
      </c>
    </row>
    <row r="50" spans="3:7">
      <c r="C50">
        <f t="shared" si="0"/>
        <v>46</v>
      </c>
      <c r="D50" s="3" t="s">
        <v>43</v>
      </c>
      <c r="E50" s="4">
        <v>23</v>
      </c>
      <c r="G50" s="4">
        <v>13</v>
      </c>
    </row>
    <row r="51" spans="3:7">
      <c r="C51">
        <f t="shared" si="0"/>
        <v>47</v>
      </c>
      <c r="D51" s="3" t="s">
        <v>29</v>
      </c>
      <c r="E51" s="4">
        <v>1</v>
      </c>
      <c r="G51" s="4">
        <v>14</v>
      </c>
    </row>
    <row r="52" spans="3:7">
      <c r="C52">
        <f t="shared" si="0"/>
        <v>48</v>
      </c>
      <c r="D52" s="3" t="s">
        <v>30</v>
      </c>
      <c r="E52" s="4">
        <v>1</v>
      </c>
      <c r="G52" s="4">
        <v>15</v>
      </c>
    </row>
    <row r="53" spans="3:7">
      <c r="C53">
        <f t="shared" si="0"/>
        <v>49</v>
      </c>
      <c r="D53" s="3" t="s">
        <v>31</v>
      </c>
      <c r="E53" s="4">
        <v>12</v>
      </c>
      <c r="G53" s="4">
        <v>16</v>
      </c>
    </row>
    <row r="54" spans="3:7">
      <c r="C54">
        <f t="shared" si="0"/>
        <v>50</v>
      </c>
      <c r="D54" s="3" t="s">
        <v>32</v>
      </c>
      <c r="E54" s="4">
        <v>24</v>
      </c>
      <c r="G54" s="4">
        <v>18</v>
      </c>
    </row>
    <row r="55" spans="3:7">
      <c r="C55">
        <f t="shared" si="0"/>
        <v>51</v>
      </c>
      <c r="D55" s="3" t="s">
        <v>33</v>
      </c>
      <c r="E55" s="4">
        <v>7</v>
      </c>
      <c r="G55" s="4">
        <v>19</v>
      </c>
    </row>
    <row r="56" spans="3:7">
      <c r="C56">
        <f t="shared" si="0"/>
        <v>52</v>
      </c>
      <c r="D56" s="3" t="s">
        <v>34</v>
      </c>
      <c r="E56" s="4">
        <v>16</v>
      </c>
      <c r="G56" s="4">
        <v>19</v>
      </c>
    </row>
    <row r="57" spans="3:7">
      <c r="C57">
        <f t="shared" si="0"/>
        <v>53</v>
      </c>
      <c r="D57" s="3" t="s">
        <v>44</v>
      </c>
      <c r="E57" s="4">
        <v>3</v>
      </c>
      <c r="G57" s="4">
        <v>21</v>
      </c>
    </row>
    <row r="58" spans="3:7">
      <c r="C58">
        <f t="shared" si="0"/>
        <v>54</v>
      </c>
      <c r="D58" s="3" t="s">
        <v>55</v>
      </c>
      <c r="E58" s="4">
        <v>2</v>
      </c>
      <c r="G58" s="4">
        <v>22</v>
      </c>
    </row>
    <row r="59" spans="3:7">
      <c r="C59">
        <f t="shared" si="0"/>
        <v>55</v>
      </c>
      <c r="D59" s="3" t="s">
        <v>56</v>
      </c>
      <c r="E59" s="4">
        <v>2</v>
      </c>
      <c r="G59" s="4">
        <v>24</v>
      </c>
    </row>
    <row r="60" spans="3:7">
      <c r="C60">
        <f t="shared" si="0"/>
        <v>56</v>
      </c>
      <c r="D60" s="3" t="s">
        <v>45</v>
      </c>
      <c r="E60" s="4">
        <v>6</v>
      </c>
      <c r="G60" s="4">
        <v>24</v>
      </c>
    </row>
    <row r="61" spans="3:7">
      <c r="C61">
        <f t="shared" si="0"/>
        <v>57</v>
      </c>
      <c r="D61" s="3" t="s">
        <v>46</v>
      </c>
      <c r="E61" s="4">
        <v>18</v>
      </c>
      <c r="G61" s="4">
        <v>27</v>
      </c>
    </row>
    <row r="62" spans="3:7">
      <c r="C62">
        <f t="shared" si="0"/>
        <v>58</v>
      </c>
      <c r="D62" s="3" t="s">
        <v>57</v>
      </c>
      <c r="E62" s="4">
        <v>4</v>
      </c>
      <c r="G62" s="4">
        <v>29</v>
      </c>
    </row>
    <row r="63" spans="3:7">
      <c r="C63">
        <f t="shared" si="0"/>
        <v>59</v>
      </c>
      <c r="D63" s="3" t="s">
        <v>35</v>
      </c>
      <c r="E63" s="4">
        <v>19</v>
      </c>
      <c r="G63" s="4">
        <v>38</v>
      </c>
    </row>
    <row r="64" spans="3:7">
      <c r="C64">
        <f t="shared" si="0"/>
        <v>60</v>
      </c>
      <c r="D64" s="3" t="s">
        <v>66</v>
      </c>
      <c r="E64" s="4">
        <v>545</v>
      </c>
      <c r="G64" s="4">
        <v>39</v>
      </c>
    </row>
    <row r="65" spans="3:3">
      <c r="C65">
        <f t="shared" si="0"/>
        <v>61</v>
      </c>
    </row>
    <row r="66" spans="3:3">
      <c r="C66">
        <f t="shared" si="0"/>
        <v>62</v>
      </c>
    </row>
    <row r="67" spans="3:3">
      <c r="C67">
        <f t="shared" si="0"/>
        <v>63</v>
      </c>
    </row>
    <row r="68" spans="3:3">
      <c r="C68">
        <f t="shared" si="0"/>
        <v>64</v>
      </c>
    </row>
    <row r="69" spans="3:3">
      <c r="C69">
        <f t="shared" si="0"/>
        <v>65</v>
      </c>
    </row>
    <row r="70" spans="3:3">
      <c r="C70">
        <f t="shared" si="0"/>
        <v>66</v>
      </c>
    </row>
    <row r="71" spans="3:3">
      <c r="C71">
        <f t="shared" ref="C71:C79" si="1">C70+1</f>
        <v>67</v>
      </c>
    </row>
    <row r="72" spans="3:3">
      <c r="C72">
        <f t="shared" si="1"/>
        <v>68</v>
      </c>
    </row>
    <row r="73" spans="3:3">
      <c r="C73">
        <f t="shared" si="1"/>
        <v>69</v>
      </c>
    </row>
    <row r="74" spans="3:3">
      <c r="C74">
        <f t="shared" si="1"/>
        <v>70</v>
      </c>
    </row>
    <row r="75" spans="3:3">
      <c r="C75">
        <f t="shared" si="1"/>
        <v>71</v>
      </c>
    </row>
    <row r="76" spans="3:3">
      <c r="C76">
        <f t="shared" si="1"/>
        <v>72</v>
      </c>
    </row>
    <row r="77" spans="3:3">
      <c r="C77">
        <f t="shared" si="1"/>
        <v>73</v>
      </c>
    </row>
    <row r="78" spans="3:3">
      <c r="C78">
        <f t="shared" si="1"/>
        <v>74</v>
      </c>
    </row>
    <row r="79" spans="3:3">
      <c r="C79">
        <f t="shared" si="1"/>
        <v>75</v>
      </c>
    </row>
  </sheetData>
  <sortState ref="G4:G64">
    <sortCondition ref="G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Letter</vt:lpstr>
      <vt:lpstr>Table-1</vt:lpstr>
      <vt:lpstr>Sheet4 (2)</vt:lpstr>
      <vt:lpstr>Letter!Print_Area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HP240</dc:creator>
  <cp:lastModifiedBy>ADMIN</cp:lastModifiedBy>
  <cp:lastPrinted>2018-11-24T07:48:03Z</cp:lastPrinted>
  <dcterms:created xsi:type="dcterms:W3CDTF">2015-09-21T13:22:51Z</dcterms:created>
  <dcterms:modified xsi:type="dcterms:W3CDTF">2018-11-24T07:50:58Z</dcterms:modified>
</cp:coreProperties>
</file>