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P\Documents\Mastercard\Model\"/>
    </mc:Choice>
  </mc:AlternateContent>
  <xr:revisionPtr revIDLastSave="0" documentId="13_ncr:1_{FCAA4317-E30F-4A33-AFB1-398AA125F6FC}" xr6:coauthVersionLast="47" xr6:coauthVersionMax="47" xr10:uidLastSave="{00000000-0000-0000-0000-000000000000}"/>
  <bookViews>
    <workbookView xWindow="28680" yWindow="-120" windowWidth="29040" windowHeight="15720" activeTab="4" xr2:uid="{2CDDC636-4B09-4451-A4AF-A51804488550}"/>
  </bookViews>
  <sheets>
    <sheet name="Sheet1" sheetId="1" r:id="rId1"/>
    <sheet name="New_data" sheetId="3" r:id="rId2"/>
    <sheet name="new_data_same_time" sheetId="4" r:id="rId3"/>
    <sheet name="Sheet2" sheetId="2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4" i="4"/>
  <c r="AB138" i="4"/>
  <c r="AC138" i="4"/>
  <c r="AD138" i="4"/>
  <c r="AE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B138" i="4"/>
  <c r="AN1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M4" i="4" s="1"/>
  <c r="L2" i="4"/>
  <c r="K2" i="4"/>
  <c r="J2" i="4"/>
  <c r="I2" i="4"/>
  <c r="H2" i="4"/>
  <c r="G2" i="4"/>
  <c r="F2" i="4"/>
  <c r="E2" i="4"/>
  <c r="D2" i="4"/>
  <c r="C2" i="4"/>
  <c r="B2" i="4"/>
  <c r="L20" i="2"/>
  <c r="H30" i="2"/>
  <c r="D3" i="2"/>
  <c r="E3" i="2" s="1"/>
  <c r="D4" i="2"/>
  <c r="D5" i="2"/>
  <c r="D6" i="2"/>
  <c r="D7" i="2"/>
  <c r="D8" i="2"/>
  <c r="D9" i="2"/>
  <c r="D10" i="2"/>
  <c r="E10" i="2" s="1"/>
  <c r="D11" i="2"/>
  <c r="E11" i="2" s="1"/>
  <c r="D12" i="2"/>
  <c r="E12" i="2" s="1"/>
  <c r="D13" i="2"/>
  <c r="D14" i="2"/>
  <c r="D15" i="2"/>
  <c r="E15" i="2" s="1"/>
  <c r="D16" i="2"/>
  <c r="D17" i="2"/>
  <c r="D18" i="2"/>
  <c r="D19" i="2"/>
  <c r="D20" i="2"/>
  <c r="D21" i="2"/>
  <c r="D22" i="2"/>
  <c r="E22" i="2" s="1"/>
  <c r="D23" i="2"/>
  <c r="D24" i="2"/>
  <c r="E24" i="2" s="1"/>
  <c r="D25" i="2"/>
  <c r="D2" i="2"/>
  <c r="D26" i="2"/>
  <c r="D137" i="2" s="1"/>
  <c r="E137" i="2" s="1"/>
  <c r="D27" i="2"/>
  <c r="D28" i="2"/>
  <c r="D29" i="2"/>
  <c r="D30" i="2"/>
  <c r="D31" i="2"/>
  <c r="E31" i="2" s="1"/>
  <c r="D32" i="2"/>
  <c r="E32" i="2" s="1"/>
  <c r="D33" i="2"/>
  <c r="D34" i="2"/>
  <c r="D35" i="2"/>
  <c r="D36" i="2"/>
  <c r="E36" i="2" s="1"/>
  <c r="D37" i="2"/>
  <c r="D38" i="2"/>
  <c r="D39" i="2"/>
  <c r="D40" i="2"/>
  <c r="E40" i="2" s="1"/>
  <c r="D41" i="2"/>
  <c r="D42" i="2"/>
  <c r="D43" i="2"/>
  <c r="E43" i="2" s="1"/>
  <c r="D44" i="2"/>
  <c r="E44" i="2" s="1"/>
  <c r="D45" i="2"/>
  <c r="D46" i="2"/>
  <c r="D47" i="2"/>
  <c r="D48" i="2"/>
  <c r="E48" i="2" s="1"/>
  <c r="D49" i="2"/>
  <c r="D50" i="2"/>
  <c r="D51" i="2"/>
  <c r="D52" i="2"/>
  <c r="D53" i="2"/>
  <c r="D54" i="2"/>
  <c r="D55" i="2"/>
  <c r="E55" i="2" s="1"/>
  <c r="E21" i="2"/>
  <c r="D154" i="2" l="1"/>
  <c r="E154" i="2" s="1"/>
  <c r="D141" i="2"/>
  <c r="E141" i="2" s="1"/>
  <c r="D140" i="2"/>
  <c r="E140" i="2" s="1"/>
  <c r="D177" i="2"/>
  <c r="E177" i="2" s="1"/>
  <c r="D180" i="2"/>
  <c r="E180" i="2" s="1"/>
  <c r="D163" i="2"/>
  <c r="E163" i="2" s="1"/>
  <c r="D133" i="2"/>
  <c r="E133" i="2" s="1"/>
  <c r="D179" i="2"/>
  <c r="E179" i="2" s="1"/>
  <c r="D162" i="2"/>
  <c r="E162" i="2" s="1"/>
  <c r="D178" i="2"/>
  <c r="E178" i="2" s="1"/>
  <c r="D156" i="2"/>
  <c r="E156" i="2" s="1"/>
  <c r="D139" i="2"/>
  <c r="E139" i="2" s="1"/>
  <c r="D155" i="2"/>
  <c r="E155" i="2" s="1"/>
  <c r="D138" i="2"/>
  <c r="E138" i="2" s="1"/>
  <c r="D176" i="2"/>
  <c r="E176" i="2" s="1"/>
  <c r="D132" i="2"/>
  <c r="E132" i="2" s="1"/>
  <c r="D175" i="2"/>
  <c r="E175" i="2" s="1"/>
  <c r="D153" i="2"/>
  <c r="E153" i="2" s="1"/>
  <c r="D131" i="2"/>
  <c r="E131" i="2" s="1"/>
  <c r="D174" i="2"/>
  <c r="E174" i="2" s="1"/>
  <c r="D152" i="2"/>
  <c r="E152" i="2" s="1"/>
  <c r="D168" i="2"/>
  <c r="E168" i="2" s="1"/>
  <c r="D151" i="2"/>
  <c r="E151" i="2" s="1"/>
  <c r="D167" i="2"/>
  <c r="E167" i="2" s="1"/>
  <c r="D150" i="2"/>
  <c r="E150" i="2" s="1"/>
  <c r="D166" i="2"/>
  <c r="E166" i="2" s="1"/>
  <c r="D144" i="2"/>
  <c r="E144" i="2" s="1"/>
  <c r="D165" i="2"/>
  <c r="E165" i="2" s="1"/>
  <c r="D143" i="2"/>
  <c r="E143" i="2" s="1"/>
  <c r="D164" i="2"/>
  <c r="E164" i="2" s="1"/>
  <c r="D142" i="2"/>
  <c r="E142" i="2" s="1"/>
  <c r="D149" i="2"/>
  <c r="E149" i="2" s="1"/>
  <c r="D171" i="2"/>
  <c r="E171" i="2" s="1"/>
  <c r="D159" i="2"/>
  <c r="E159" i="2" s="1"/>
  <c r="D185" i="2"/>
  <c r="E185" i="2" s="1"/>
  <c r="D161" i="2"/>
  <c r="E161" i="2" s="1"/>
  <c r="D184" i="2"/>
  <c r="E184" i="2" s="1"/>
  <c r="D148" i="2"/>
  <c r="E148" i="2" s="1"/>
  <c r="D135" i="2"/>
  <c r="E135" i="2" s="1"/>
  <c r="D182" i="2"/>
  <c r="E182" i="2" s="1"/>
  <c r="D170" i="2"/>
  <c r="E170" i="2" s="1"/>
  <c r="D158" i="2"/>
  <c r="E158" i="2" s="1"/>
  <c r="D146" i="2"/>
  <c r="E146" i="2" s="1"/>
  <c r="D134" i="2"/>
  <c r="E134" i="2" s="1"/>
  <c r="D173" i="2"/>
  <c r="E173" i="2" s="1"/>
  <c r="D172" i="2"/>
  <c r="E172" i="2" s="1"/>
  <c r="D160" i="2"/>
  <c r="E160" i="2" s="1"/>
  <c r="D136" i="2"/>
  <c r="E136" i="2" s="1"/>
  <c r="D183" i="2"/>
  <c r="E183" i="2" s="1"/>
  <c r="D147" i="2"/>
  <c r="E147" i="2" s="1"/>
  <c r="D181" i="2"/>
  <c r="E181" i="2" s="1"/>
  <c r="D169" i="2"/>
  <c r="E169" i="2" s="1"/>
  <c r="D157" i="2"/>
  <c r="E157" i="2" s="1"/>
  <c r="D145" i="2"/>
  <c r="E145" i="2" s="1"/>
  <c r="D62" i="2"/>
  <c r="D89" i="2"/>
  <c r="D114" i="2"/>
  <c r="D80" i="2"/>
  <c r="D105" i="2"/>
  <c r="E105" i="2" s="1"/>
  <c r="D58" i="2"/>
  <c r="D104" i="2"/>
  <c r="D129" i="2"/>
  <c r="D77" i="2"/>
  <c r="D69" i="2"/>
  <c r="E69" i="2" s="1"/>
  <c r="D101" i="2"/>
  <c r="D125" i="2"/>
  <c r="E125" i="2" s="1"/>
  <c r="D66" i="2"/>
  <c r="D117" i="2"/>
  <c r="D91" i="2"/>
  <c r="D65" i="2"/>
  <c r="D115" i="2"/>
  <c r="E115" i="2" s="1"/>
  <c r="D81" i="2"/>
  <c r="D113" i="2"/>
  <c r="D79" i="2"/>
  <c r="D78" i="2"/>
  <c r="D103" i="2"/>
  <c r="E103" i="2" s="1"/>
  <c r="D128" i="2"/>
  <c r="D102" i="2"/>
  <c r="D127" i="2"/>
  <c r="D68" i="2"/>
  <c r="D126" i="2"/>
  <c r="D93" i="2"/>
  <c r="D67" i="2"/>
  <c r="D92" i="2"/>
  <c r="D116" i="2"/>
  <c r="D90" i="2"/>
  <c r="E90" i="2" s="1"/>
  <c r="D57" i="2"/>
  <c r="D124" i="2"/>
  <c r="D112" i="2"/>
  <c r="D100" i="2"/>
  <c r="D88" i="2"/>
  <c r="D76" i="2"/>
  <c r="D64" i="2"/>
  <c r="E64" i="2" s="1"/>
  <c r="D123" i="2"/>
  <c r="D99" i="2"/>
  <c r="D75" i="2"/>
  <c r="D122" i="2"/>
  <c r="D109" i="2"/>
  <c r="D73" i="2"/>
  <c r="E73" i="2" s="1"/>
  <c r="D120" i="2"/>
  <c r="D96" i="2"/>
  <c r="D84" i="2"/>
  <c r="D60" i="2"/>
  <c r="D56" i="2"/>
  <c r="E56" i="2" s="1"/>
  <c r="D119" i="2"/>
  <c r="D107" i="2"/>
  <c r="D95" i="2"/>
  <c r="D83" i="2"/>
  <c r="E83" i="2" s="1"/>
  <c r="D71" i="2"/>
  <c r="E71" i="2" s="1"/>
  <c r="D59" i="2"/>
  <c r="E59" i="2" s="1"/>
  <c r="D111" i="2"/>
  <c r="D87" i="2"/>
  <c r="D63" i="2"/>
  <c r="E63" i="2" s="1"/>
  <c r="D110" i="2"/>
  <c r="D98" i="2"/>
  <c r="D86" i="2"/>
  <c r="E86" i="2" s="1"/>
  <c r="D74" i="2"/>
  <c r="D121" i="2"/>
  <c r="D97" i="2"/>
  <c r="D85" i="2"/>
  <c r="E85" i="2" s="1"/>
  <c r="D61" i="2"/>
  <c r="H32" i="2"/>
  <c r="D108" i="2"/>
  <c r="D72" i="2"/>
  <c r="E72" i="2" s="1"/>
  <c r="D130" i="2"/>
  <c r="D118" i="2"/>
  <c r="D106" i="2"/>
  <c r="D94" i="2"/>
  <c r="D82" i="2"/>
  <c r="E82" i="2" s="1"/>
  <c r="D70" i="2"/>
  <c r="E70" i="2" s="1"/>
  <c r="E9" i="2"/>
  <c r="E58" i="2"/>
  <c r="E26" i="2"/>
  <c r="E23" i="2"/>
  <c r="E42" i="2"/>
  <c r="E41" i="2"/>
  <c r="E39" i="2"/>
  <c r="E38" i="2"/>
  <c r="E54" i="2"/>
  <c r="E37" i="2"/>
  <c r="E53" i="2"/>
  <c r="E52" i="2"/>
  <c r="E51" i="2"/>
  <c r="E27" i="2"/>
  <c r="E50" i="2"/>
  <c r="E49" i="2"/>
  <c r="E30" i="2"/>
  <c r="E13" i="2"/>
  <c r="E33" i="2"/>
  <c r="E2" i="2"/>
  <c r="E25" i="2"/>
  <c r="E14" i="2"/>
  <c r="E45" i="2"/>
  <c r="E47" i="2"/>
  <c r="E35" i="2"/>
  <c r="E46" i="2"/>
  <c r="E34" i="2"/>
  <c r="E20" i="2"/>
  <c r="E8" i="2"/>
  <c r="E29" i="2"/>
  <c r="E19" i="2"/>
  <c r="E7" i="2"/>
  <c r="E28" i="2"/>
  <c r="E18" i="2"/>
  <c r="E6" i="2"/>
  <c r="E17" i="2"/>
  <c r="E5" i="2"/>
  <c r="E16" i="2"/>
  <c r="E4" i="2"/>
  <c r="E128" i="2" l="1"/>
  <c r="E124" i="2"/>
  <c r="E62" i="2"/>
  <c r="E88" i="2"/>
  <c r="E74" i="2"/>
  <c r="E81" i="2"/>
  <c r="E67" i="2"/>
  <c r="E130" i="2"/>
  <c r="E79" i="2"/>
  <c r="E123" i="2"/>
  <c r="E121" i="2"/>
  <c r="E91" i="2"/>
  <c r="E112" i="2"/>
  <c r="E61" i="2"/>
  <c r="E114" i="2"/>
  <c r="E84" i="2"/>
  <c r="E80" i="2"/>
  <c r="E113" i="2"/>
  <c r="E120" i="2"/>
  <c r="E93" i="2"/>
  <c r="E89" i="2"/>
  <c r="E102" i="2"/>
  <c r="E65" i="2"/>
  <c r="E101" i="2"/>
  <c r="E68" i="2"/>
  <c r="E75" i="2"/>
  <c r="E60" i="2"/>
  <c r="E109" i="2"/>
  <c r="E95" i="2"/>
  <c r="E116" i="2"/>
  <c r="E104" i="2"/>
  <c r="E66" i="2"/>
  <c r="E98" i="2"/>
  <c r="E76" i="2"/>
  <c r="E106" i="2"/>
  <c r="E94" i="2"/>
  <c r="E111" i="2"/>
  <c r="E57" i="2"/>
  <c r="E77" i="2"/>
  <c r="E107" i="2"/>
  <c r="E110" i="2"/>
  <c r="E78" i="2"/>
  <c r="E108" i="2"/>
  <c r="E100" i="2" l="1"/>
  <c r="E118" i="2"/>
  <c r="E119" i="2"/>
  <c r="E97" i="2"/>
  <c r="E127" i="2"/>
  <c r="E92" i="2"/>
  <c r="E122" i="2"/>
  <c r="E99" i="2"/>
  <c r="E129" i="2"/>
  <c r="E87" i="2"/>
  <c r="E117" i="2"/>
  <c r="E126" i="2"/>
  <c r="E96" i="2"/>
</calcChain>
</file>

<file path=xl/sharedStrings.xml><?xml version="1.0" encoding="utf-8"?>
<sst xmlns="http://schemas.openxmlformats.org/spreadsheetml/2006/main" count="244" uniqueCount="72">
  <si>
    <t>Date</t>
  </si>
  <si>
    <t>paid_search_impressions</t>
  </si>
  <si>
    <t>paid_search_clicks</t>
  </si>
  <si>
    <t>paid_search_spend</t>
  </si>
  <si>
    <t>paid_social_impressions</t>
  </si>
  <si>
    <t>paid_social_clicks</t>
  </si>
  <si>
    <t>paid_social_spend</t>
  </si>
  <si>
    <t>digital_app_impressions</t>
  </si>
  <si>
    <t>digital_app_clicks</t>
  </si>
  <si>
    <t>digital_app_spend</t>
  </si>
  <si>
    <t>kwai_impressions</t>
  </si>
  <si>
    <t>kwai_clicks</t>
  </si>
  <si>
    <t>kwai_spend</t>
  </si>
  <si>
    <t>programmaticimpressions</t>
  </si>
  <si>
    <t>programmaticclicks</t>
  </si>
  <si>
    <t>programmaticspend</t>
  </si>
  <si>
    <t>affiliates_impressions</t>
  </si>
  <si>
    <t>affiliates_clicks</t>
  </si>
  <si>
    <t>indicacao_impressions</t>
  </si>
  <si>
    <t>indicacao_clicks</t>
  </si>
  <si>
    <t>indicacao_spend</t>
  </si>
  <si>
    <t>infleux_impressions</t>
  </si>
  <si>
    <t>infleux_clicks</t>
  </si>
  <si>
    <t>infleux_spend</t>
  </si>
  <si>
    <t>influencer_impressions</t>
  </si>
  <si>
    <t>influencer_clicks</t>
  </si>
  <si>
    <t>influencer_spend</t>
  </si>
  <si>
    <t>appinstalls-appsflyer</t>
  </si>
  <si>
    <t>Account Requests - Appsflyer</t>
  </si>
  <si>
    <t>Adjusted Account Approval</t>
  </si>
  <si>
    <t>Adjusted Account Approval BAU</t>
  </si>
  <si>
    <t>App Installs - Appsflyer</t>
  </si>
  <si>
    <t>BAU approved clients - Appsflyer</t>
  </si>
  <si>
    <t>BAU approved clients - Revenue</t>
  </si>
  <si>
    <t>Gamified approved clients - Appsflyer</t>
  </si>
  <si>
    <t>Gamified approved clients - Revenue</t>
  </si>
  <si>
    <t>Total Approved Accounts - Appsflyer</t>
  </si>
  <si>
    <t>Total Approved Accounts - Revenue</t>
  </si>
  <si>
    <t>Kwai</t>
  </si>
  <si>
    <t>Total Impressions</t>
  </si>
  <si>
    <t>Total Spends</t>
  </si>
  <si>
    <t>Total Clicks</t>
  </si>
  <si>
    <t>Spends per impressions</t>
  </si>
  <si>
    <t>Spends per 1000 impressions</t>
  </si>
  <si>
    <t>Spends per clicks</t>
  </si>
  <si>
    <t>Spends per 1000 Clicks</t>
  </si>
  <si>
    <t>may</t>
  </si>
  <si>
    <t>46.26M</t>
  </si>
  <si>
    <t xml:space="preserve">122.75K </t>
  </si>
  <si>
    <t xml:space="preserve">243.53K </t>
  </si>
  <si>
    <t>June</t>
  </si>
  <si>
    <t>111.63M</t>
  </si>
  <si>
    <t xml:space="preserve">229.09K </t>
  </si>
  <si>
    <t xml:space="preserve"> 2.90M</t>
  </si>
  <si>
    <t>Affiliates</t>
  </si>
  <si>
    <t>Spends per 1000 clicks</t>
  </si>
  <si>
    <t xml:space="preserve">79K </t>
  </si>
  <si>
    <t xml:space="preserve">89.15K </t>
  </si>
  <si>
    <t>Indicacao</t>
  </si>
  <si>
    <t xml:space="preserve">169.63K </t>
  </si>
  <si>
    <t xml:space="preserve">263.59K </t>
  </si>
  <si>
    <t>Infleux</t>
  </si>
  <si>
    <t xml:space="preserve">557K </t>
  </si>
  <si>
    <t xml:space="preserve">574K </t>
  </si>
  <si>
    <t xml:space="preserve">956.64K </t>
  </si>
  <si>
    <t>Influencer</t>
  </si>
  <si>
    <t>spends per impressions</t>
  </si>
  <si>
    <t>avg=</t>
  </si>
  <si>
    <t>affiliates_spends</t>
  </si>
  <si>
    <t>old_data</t>
  </si>
  <si>
    <t>new_data</t>
  </si>
  <si>
    <t>%difff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</si>
</sst>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2" applyNumberFormat="1" applyFont="1"/>
    <xf numFmtId="165" fontId="0" fillId="0" borderId="1" xfId="1" applyNumberFormat="1" applyFont="1" applyBorder="1"/>
    <xf numFmtId="165" fontId="0" fillId="0" borderId="0" xfId="1" applyNumberFormat="1" applyFont="1"/>
    <xf numFmtId="9" fontId="0" fillId="0" borderId="0" xfId="3" applyFont="1"/>
    <xf numFmtId="0" fontId="4" fillId="0" borderId="0" xfId="0" applyFont="1"/>
    <xf numFmtId="2" fontId="0" fillId="0" borderId="1" xfId="2" applyNumberFormat="1" applyFon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9D27-4D75-4103-89BA-6F5E7F246301}">
  <dimension ref="A1:AM134"/>
  <sheetViews>
    <sheetView topLeftCell="AB1" workbookViewId="0">
      <selection activeCell="AM2" sqref="AM2"/>
    </sheetView>
  </sheetViews>
  <sheetFormatPr defaultRowHeight="14.5" x14ac:dyDescent="0.35"/>
  <cols>
    <col min="1" max="1" width="9.453125" style="5" bestFit="1" customWidth="1"/>
    <col min="2" max="2" width="22.1796875" style="13" bestFit="1" customWidth="1"/>
    <col min="3" max="3" width="16.26953125" style="13" bestFit="1" customWidth="1"/>
    <col min="4" max="4" width="17.1796875" style="13" bestFit="1" customWidth="1"/>
    <col min="5" max="5" width="21.90625" style="13" bestFit="1" customWidth="1"/>
    <col min="6" max="6" width="15.453125" style="13" bestFit="1" customWidth="1"/>
    <col min="7" max="7" width="16.26953125" style="13" bestFit="1" customWidth="1"/>
    <col min="8" max="8" width="21.26953125" style="13" bestFit="1" customWidth="1"/>
    <col min="9" max="9" width="15.36328125" style="13" bestFit="1" customWidth="1"/>
    <col min="10" max="10" width="18" style="13" customWidth="1"/>
    <col min="11" max="11" width="18.36328125" style="13" customWidth="1"/>
    <col min="12" max="12" width="12.26953125" style="13" customWidth="1"/>
    <col min="13" max="13" width="13.54296875" style="13" customWidth="1"/>
    <col min="14" max="14" width="22.81640625" style="13" bestFit="1" customWidth="1"/>
    <col min="15" max="15" width="17" style="13" bestFit="1" customWidth="1"/>
    <col min="16" max="16" width="17.81640625" style="13" bestFit="1" customWidth="1"/>
    <col min="17" max="17" width="19.08984375" style="13" bestFit="1" customWidth="1"/>
    <col min="18" max="18" width="14" style="13" customWidth="1"/>
    <col min="19" max="19" width="15.54296875" style="13" bestFit="1" customWidth="1"/>
    <col min="20" max="20" width="19.81640625" style="13" bestFit="1" customWidth="1"/>
    <col min="21" max="21" width="14" style="13" bestFit="1" customWidth="1"/>
    <col min="22" max="22" width="15.08984375" style="13" bestFit="1" customWidth="1"/>
    <col min="23" max="23" width="18.36328125" style="13" bestFit="1" customWidth="1"/>
    <col min="24" max="24" width="12.54296875" style="13" bestFit="1" customWidth="1"/>
    <col min="25" max="25" width="15.08984375" style="13" bestFit="1" customWidth="1"/>
    <col min="26" max="26" width="20.36328125" style="13" bestFit="1" customWidth="1"/>
    <col min="27" max="27" width="14.54296875" style="13" bestFit="1" customWidth="1"/>
    <col min="28" max="28" width="15.36328125" style="13" bestFit="1" customWidth="1"/>
    <col min="29" max="29" width="18.26953125" style="5" bestFit="1" customWidth="1"/>
    <col min="30" max="30" width="26.1796875" style="5" bestFit="1" customWidth="1"/>
    <col min="31" max="31" width="26.81640625" style="5" customWidth="1"/>
    <col min="32" max="32" width="31.26953125" style="5" customWidth="1"/>
    <col min="33" max="33" width="20.08984375" style="5" bestFit="1" customWidth="1"/>
    <col min="34" max="34" width="28.36328125" style="5" bestFit="1" customWidth="1"/>
    <col min="35" max="35" width="27.6328125" style="5" bestFit="1" customWidth="1"/>
    <col min="36" max="36" width="36.1796875" style="5" customWidth="1"/>
    <col min="37" max="37" width="31.7265625" style="5" bestFit="1" customWidth="1"/>
    <col min="38" max="38" width="31.54296875" style="5" bestFit="1" customWidth="1"/>
    <col min="39" max="39" width="30.81640625" style="5" bestFit="1" customWidth="1"/>
    <col min="40" max="16384" width="8.7265625" style="5"/>
  </cols>
  <sheetData>
    <row r="1" spans="1:39" ht="14" customHeight="1" x14ac:dyDescent="0.3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68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35">
      <c r="A2" s="2">
        <v>45054</v>
      </c>
      <c r="B2" s="4">
        <v>5869</v>
      </c>
      <c r="C2" s="4">
        <v>1846</v>
      </c>
      <c r="D2" s="4">
        <v>2103.02</v>
      </c>
      <c r="E2" s="4">
        <v>5920996</v>
      </c>
      <c r="F2" s="4">
        <v>67787</v>
      </c>
      <c r="G2" s="4">
        <v>33191.86</v>
      </c>
      <c r="H2" s="4">
        <v>2994070</v>
      </c>
      <c r="I2" s="4">
        <v>38774</v>
      </c>
      <c r="J2" s="4">
        <v>14126</v>
      </c>
      <c r="K2" s="3">
        <v>119197</v>
      </c>
      <c r="L2" s="3">
        <v>10988</v>
      </c>
      <c r="M2" s="4">
        <v>408.52395225686496</v>
      </c>
      <c r="N2" s="3">
        <v>448224</v>
      </c>
      <c r="O2" s="5">
        <v>37714237</v>
      </c>
      <c r="P2" s="3">
        <v>25612.82</v>
      </c>
      <c r="Q2" s="3">
        <v>0</v>
      </c>
      <c r="R2" s="3">
        <v>2859</v>
      </c>
      <c r="S2" s="4">
        <v>770.8775605259143</v>
      </c>
      <c r="T2" s="3">
        <v>0</v>
      </c>
      <c r="U2" s="3">
        <v>10131</v>
      </c>
      <c r="V2" s="4">
        <v>4494.2956696928604</v>
      </c>
      <c r="W2" s="3">
        <v>0</v>
      </c>
      <c r="X2" s="3">
        <v>21997</v>
      </c>
      <c r="Y2" s="4">
        <v>29239.542295154617</v>
      </c>
      <c r="Z2" s="3">
        <v>0</v>
      </c>
      <c r="AA2" s="3">
        <v>21997</v>
      </c>
      <c r="AB2" s="4">
        <v>689.70689974611321</v>
      </c>
      <c r="AC2" s="3">
        <v>65628</v>
      </c>
      <c r="AD2" s="5">
        <v>26800</v>
      </c>
      <c r="AE2" s="5">
        <v>149.80078385925421</v>
      </c>
      <c r="AF2" s="5">
        <v>99.207124742537033</v>
      </c>
      <c r="AG2" s="5">
        <v>65628</v>
      </c>
      <c r="AH2" s="5">
        <v>73</v>
      </c>
      <c r="AI2" s="5">
        <v>116090</v>
      </c>
      <c r="AJ2" s="5">
        <v>39</v>
      </c>
      <c r="AK2" s="5">
        <v>3900</v>
      </c>
      <c r="AL2" s="5">
        <v>112</v>
      </c>
      <c r="AM2" s="5">
        <v>119990</v>
      </c>
    </row>
    <row r="3" spans="1:39" x14ac:dyDescent="0.35">
      <c r="A3" s="2">
        <v>45055</v>
      </c>
      <c r="B3" s="4">
        <v>6111</v>
      </c>
      <c r="C3" s="4">
        <v>1916</v>
      </c>
      <c r="D3" s="4">
        <v>2205.9899999999998</v>
      </c>
      <c r="E3" s="4">
        <v>5272046</v>
      </c>
      <c r="F3" s="4">
        <v>85025</v>
      </c>
      <c r="G3" s="4">
        <v>28913.74</v>
      </c>
      <c r="H3" s="4">
        <v>3449502</v>
      </c>
      <c r="I3" s="4">
        <v>45298</v>
      </c>
      <c r="J3" s="4">
        <v>17449</v>
      </c>
      <c r="K3" s="3">
        <v>230856</v>
      </c>
      <c r="L3" s="3">
        <v>9399</v>
      </c>
      <c r="M3" s="4">
        <v>791.21291242406107</v>
      </c>
      <c r="N3" s="3">
        <v>104781</v>
      </c>
      <c r="O3" s="5">
        <v>31371909</v>
      </c>
      <c r="P3" s="3">
        <v>25612.82</v>
      </c>
      <c r="Q3" s="3">
        <v>0</v>
      </c>
      <c r="R3" s="3">
        <v>3341</v>
      </c>
      <c r="S3" s="4">
        <v>900.84012931692189</v>
      </c>
      <c r="T3" s="3">
        <v>0</v>
      </c>
      <c r="U3" s="3">
        <v>11190</v>
      </c>
      <c r="V3" s="4">
        <v>4964.0873106172257</v>
      </c>
      <c r="W3" s="3">
        <v>0</v>
      </c>
      <c r="X3" s="3">
        <v>61956</v>
      </c>
      <c r="Y3" s="4">
        <v>82355.097624157817</v>
      </c>
      <c r="Z3" s="3">
        <v>0</v>
      </c>
      <c r="AA3" s="3">
        <v>61956</v>
      </c>
      <c r="AB3" s="4">
        <v>1942.6049316120468</v>
      </c>
      <c r="AC3" s="3">
        <v>86910</v>
      </c>
      <c r="AD3" s="5">
        <v>35726</v>
      </c>
      <c r="AE3" s="5">
        <v>5205.3649513764312</v>
      </c>
      <c r="AF3" s="5">
        <v>3559.9714808190547</v>
      </c>
      <c r="AG3" s="5">
        <v>86910</v>
      </c>
      <c r="AH3" s="5">
        <v>2802</v>
      </c>
      <c r="AI3" s="5">
        <v>4951730</v>
      </c>
      <c r="AJ3" s="5">
        <v>1407</v>
      </c>
      <c r="AK3" s="5">
        <v>140700</v>
      </c>
      <c r="AL3" s="5">
        <v>4209</v>
      </c>
      <c r="AM3" s="5">
        <v>5092430</v>
      </c>
    </row>
    <row r="4" spans="1:39" x14ac:dyDescent="0.35">
      <c r="A4" s="2">
        <v>45056</v>
      </c>
      <c r="B4" s="4">
        <v>6233</v>
      </c>
      <c r="C4" s="4">
        <v>1888</v>
      </c>
      <c r="D4" s="4">
        <v>2202.9699999999998</v>
      </c>
      <c r="E4" s="4">
        <v>5695983</v>
      </c>
      <c r="F4" s="4">
        <v>82144</v>
      </c>
      <c r="G4" s="4">
        <v>28441.040000000001</v>
      </c>
      <c r="H4" s="4">
        <v>6242518</v>
      </c>
      <c r="I4" s="4">
        <v>54021</v>
      </c>
      <c r="J4" s="4">
        <v>46341</v>
      </c>
      <c r="K4" s="3">
        <v>173758</v>
      </c>
      <c r="L4" s="3">
        <v>8358</v>
      </c>
      <c r="M4" s="4">
        <v>595.5209015012822</v>
      </c>
      <c r="N4" s="3">
        <v>140810</v>
      </c>
      <c r="O4" s="5">
        <v>32973036</v>
      </c>
      <c r="P4" s="3">
        <v>25612.82</v>
      </c>
      <c r="Q4" s="3">
        <v>0</v>
      </c>
      <c r="R4" s="3">
        <v>3214</v>
      </c>
      <c r="S4" s="4">
        <v>866.59687986368954</v>
      </c>
      <c r="T4" s="3">
        <v>0</v>
      </c>
      <c r="U4" s="3">
        <v>9988</v>
      </c>
      <c r="V4" s="4">
        <v>4430.8582715321581</v>
      </c>
      <c r="W4" s="3">
        <v>0</v>
      </c>
      <c r="X4" s="3">
        <v>52049</v>
      </c>
      <c r="Y4" s="4">
        <v>69186.204342433179</v>
      </c>
      <c r="Z4" s="3">
        <v>0</v>
      </c>
      <c r="AA4" s="3">
        <v>52049</v>
      </c>
      <c r="AB4" s="4">
        <v>1631.9750159060532</v>
      </c>
      <c r="AC4" s="3">
        <v>96917</v>
      </c>
      <c r="AD4" s="5">
        <v>38316</v>
      </c>
      <c r="AE4" s="5">
        <v>5943.5611100649412</v>
      </c>
      <c r="AF4" s="5">
        <v>4144.8042631897033</v>
      </c>
      <c r="AG4" s="5">
        <v>96917</v>
      </c>
      <c r="AH4" s="5">
        <v>3107</v>
      </c>
      <c r="AI4" s="5">
        <v>5348210</v>
      </c>
      <c r="AJ4" s="5">
        <v>1521</v>
      </c>
      <c r="AK4" s="5">
        <v>152100</v>
      </c>
      <c r="AL4" s="5">
        <v>4629</v>
      </c>
      <c r="AM4" s="5">
        <v>5500410</v>
      </c>
    </row>
    <row r="5" spans="1:39" x14ac:dyDescent="0.35">
      <c r="A5" s="2">
        <v>45057</v>
      </c>
      <c r="B5" s="4">
        <v>5568</v>
      </c>
      <c r="C5" s="4">
        <v>1816</v>
      </c>
      <c r="D5" s="4">
        <v>2375.27</v>
      </c>
      <c r="E5" s="4">
        <v>5380415</v>
      </c>
      <c r="F5" s="4">
        <v>74151</v>
      </c>
      <c r="G5" s="4">
        <v>28420.97</v>
      </c>
      <c r="H5" s="4">
        <v>4504432</v>
      </c>
      <c r="I5" s="4">
        <v>37131</v>
      </c>
      <c r="J5" s="4">
        <v>33923</v>
      </c>
      <c r="K5" s="3">
        <v>247291</v>
      </c>
      <c r="L5" s="3">
        <v>7967</v>
      </c>
      <c r="M5" s="4">
        <v>847.54059814888285</v>
      </c>
      <c r="N5" s="3">
        <v>102248</v>
      </c>
      <c r="O5" s="5">
        <v>50729517</v>
      </c>
      <c r="P5" s="3">
        <v>25612.82</v>
      </c>
      <c r="Q5" s="3">
        <v>0</v>
      </c>
      <c r="R5" s="3">
        <v>3203</v>
      </c>
      <c r="S5" s="4">
        <v>863.63092912364584</v>
      </c>
      <c r="T5" s="3">
        <v>0</v>
      </c>
      <c r="U5" s="3">
        <v>10869</v>
      </c>
      <c r="V5" s="4">
        <v>4821.6858783823618</v>
      </c>
      <c r="W5" s="3">
        <v>0</v>
      </c>
      <c r="X5" s="3">
        <v>8042</v>
      </c>
      <c r="Y5" s="4">
        <v>10689.839484367571</v>
      </c>
      <c r="Z5" s="3">
        <v>0</v>
      </c>
      <c r="AA5" s="3">
        <v>8042</v>
      </c>
      <c r="AB5" s="4">
        <v>252.15360675356834</v>
      </c>
      <c r="AC5" s="3">
        <v>77675</v>
      </c>
      <c r="AD5" s="5">
        <v>24799</v>
      </c>
      <c r="AE5" s="5">
        <v>4838.3794194071379</v>
      </c>
      <c r="AF5" s="5">
        <v>3229.806017312088</v>
      </c>
      <c r="AG5" s="5">
        <v>77675</v>
      </c>
      <c r="AH5" s="5">
        <v>2348</v>
      </c>
      <c r="AI5" s="5">
        <v>4016910</v>
      </c>
      <c r="AJ5" s="5">
        <v>1338</v>
      </c>
      <c r="AK5" s="5">
        <v>133800</v>
      </c>
      <c r="AL5" s="5">
        <v>3685</v>
      </c>
      <c r="AM5" s="5">
        <v>4149360</v>
      </c>
    </row>
    <row r="6" spans="1:39" x14ac:dyDescent="0.35">
      <c r="A6" s="2">
        <v>45058</v>
      </c>
      <c r="B6" s="4">
        <v>5109</v>
      </c>
      <c r="C6" s="4">
        <v>1769</v>
      </c>
      <c r="D6" s="4">
        <v>2444.13</v>
      </c>
      <c r="E6" s="4">
        <v>4699397</v>
      </c>
      <c r="F6" s="4">
        <v>68618</v>
      </c>
      <c r="G6" s="4">
        <v>23728.59</v>
      </c>
      <c r="H6" s="4">
        <v>4278711</v>
      </c>
      <c r="I6" s="4">
        <v>32598</v>
      </c>
      <c r="J6" s="4">
        <v>27425</v>
      </c>
      <c r="K6" s="3">
        <v>359588</v>
      </c>
      <c r="L6" s="3">
        <v>8367</v>
      </c>
      <c r="M6" s="4">
        <v>1232.4161761130024</v>
      </c>
      <c r="N6" s="3">
        <v>100246</v>
      </c>
      <c r="O6" s="5">
        <v>63142114</v>
      </c>
      <c r="P6" s="3">
        <v>25612.82</v>
      </c>
      <c r="Q6" s="3">
        <v>0</v>
      </c>
      <c r="R6" s="3">
        <v>2492</v>
      </c>
      <c r="S6" s="4">
        <v>671.92265856263668</v>
      </c>
      <c r="T6" s="3">
        <v>0</v>
      </c>
      <c r="U6" s="3">
        <v>7096</v>
      </c>
      <c r="V6" s="4">
        <v>3147.9145269115133</v>
      </c>
      <c r="W6" s="3">
        <v>0</v>
      </c>
      <c r="X6" s="3">
        <v>10596</v>
      </c>
      <c r="Y6" s="4">
        <v>14084.74747281258</v>
      </c>
      <c r="Z6" s="3">
        <v>0</v>
      </c>
      <c r="AA6" s="3">
        <v>10596</v>
      </c>
      <c r="AB6" s="4">
        <v>332.23322769967797</v>
      </c>
      <c r="AC6" s="3">
        <v>75850</v>
      </c>
      <c r="AD6" s="5">
        <v>21352</v>
      </c>
      <c r="AE6" s="5">
        <v>4225.5995809423739</v>
      </c>
      <c r="AF6" s="5">
        <v>2869.2665046118955</v>
      </c>
      <c r="AG6" s="5">
        <v>75850</v>
      </c>
      <c r="AH6" s="5">
        <v>2063</v>
      </c>
      <c r="AI6" s="5">
        <v>3475590</v>
      </c>
      <c r="AJ6" s="5">
        <v>1131</v>
      </c>
      <c r="AK6" s="5">
        <v>113100</v>
      </c>
      <c r="AL6" s="5">
        <v>3194</v>
      </c>
      <c r="AM6" s="5">
        <v>3588690</v>
      </c>
    </row>
    <row r="7" spans="1:39" x14ac:dyDescent="0.35">
      <c r="A7" s="2">
        <v>45059</v>
      </c>
      <c r="B7" s="4">
        <v>3712</v>
      </c>
      <c r="C7" s="4">
        <v>1231</v>
      </c>
      <c r="D7" s="4">
        <v>1611.35</v>
      </c>
      <c r="E7" s="4">
        <v>4612525</v>
      </c>
      <c r="F7" s="4">
        <v>64723</v>
      </c>
      <c r="G7" s="4">
        <v>24347.39</v>
      </c>
      <c r="H7" s="4">
        <v>4990153</v>
      </c>
      <c r="I7" s="4">
        <v>43047</v>
      </c>
      <c r="J7" s="4">
        <v>28326</v>
      </c>
      <c r="K7" s="3">
        <v>341665</v>
      </c>
      <c r="L7" s="3">
        <v>8025</v>
      </c>
      <c r="M7" s="4">
        <v>1170.9886670624408</v>
      </c>
      <c r="N7" s="3">
        <v>100714</v>
      </c>
      <c r="O7" s="5">
        <v>59509032</v>
      </c>
      <c r="P7" s="3">
        <v>25612.82</v>
      </c>
      <c r="Q7" s="3">
        <v>0</v>
      </c>
      <c r="R7" s="3">
        <v>3986</v>
      </c>
      <c r="S7" s="4">
        <v>1074.7526954376685</v>
      </c>
      <c r="T7" s="3">
        <v>0</v>
      </c>
      <c r="U7" s="3">
        <v>4282</v>
      </c>
      <c r="V7" s="4">
        <v>1899.5729994694334</v>
      </c>
      <c r="W7" s="3">
        <v>0</v>
      </c>
      <c r="X7" s="3">
        <v>9753</v>
      </c>
      <c r="Y7" s="4">
        <v>12964.188571379869</v>
      </c>
      <c r="Z7" s="3">
        <v>0</v>
      </c>
      <c r="AA7" s="3">
        <v>9753</v>
      </c>
      <c r="AB7" s="4">
        <v>305.80130896139667</v>
      </c>
      <c r="AC7" s="3">
        <v>65292</v>
      </c>
      <c r="AD7" s="5">
        <v>16571</v>
      </c>
      <c r="AE7" s="5">
        <v>3251.8065077855504</v>
      </c>
      <c r="AF7" s="5">
        <v>2221.6729271769868</v>
      </c>
      <c r="AG7" s="5">
        <v>65292</v>
      </c>
      <c r="AH7" s="5">
        <v>1622</v>
      </c>
      <c r="AI7" s="5">
        <v>2712880</v>
      </c>
      <c r="AJ7" s="5">
        <v>835</v>
      </c>
      <c r="AK7" s="5">
        <v>83500</v>
      </c>
      <c r="AL7" s="5">
        <v>2457</v>
      </c>
      <c r="AM7" s="5">
        <v>2796380</v>
      </c>
    </row>
    <row r="8" spans="1:39" x14ac:dyDescent="0.35">
      <c r="A8" s="2">
        <v>45060</v>
      </c>
      <c r="B8" s="4">
        <v>3719</v>
      </c>
      <c r="C8" s="4">
        <v>1241</v>
      </c>
      <c r="D8" s="4">
        <v>1758.11</v>
      </c>
      <c r="E8" s="4">
        <v>5860165</v>
      </c>
      <c r="F8" s="4">
        <v>81761</v>
      </c>
      <c r="G8" s="4">
        <v>25006.49</v>
      </c>
      <c r="H8" s="4">
        <v>5546004</v>
      </c>
      <c r="I8" s="4">
        <v>49280</v>
      </c>
      <c r="J8" s="4">
        <v>28002</v>
      </c>
      <c r="K8" s="3">
        <v>398501</v>
      </c>
      <c r="L8" s="3">
        <v>9193</v>
      </c>
      <c r="M8" s="4">
        <v>1365.7827252222198</v>
      </c>
      <c r="N8" s="3">
        <v>120162</v>
      </c>
      <c r="O8" s="5">
        <v>49538293</v>
      </c>
      <c r="P8" s="3">
        <v>25612.82</v>
      </c>
      <c r="Q8" s="3">
        <v>0</v>
      </c>
      <c r="R8" s="3">
        <v>1891</v>
      </c>
      <c r="S8" s="4">
        <v>509.87389540206505</v>
      </c>
      <c r="T8" s="3">
        <v>0</v>
      </c>
      <c r="U8" s="3">
        <v>3002</v>
      </c>
      <c r="V8" s="4">
        <v>1331.7417432058007</v>
      </c>
      <c r="W8" s="3">
        <v>0</v>
      </c>
      <c r="X8" s="3">
        <v>7363</v>
      </c>
      <c r="Y8" s="4">
        <v>9787.2778069383749</v>
      </c>
      <c r="Z8" s="3">
        <v>0</v>
      </c>
      <c r="AA8" s="3">
        <v>7363</v>
      </c>
      <c r="AB8" s="4">
        <v>230.86384065239042</v>
      </c>
      <c r="AC8" s="3">
        <v>56412</v>
      </c>
      <c r="AD8" s="5">
        <v>13697</v>
      </c>
      <c r="AE8" s="5">
        <v>2993.7410075503826</v>
      </c>
      <c r="AF8" s="5">
        <v>2027.2563763170472</v>
      </c>
      <c r="AG8" s="5">
        <v>56412</v>
      </c>
      <c r="AH8" s="5">
        <v>1441</v>
      </c>
      <c r="AI8" s="5">
        <v>2554970</v>
      </c>
      <c r="AJ8" s="5">
        <v>771</v>
      </c>
      <c r="AK8" s="5">
        <v>77100</v>
      </c>
      <c r="AL8" s="5">
        <v>2212</v>
      </c>
      <c r="AM8" s="5">
        <v>2632070</v>
      </c>
    </row>
    <row r="9" spans="1:39" x14ac:dyDescent="0.35">
      <c r="A9" s="2">
        <v>45061</v>
      </c>
      <c r="B9" s="4">
        <v>7735</v>
      </c>
      <c r="C9" s="4">
        <v>2663</v>
      </c>
      <c r="D9" s="4">
        <v>3258.66</v>
      </c>
      <c r="E9" s="4">
        <v>7089333</v>
      </c>
      <c r="F9" s="4">
        <v>68465</v>
      </c>
      <c r="G9" s="4">
        <v>30780.03</v>
      </c>
      <c r="H9" s="4">
        <v>4835054</v>
      </c>
      <c r="I9" s="4">
        <v>56895</v>
      </c>
      <c r="J9" s="4">
        <v>29279</v>
      </c>
      <c r="K9" s="3">
        <v>501577</v>
      </c>
      <c r="L9" s="3">
        <v>10360</v>
      </c>
      <c r="M9" s="4">
        <v>1719.055164149614</v>
      </c>
      <c r="N9" s="3">
        <v>106903</v>
      </c>
      <c r="O9" s="5">
        <v>46609819</v>
      </c>
      <c r="P9" s="3">
        <v>25612.82</v>
      </c>
      <c r="Q9" s="3">
        <v>0</v>
      </c>
      <c r="R9" s="3">
        <v>2518</v>
      </c>
      <c r="S9" s="4">
        <v>678.93308758455828</v>
      </c>
      <c r="T9" s="3">
        <v>0</v>
      </c>
      <c r="U9" s="3">
        <v>4548</v>
      </c>
      <c r="V9" s="4">
        <v>2017.5754324117195</v>
      </c>
      <c r="W9" s="3">
        <v>0</v>
      </c>
      <c r="X9" s="3">
        <v>16201</v>
      </c>
      <c r="Y9" s="4">
        <v>21535.201378542526</v>
      </c>
      <c r="Z9" s="3">
        <v>0</v>
      </c>
      <c r="AA9" s="3">
        <v>16201</v>
      </c>
      <c r="AB9" s="4">
        <v>507.97570044946042</v>
      </c>
      <c r="AC9" s="3">
        <v>68071</v>
      </c>
      <c r="AD9" s="5">
        <v>22218</v>
      </c>
      <c r="AE9" s="5">
        <v>4489.4197672212695</v>
      </c>
      <c r="AF9" s="5">
        <v>3090.0240965271905</v>
      </c>
      <c r="AG9" s="5">
        <v>68071</v>
      </c>
      <c r="AH9" s="5">
        <v>2163</v>
      </c>
      <c r="AI9" s="5">
        <v>3862690</v>
      </c>
      <c r="AJ9" s="5">
        <v>1084</v>
      </c>
      <c r="AK9" s="5">
        <v>108400</v>
      </c>
      <c r="AL9" s="5">
        <v>3246</v>
      </c>
      <c r="AM9" s="5">
        <v>3970990</v>
      </c>
    </row>
    <row r="10" spans="1:39" x14ac:dyDescent="0.35">
      <c r="A10" s="2">
        <v>45062</v>
      </c>
      <c r="B10" s="4">
        <v>9409</v>
      </c>
      <c r="C10" s="4">
        <v>3206</v>
      </c>
      <c r="D10" s="4">
        <v>3542.57</v>
      </c>
      <c r="E10" s="4">
        <v>6661975</v>
      </c>
      <c r="F10" s="4">
        <v>123503</v>
      </c>
      <c r="G10" s="4">
        <v>35382.07</v>
      </c>
      <c r="H10" s="4">
        <v>5224110</v>
      </c>
      <c r="I10" s="4">
        <v>51559</v>
      </c>
      <c r="J10" s="4">
        <v>32924</v>
      </c>
      <c r="K10" s="3">
        <v>633756</v>
      </c>
      <c r="L10" s="3">
        <v>11009</v>
      </c>
      <c r="M10" s="4">
        <v>2172.0723330830615</v>
      </c>
      <c r="N10" s="3">
        <v>88201</v>
      </c>
      <c r="O10" s="5">
        <v>9662393</v>
      </c>
      <c r="P10" s="3">
        <v>25612.82</v>
      </c>
      <c r="Q10" s="3">
        <v>0</v>
      </c>
      <c r="R10" s="3">
        <v>2247</v>
      </c>
      <c r="S10" s="4">
        <v>605.86284662529886</v>
      </c>
      <c r="T10" s="3">
        <v>0</v>
      </c>
      <c r="U10" s="3">
        <v>6690</v>
      </c>
      <c r="V10" s="4">
        <v>2967.8055503153923</v>
      </c>
      <c r="W10" s="3">
        <v>0</v>
      </c>
      <c r="X10" s="3">
        <v>15031</v>
      </c>
      <c r="Y10" s="4">
        <v>19979.977280468658</v>
      </c>
      <c r="Z10" s="3">
        <v>0</v>
      </c>
      <c r="AA10" s="3">
        <v>15031</v>
      </c>
      <c r="AB10" s="4">
        <v>471.29083102622303</v>
      </c>
      <c r="AC10" s="3">
        <v>54227</v>
      </c>
      <c r="AD10" s="5">
        <v>26981</v>
      </c>
      <c r="AE10" s="5">
        <v>5437.0339259759858</v>
      </c>
      <c r="AF10" s="5">
        <v>3720.0404066869428</v>
      </c>
      <c r="AG10" s="5">
        <v>54227</v>
      </c>
      <c r="AH10" s="5">
        <v>2505</v>
      </c>
      <c r="AI10" s="5">
        <v>4062740</v>
      </c>
      <c r="AJ10" s="5">
        <v>1269</v>
      </c>
      <c r="AK10" s="5">
        <v>126900</v>
      </c>
      <c r="AL10" s="5">
        <v>3773</v>
      </c>
      <c r="AM10" s="5">
        <v>4188790</v>
      </c>
    </row>
    <row r="11" spans="1:39" x14ac:dyDescent="0.35">
      <c r="A11" s="2">
        <v>45063</v>
      </c>
      <c r="B11" s="4">
        <v>8409</v>
      </c>
      <c r="C11" s="4">
        <v>2785</v>
      </c>
      <c r="D11" s="4">
        <v>3143.21</v>
      </c>
      <c r="E11" s="4">
        <v>6936152</v>
      </c>
      <c r="F11" s="4">
        <v>87877</v>
      </c>
      <c r="G11" s="4">
        <v>34189.93</v>
      </c>
      <c r="H11" s="4">
        <v>4626358</v>
      </c>
      <c r="I11" s="4">
        <v>51580</v>
      </c>
      <c r="J11" s="4">
        <v>31355</v>
      </c>
      <c r="K11" s="3">
        <v>872692</v>
      </c>
      <c r="L11" s="3">
        <v>9928</v>
      </c>
      <c r="M11" s="4">
        <v>2990.9778345339896</v>
      </c>
      <c r="N11" s="3">
        <v>56382</v>
      </c>
      <c r="O11" s="5">
        <v>2232239</v>
      </c>
      <c r="P11" s="3">
        <v>25612.82</v>
      </c>
      <c r="Q11" s="3">
        <v>0</v>
      </c>
      <c r="R11" s="3">
        <v>2557</v>
      </c>
      <c r="S11" s="4">
        <v>689.44873111744062</v>
      </c>
      <c r="T11" s="3">
        <v>0</v>
      </c>
      <c r="U11" s="3">
        <v>6401</v>
      </c>
      <c r="V11" s="4">
        <v>2839.5998994871188</v>
      </c>
      <c r="W11" s="3">
        <v>0</v>
      </c>
      <c r="X11" s="3">
        <v>8946</v>
      </c>
      <c r="Y11" s="4">
        <v>11891.482719118661</v>
      </c>
      <c r="Z11" s="3">
        <v>0</v>
      </c>
      <c r="AA11" s="3">
        <v>8946</v>
      </c>
      <c r="AB11" s="4">
        <v>280.49815543613806</v>
      </c>
      <c r="AC11" s="3">
        <v>41811</v>
      </c>
      <c r="AD11" s="5">
        <v>22321</v>
      </c>
      <c r="AE11" s="5">
        <v>4831.8244093333087</v>
      </c>
      <c r="AF11" s="5">
        <v>3204.7154868920206</v>
      </c>
      <c r="AG11" s="5">
        <v>41811</v>
      </c>
      <c r="AH11" s="5">
        <v>2113</v>
      </c>
      <c r="AI11" s="5">
        <v>3698660</v>
      </c>
      <c r="AJ11" s="5">
        <v>1141</v>
      </c>
      <c r="AK11" s="5">
        <v>114100</v>
      </c>
      <c r="AL11" s="5">
        <v>3254</v>
      </c>
      <c r="AM11" s="5">
        <v>3812760</v>
      </c>
    </row>
    <row r="12" spans="1:39" x14ac:dyDescent="0.35">
      <c r="A12" s="2">
        <v>45064</v>
      </c>
      <c r="B12" s="4">
        <v>8364</v>
      </c>
      <c r="C12" s="4">
        <v>2873</v>
      </c>
      <c r="D12" s="4">
        <v>3310.94</v>
      </c>
      <c r="E12" s="4">
        <v>7187938</v>
      </c>
      <c r="F12" s="4">
        <v>89084</v>
      </c>
      <c r="G12" s="4">
        <v>33922.129999999997</v>
      </c>
      <c r="H12" s="4">
        <v>4789106</v>
      </c>
      <c r="I12" s="4">
        <v>51781</v>
      </c>
      <c r="J12" s="4">
        <v>30468</v>
      </c>
      <c r="K12" s="3">
        <v>987553</v>
      </c>
      <c r="L12" s="3">
        <v>11518</v>
      </c>
      <c r="M12" s="4">
        <v>3384.6410112932685</v>
      </c>
      <c r="N12" s="3">
        <v>38145</v>
      </c>
      <c r="O12" s="5">
        <v>7321146</v>
      </c>
      <c r="P12" s="3">
        <v>25612.82</v>
      </c>
      <c r="Q12" s="3">
        <v>0</v>
      </c>
      <c r="R12" s="3">
        <v>2912</v>
      </c>
      <c r="S12" s="4">
        <v>785.16805045521596</v>
      </c>
      <c r="T12" s="3">
        <v>0</v>
      </c>
      <c r="U12" s="3">
        <v>7286</v>
      </c>
      <c r="V12" s="4">
        <v>3232.2019790131462</v>
      </c>
      <c r="W12" s="3">
        <v>0</v>
      </c>
      <c r="X12" s="3">
        <v>14366</v>
      </c>
      <c r="Y12" s="4">
        <v>19096.025122161715</v>
      </c>
      <c r="Z12" s="3">
        <v>0</v>
      </c>
      <c r="AA12" s="3">
        <v>14366</v>
      </c>
      <c r="AB12" s="4">
        <v>450.44002917455396</v>
      </c>
      <c r="AC12" s="3">
        <v>41151</v>
      </c>
      <c r="AD12" s="5">
        <v>22269</v>
      </c>
      <c r="AE12" s="5">
        <v>5059.18710437555</v>
      </c>
      <c r="AF12" s="5">
        <v>3210.1208961098546</v>
      </c>
      <c r="AG12" s="5">
        <v>41151</v>
      </c>
      <c r="AH12" s="5">
        <v>2004</v>
      </c>
      <c r="AI12" s="5">
        <v>3570020</v>
      </c>
      <c r="AJ12" s="5">
        <v>1263</v>
      </c>
      <c r="AK12" s="5">
        <v>126300</v>
      </c>
      <c r="AL12" s="5">
        <v>3267</v>
      </c>
      <c r="AM12" s="5">
        <v>3696320</v>
      </c>
    </row>
    <row r="13" spans="1:39" x14ac:dyDescent="0.35">
      <c r="A13" s="2">
        <v>45065</v>
      </c>
      <c r="B13" s="4">
        <v>6432</v>
      </c>
      <c r="C13" s="4">
        <v>2050</v>
      </c>
      <c r="D13" s="4">
        <v>2463.29</v>
      </c>
      <c r="E13" s="4">
        <v>5462668</v>
      </c>
      <c r="F13" s="4">
        <v>97353</v>
      </c>
      <c r="G13" s="4">
        <v>29907.71</v>
      </c>
      <c r="H13" s="4">
        <v>5117047</v>
      </c>
      <c r="I13" s="4">
        <v>48120</v>
      </c>
      <c r="J13" s="4">
        <v>30146</v>
      </c>
      <c r="K13" s="3">
        <v>1728525</v>
      </c>
      <c r="L13" s="3">
        <v>10164</v>
      </c>
      <c r="M13" s="4">
        <v>5924.1748078793717</v>
      </c>
      <c r="N13" s="3">
        <v>23340</v>
      </c>
      <c r="O13" s="5">
        <v>8715910</v>
      </c>
      <c r="P13" s="3">
        <v>25612.82</v>
      </c>
      <c r="Q13" s="3">
        <v>0</v>
      </c>
      <c r="R13" s="3">
        <v>3934</v>
      </c>
      <c r="S13" s="4">
        <v>1060.7318373938253</v>
      </c>
      <c r="T13" s="3">
        <v>0</v>
      </c>
      <c r="U13" s="3">
        <v>6035</v>
      </c>
      <c r="V13" s="4">
        <v>2677.2356496492366</v>
      </c>
      <c r="W13" s="3">
        <v>0</v>
      </c>
      <c r="X13" s="3">
        <v>20378</v>
      </c>
      <c r="Y13" s="4">
        <v>27087.484333802826</v>
      </c>
      <c r="Z13" s="3">
        <v>0</v>
      </c>
      <c r="AA13" s="3">
        <v>20378</v>
      </c>
      <c r="AB13" s="4">
        <v>638.94381974934288</v>
      </c>
      <c r="AC13" s="3">
        <v>39470</v>
      </c>
      <c r="AD13" s="5">
        <v>20389</v>
      </c>
      <c r="AE13" s="5">
        <v>4737.9556496739442</v>
      </c>
      <c r="AF13" s="5">
        <v>3003.9859268534569</v>
      </c>
      <c r="AG13" s="5">
        <v>39470</v>
      </c>
      <c r="AH13" s="5">
        <v>1911</v>
      </c>
      <c r="AI13" s="5">
        <v>3707420</v>
      </c>
      <c r="AJ13" s="5">
        <v>1171</v>
      </c>
      <c r="AK13" s="5">
        <v>117100</v>
      </c>
      <c r="AL13" s="5">
        <v>3081</v>
      </c>
      <c r="AM13" s="5">
        <v>3824420</v>
      </c>
    </row>
    <row r="14" spans="1:39" x14ac:dyDescent="0.35">
      <c r="A14" s="2">
        <v>45066</v>
      </c>
      <c r="B14" s="4">
        <v>5428</v>
      </c>
      <c r="C14" s="4">
        <v>1724</v>
      </c>
      <c r="D14" s="4">
        <v>2229.52</v>
      </c>
      <c r="E14" s="4">
        <v>6243181</v>
      </c>
      <c r="F14" s="4">
        <v>75745</v>
      </c>
      <c r="G14" s="4">
        <v>34734.61</v>
      </c>
      <c r="H14" s="4">
        <v>5395579</v>
      </c>
      <c r="I14" s="4">
        <v>49733</v>
      </c>
      <c r="J14" s="4">
        <v>29651</v>
      </c>
      <c r="K14" s="3">
        <v>2996396</v>
      </c>
      <c r="L14" s="3">
        <v>9715</v>
      </c>
      <c r="M14" s="4">
        <v>10269.549874968843</v>
      </c>
      <c r="N14" s="3">
        <v>34693</v>
      </c>
      <c r="O14" s="5">
        <v>8783612</v>
      </c>
      <c r="P14" s="3">
        <v>25612.82</v>
      </c>
      <c r="Q14" s="3">
        <v>0</v>
      </c>
      <c r="R14" s="3">
        <v>3318</v>
      </c>
      <c r="S14" s="4">
        <v>894.63859595137581</v>
      </c>
      <c r="T14" s="3">
        <v>0</v>
      </c>
      <c r="U14" s="3">
        <v>4714</v>
      </c>
      <c r="V14" s="4">
        <v>2091.2160484584092</v>
      </c>
      <c r="W14" s="3">
        <v>0</v>
      </c>
      <c r="X14" s="3">
        <v>21030</v>
      </c>
      <c r="Y14" s="4">
        <v>27954.156224353395</v>
      </c>
      <c r="Z14" s="3">
        <v>0</v>
      </c>
      <c r="AA14" s="3">
        <v>21030</v>
      </c>
      <c r="AB14" s="4">
        <v>659.38701194075384</v>
      </c>
      <c r="AC14" s="3">
        <v>33961</v>
      </c>
      <c r="AD14" s="5">
        <v>17989</v>
      </c>
      <c r="AE14" s="5">
        <v>4081.6746361524865</v>
      </c>
      <c r="AF14" s="5">
        <v>2702.9470900082879</v>
      </c>
      <c r="AG14" s="5">
        <v>33961</v>
      </c>
      <c r="AH14" s="5">
        <v>1718</v>
      </c>
      <c r="AI14" s="5">
        <v>3390280</v>
      </c>
      <c r="AJ14" s="5">
        <v>951</v>
      </c>
      <c r="AK14" s="5">
        <v>95100</v>
      </c>
      <c r="AL14" s="5">
        <v>2670</v>
      </c>
      <c r="AM14" s="5">
        <v>3486830</v>
      </c>
    </row>
    <row r="15" spans="1:39" x14ac:dyDescent="0.35">
      <c r="A15" s="2">
        <v>45067</v>
      </c>
      <c r="B15" s="4">
        <v>5657</v>
      </c>
      <c r="C15" s="4">
        <v>1807</v>
      </c>
      <c r="D15" s="4">
        <v>1997.55</v>
      </c>
      <c r="E15" s="4">
        <v>6226218</v>
      </c>
      <c r="F15" s="4">
        <v>84306</v>
      </c>
      <c r="G15" s="4">
        <v>30573.66</v>
      </c>
      <c r="H15" s="4">
        <v>4791140</v>
      </c>
      <c r="I15" s="4">
        <v>43304</v>
      </c>
      <c r="J15" s="4">
        <v>29518</v>
      </c>
      <c r="K15" s="3">
        <v>3161073</v>
      </c>
      <c r="L15" s="3">
        <v>10112</v>
      </c>
      <c r="M15" s="4">
        <v>10833.947459520499</v>
      </c>
      <c r="N15" s="3">
        <v>24812</v>
      </c>
      <c r="O15" s="5">
        <v>5015214</v>
      </c>
      <c r="P15" s="3">
        <v>25612.82</v>
      </c>
      <c r="Q15" s="3">
        <v>0</v>
      </c>
      <c r="R15" s="3">
        <v>2253</v>
      </c>
      <c r="S15" s="4">
        <v>607.48063793804999</v>
      </c>
      <c r="T15" s="3">
        <v>0</v>
      </c>
      <c r="U15" s="3">
        <v>4227</v>
      </c>
      <c r="V15" s="4">
        <v>1875.1740001768553</v>
      </c>
      <c r="W15" s="3">
        <v>0</v>
      </c>
      <c r="X15" s="3">
        <v>11656</v>
      </c>
      <c r="Y15" s="4">
        <v>15493.753920640189</v>
      </c>
      <c r="Z15" s="3">
        <v>0</v>
      </c>
      <c r="AA15" s="3">
        <v>11656</v>
      </c>
      <c r="AB15" s="4">
        <v>365.46909230534601</v>
      </c>
      <c r="AC15" s="3">
        <v>29351</v>
      </c>
      <c r="AD15" s="5">
        <v>15237</v>
      </c>
      <c r="AE15" s="5">
        <v>3790.5823684418165</v>
      </c>
      <c r="AF15" s="5">
        <v>2486.449386435213</v>
      </c>
      <c r="AG15" s="5">
        <v>29351</v>
      </c>
      <c r="AH15" s="5">
        <v>1472</v>
      </c>
      <c r="AI15" s="5">
        <v>2961560</v>
      </c>
      <c r="AJ15" s="5">
        <v>829</v>
      </c>
      <c r="AK15" s="5">
        <v>82900</v>
      </c>
      <c r="AL15" s="5">
        <v>2301</v>
      </c>
      <c r="AM15" s="5">
        <v>3044460</v>
      </c>
    </row>
    <row r="16" spans="1:39" x14ac:dyDescent="0.35">
      <c r="A16" s="2">
        <v>45068</v>
      </c>
      <c r="B16" s="4">
        <v>5768</v>
      </c>
      <c r="C16" s="4">
        <v>2036</v>
      </c>
      <c r="D16" s="4">
        <v>2224.67</v>
      </c>
      <c r="E16" s="4">
        <v>8128338</v>
      </c>
      <c r="F16" s="4">
        <v>88862</v>
      </c>
      <c r="G16" s="4">
        <v>40942.42</v>
      </c>
      <c r="H16" s="4">
        <v>4886462</v>
      </c>
      <c r="I16" s="4">
        <v>46434</v>
      </c>
      <c r="J16" s="4">
        <v>33108</v>
      </c>
      <c r="K16" s="3">
        <v>3696874</v>
      </c>
      <c r="L16" s="3">
        <v>11509</v>
      </c>
      <c r="M16" s="4">
        <v>12670.298560162129</v>
      </c>
      <c r="N16" s="3">
        <v>25298</v>
      </c>
      <c r="O16" s="5">
        <v>3002995</v>
      </c>
      <c r="P16" s="3">
        <v>25612.82</v>
      </c>
      <c r="Q16" s="3">
        <v>0</v>
      </c>
      <c r="R16" s="3">
        <v>2739</v>
      </c>
      <c r="S16" s="4">
        <v>738.52173427089167</v>
      </c>
      <c r="T16" s="3">
        <v>0</v>
      </c>
      <c r="U16" s="3">
        <v>8313</v>
      </c>
      <c r="V16" s="4">
        <v>3687.7978385309202</v>
      </c>
      <c r="W16" s="3">
        <v>0</v>
      </c>
      <c r="X16" s="3">
        <v>25663</v>
      </c>
      <c r="Y16" s="4">
        <v>34112.577802452739</v>
      </c>
      <c r="Z16" s="3">
        <v>0</v>
      </c>
      <c r="AA16" s="3">
        <v>25663</v>
      </c>
      <c r="AB16" s="4">
        <v>804.65282393892369</v>
      </c>
      <c r="AC16" s="3">
        <v>41198</v>
      </c>
      <c r="AD16" s="5">
        <v>22037</v>
      </c>
      <c r="AE16" s="5">
        <v>5007.6409197693401</v>
      </c>
      <c r="AF16" s="5">
        <v>3186.8366253767672</v>
      </c>
      <c r="AG16" s="5">
        <v>41198</v>
      </c>
      <c r="AH16" s="5">
        <v>1869</v>
      </c>
      <c r="AI16" s="5">
        <v>3557500</v>
      </c>
      <c r="AJ16" s="5">
        <v>1126</v>
      </c>
      <c r="AK16" s="5">
        <v>112600</v>
      </c>
      <c r="AL16" s="5">
        <v>2995</v>
      </c>
      <c r="AM16" s="5">
        <v>3670100</v>
      </c>
    </row>
    <row r="17" spans="1:39" x14ac:dyDescent="0.35">
      <c r="A17" s="2">
        <v>45069</v>
      </c>
      <c r="B17" s="4">
        <v>5051</v>
      </c>
      <c r="C17" s="4">
        <v>1720</v>
      </c>
      <c r="D17" s="4">
        <v>2157.9899999999998</v>
      </c>
      <c r="E17" s="4">
        <v>9061456</v>
      </c>
      <c r="F17" s="4">
        <v>79926</v>
      </c>
      <c r="G17" s="4">
        <v>46457.05</v>
      </c>
      <c r="H17" s="4">
        <v>4890645</v>
      </c>
      <c r="I17" s="4">
        <v>47502</v>
      </c>
      <c r="J17" s="4">
        <v>34204</v>
      </c>
      <c r="K17" s="3">
        <v>3818710</v>
      </c>
      <c r="L17" s="3">
        <v>13642</v>
      </c>
      <c r="M17" s="4">
        <v>13087.867158760813</v>
      </c>
      <c r="N17" s="3">
        <v>24773</v>
      </c>
      <c r="O17" s="5">
        <v>3005057</v>
      </c>
      <c r="P17" s="3">
        <v>25612.82</v>
      </c>
      <c r="Q17" s="3">
        <v>0</v>
      </c>
      <c r="R17" s="3">
        <v>4738</v>
      </c>
      <c r="S17" s="4">
        <v>1277.5158733024771</v>
      </c>
      <c r="T17" s="3">
        <v>0</v>
      </c>
      <c r="U17" s="3">
        <v>13827</v>
      </c>
      <c r="V17" s="4">
        <v>6133.9084221540998</v>
      </c>
      <c r="W17" s="3">
        <v>0</v>
      </c>
      <c r="X17" s="3">
        <v>47900</v>
      </c>
      <c r="Y17" s="4">
        <v>63671.140425417383</v>
      </c>
      <c r="Z17" s="3">
        <v>0</v>
      </c>
      <c r="AA17" s="3">
        <v>47900</v>
      </c>
      <c r="AB17" s="4">
        <v>1501.8848251051882</v>
      </c>
      <c r="AC17" s="3">
        <v>52885</v>
      </c>
      <c r="AD17" s="5">
        <v>30393</v>
      </c>
      <c r="AE17" s="5">
        <v>6366.4345472624427</v>
      </c>
      <c r="AF17" s="5">
        <v>4140.5880746606053</v>
      </c>
      <c r="AG17" s="5">
        <v>52885</v>
      </c>
      <c r="AH17" s="5">
        <v>2559</v>
      </c>
      <c r="AI17" s="5">
        <v>5051410</v>
      </c>
      <c r="AJ17" s="5">
        <v>1365</v>
      </c>
      <c r="AK17" s="5">
        <v>136500</v>
      </c>
      <c r="AL17" s="5">
        <v>3924</v>
      </c>
      <c r="AM17" s="5">
        <v>5187910</v>
      </c>
    </row>
    <row r="18" spans="1:39" x14ac:dyDescent="0.35">
      <c r="A18" s="2">
        <v>45070</v>
      </c>
      <c r="B18" s="4">
        <v>6078</v>
      </c>
      <c r="C18" s="4">
        <v>1977</v>
      </c>
      <c r="D18" s="4">
        <v>2215.84</v>
      </c>
      <c r="E18" s="4">
        <v>8256522</v>
      </c>
      <c r="F18" s="4">
        <v>65205</v>
      </c>
      <c r="G18" s="4">
        <v>42806.559999999998</v>
      </c>
      <c r="H18" s="4">
        <v>4909591</v>
      </c>
      <c r="I18" s="4">
        <v>48041</v>
      </c>
      <c r="J18" s="4">
        <v>33769</v>
      </c>
      <c r="K18" s="3">
        <v>2767803</v>
      </c>
      <c r="L18" s="3">
        <v>9516</v>
      </c>
      <c r="M18" s="4">
        <v>9486.0929438526764</v>
      </c>
      <c r="N18" s="3">
        <v>24591</v>
      </c>
      <c r="O18" s="5">
        <v>2833280</v>
      </c>
      <c r="P18" s="3">
        <v>25612.82</v>
      </c>
      <c r="Q18" s="3">
        <v>0</v>
      </c>
      <c r="R18" s="3">
        <v>4816</v>
      </c>
      <c r="S18" s="4">
        <v>1298.5471603682417</v>
      </c>
      <c r="T18" s="3">
        <v>0</v>
      </c>
      <c r="U18" s="3">
        <v>12417</v>
      </c>
      <c r="V18" s="4">
        <v>5508.406803926192</v>
      </c>
      <c r="W18" s="3">
        <v>0</v>
      </c>
      <c r="X18" s="3">
        <v>94489</v>
      </c>
      <c r="Y18" s="4">
        <v>125599.63231017251</v>
      </c>
      <c r="Z18" s="3">
        <v>0</v>
      </c>
      <c r="AA18" s="3">
        <v>94489</v>
      </c>
      <c r="AB18" s="4">
        <v>2962.6637837028002</v>
      </c>
      <c r="AC18" s="3">
        <v>68758</v>
      </c>
      <c r="AD18" s="5">
        <v>41630</v>
      </c>
      <c r="AE18" s="5">
        <v>7043.5511476839292</v>
      </c>
      <c r="AF18" s="5">
        <v>4558.7975804968883</v>
      </c>
      <c r="AG18" s="5">
        <v>68758</v>
      </c>
      <c r="AH18" s="5">
        <v>3006</v>
      </c>
      <c r="AI18" s="5">
        <v>5689650</v>
      </c>
      <c r="AJ18" s="5">
        <v>1677</v>
      </c>
      <c r="AK18" s="5">
        <v>167700</v>
      </c>
      <c r="AL18" s="5">
        <v>4683</v>
      </c>
      <c r="AM18" s="5">
        <v>5857350</v>
      </c>
    </row>
    <row r="19" spans="1:39" x14ac:dyDescent="0.35">
      <c r="A19" s="2">
        <v>45071</v>
      </c>
      <c r="B19" s="4">
        <v>6547</v>
      </c>
      <c r="C19" s="4">
        <v>2075</v>
      </c>
      <c r="D19" s="4">
        <v>2237.17</v>
      </c>
      <c r="E19" s="4">
        <v>8655213</v>
      </c>
      <c r="F19" s="4">
        <v>60165</v>
      </c>
      <c r="G19" s="4">
        <v>43129.51</v>
      </c>
      <c r="H19" s="4">
        <v>5204407</v>
      </c>
      <c r="I19" s="4">
        <v>50037</v>
      </c>
      <c r="J19" s="4">
        <v>33901</v>
      </c>
      <c r="K19" s="3">
        <v>2829340</v>
      </c>
      <c r="L19" s="3">
        <v>9136</v>
      </c>
      <c r="M19" s="4">
        <v>9696.9987422371214</v>
      </c>
      <c r="N19" s="3">
        <v>19705</v>
      </c>
      <c r="O19" s="5">
        <v>2771412</v>
      </c>
      <c r="P19" s="3">
        <v>25612.82</v>
      </c>
      <c r="Q19" s="3">
        <v>0</v>
      </c>
      <c r="R19" s="3">
        <v>5070</v>
      </c>
      <c r="S19" s="4">
        <v>1367.0336592747062</v>
      </c>
      <c r="T19" s="3">
        <v>0</v>
      </c>
      <c r="U19" s="3">
        <v>7395</v>
      </c>
      <c r="V19" s="4">
        <v>3280.5563594293462</v>
      </c>
      <c r="W19" s="3">
        <v>0</v>
      </c>
      <c r="X19" s="3">
        <v>70016</v>
      </c>
      <c r="Y19" s="4">
        <v>93068.863633111134</v>
      </c>
      <c r="Z19" s="3">
        <v>0</v>
      </c>
      <c r="AA19" s="3">
        <v>70016</v>
      </c>
      <c r="AB19" s="4">
        <v>2195.3229209721267</v>
      </c>
      <c r="AC19" s="3">
        <v>57635</v>
      </c>
      <c r="AD19" s="5">
        <v>33871</v>
      </c>
      <c r="AE19" s="5">
        <v>6423.808970066515</v>
      </c>
      <c r="AF19" s="5">
        <v>4072.6673803479462</v>
      </c>
      <c r="AG19" s="5">
        <v>57635</v>
      </c>
      <c r="AH19" s="5">
        <v>2617</v>
      </c>
      <c r="AI19" s="5">
        <v>5122400</v>
      </c>
      <c r="AJ19" s="5">
        <v>1529</v>
      </c>
      <c r="AK19" s="5">
        <v>152900</v>
      </c>
      <c r="AL19" s="5">
        <v>4146</v>
      </c>
      <c r="AM19" s="5">
        <v>5275300</v>
      </c>
    </row>
    <row r="20" spans="1:39" x14ac:dyDescent="0.35">
      <c r="A20" s="2">
        <v>45072</v>
      </c>
      <c r="B20" s="4">
        <v>3719</v>
      </c>
      <c r="C20" s="4">
        <v>1189</v>
      </c>
      <c r="D20" s="4">
        <v>1565.12</v>
      </c>
      <c r="E20" s="4">
        <v>7771027</v>
      </c>
      <c r="F20" s="4">
        <v>63359</v>
      </c>
      <c r="G20" s="4">
        <v>39407.699999999997</v>
      </c>
      <c r="H20" s="4">
        <v>6189357</v>
      </c>
      <c r="I20" s="4">
        <v>47812</v>
      </c>
      <c r="J20" s="4">
        <v>33619</v>
      </c>
      <c r="K20" s="3">
        <v>3082966</v>
      </c>
      <c r="L20" s="3">
        <v>9313</v>
      </c>
      <c r="M20" s="4">
        <v>10566.251289827243</v>
      </c>
      <c r="N20" s="3">
        <v>16879</v>
      </c>
      <c r="O20" s="5">
        <v>2875657</v>
      </c>
      <c r="P20" s="3">
        <v>25612.82</v>
      </c>
      <c r="Q20" s="3">
        <v>0</v>
      </c>
      <c r="R20" s="3">
        <v>2855</v>
      </c>
      <c r="S20" s="4">
        <v>769.79903298408021</v>
      </c>
      <c r="T20" s="3">
        <v>0</v>
      </c>
      <c r="U20" s="3">
        <v>6964</v>
      </c>
      <c r="V20" s="4">
        <v>3089.3569286093261</v>
      </c>
      <c r="W20" s="3">
        <v>0</v>
      </c>
      <c r="X20" s="3">
        <v>29015</v>
      </c>
      <c r="Y20" s="4">
        <v>38568.228380866087</v>
      </c>
      <c r="Z20" s="3">
        <v>0</v>
      </c>
      <c r="AA20" s="3">
        <v>29015</v>
      </c>
      <c r="AB20" s="4">
        <v>909.7534071070362</v>
      </c>
      <c r="AC20" s="3">
        <v>40973</v>
      </c>
      <c r="AD20" s="5">
        <v>22508</v>
      </c>
      <c r="AE20" s="5">
        <v>5310.4677644714475</v>
      </c>
      <c r="AF20" s="5">
        <v>3493.851501603493</v>
      </c>
      <c r="AG20" s="5">
        <v>40972</v>
      </c>
      <c r="AH20" s="5">
        <v>2120</v>
      </c>
      <c r="AI20" s="5">
        <v>4042350</v>
      </c>
      <c r="AJ20" s="5">
        <v>1144</v>
      </c>
      <c r="AK20" s="5">
        <v>114400</v>
      </c>
      <c r="AL20" s="5">
        <v>3264</v>
      </c>
      <c r="AM20" s="5">
        <v>4156750</v>
      </c>
    </row>
    <row r="21" spans="1:39" x14ac:dyDescent="0.35">
      <c r="A21" s="2">
        <v>45073</v>
      </c>
      <c r="B21" s="4">
        <v>3620</v>
      </c>
      <c r="C21" s="4">
        <v>1145</v>
      </c>
      <c r="D21" s="4">
        <v>1633.98</v>
      </c>
      <c r="E21" s="4">
        <v>7583963</v>
      </c>
      <c r="F21" s="4">
        <v>75912</v>
      </c>
      <c r="G21" s="4">
        <v>39634.04</v>
      </c>
      <c r="H21" s="4">
        <v>5991737</v>
      </c>
      <c r="I21" s="4">
        <v>51055</v>
      </c>
      <c r="J21" s="4">
        <v>32294</v>
      </c>
      <c r="K21" s="3">
        <v>3334969</v>
      </c>
      <c r="L21" s="3">
        <v>10464</v>
      </c>
      <c r="M21" s="4">
        <v>11429.941328507635</v>
      </c>
      <c r="N21" s="3">
        <v>14156</v>
      </c>
      <c r="O21" s="5">
        <v>2663378</v>
      </c>
      <c r="P21" s="3">
        <v>25612.82</v>
      </c>
      <c r="Q21" s="3">
        <v>0</v>
      </c>
      <c r="R21" s="3">
        <v>3295</v>
      </c>
      <c r="S21" s="4">
        <v>888.43706258582984</v>
      </c>
      <c r="T21" s="3">
        <v>0</v>
      </c>
      <c r="U21" s="3">
        <v>4472</v>
      </c>
      <c r="V21" s="4">
        <v>1983.8604515710663</v>
      </c>
      <c r="W21" s="3">
        <v>0</v>
      </c>
      <c r="X21" s="3">
        <v>5625</v>
      </c>
      <c r="Y21" s="4">
        <v>7477.0389330474482</v>
      </c>
      <c r="Z21" s="3">
        <v>0</v>
      </c>
      <c r="AA21" s="3">
        <v>5625</v>
      </c>
      <c r="AB21" s="4">
        <v>176.36956453479507</v>
      </c>
      <c r="AC21" s="3">
        <v>27571</v>
      </c>
      <c r="AD21" s="5">
        <v>13858</v>
      </c>
      <c r="AE21" s="5">
        <v>4022.8133285851304</v>
      </c>
      <c r="AF21" s="5">
        <v>2622.5840893068562</v>
      </c>
      <c r="AG21" s="5">
        <v>27571</v>
      </c>
      <c r="AH21" s="5">
        <v>1421</v>
      </c>
      <c r="AI21" s="5">
        <v>2623780</v>
      </c>
      <c r="AJ21" s="5">
        <v>774</v>
      </c>
      <c r="AK21" s="5">
        <v>77400</v>
      </c>
      <c r="AL21" s="5">
        <v>2195</v>
      </c>
      <c r="AM21" s="5">
        <v>2701180</v>
      </c>
    </row>
    <row r="22" spans="1:39" x14ac:dyDescent="0.35">
      <c r="A22" s="2">
        <v>45074</v>
      </c>
      <c r="B22" s="4">
        <v>4195</v>
      </c>
      <c r="C22" s="4">
        <v>1302</v>
      </c>
      <c r="D22" s="4">
        <v>1986.25</v>
      </c>
      <c r="E22" s="4">
        <v>8799035</v>
      </c>
      <c r="F22" s="4">
        <v>89566</v>
      </c>
      <c r="G22" s="4">
        <v>40491.47</v>
      </c>
      <c r="H22" s="4">
        <v>5692821</v>
      </c>
      <c r="I22" s="4">
        <v>53529</v>
      </c>
      <c r="J22" s="4">
        <v>32299</v>
      </c>
      <c r="K22" s="3">
        <v>3562395</v>
      </c>
      <c r="L22" s="3">
        <v>11066</v>
      </c>
      <c r="M22" s="4">
        <v>12209.398599797767</v>
      </c>
      <c r="N22" s="3">
        <v>12334</v>
      </c>
      <c r="O22" s="5">
        <v>2609966</v>
      </c>
      <c r="P22" s="3">
        <v>25612.82</v>
      </c>
      <c r="Q22" s="3">
        <v>0</v>
      </c>
      <c r="R22" s="3">
        <v>2190</v>
      </c>
      <c r="S22" s="4">
        <v>590.49382915416311</v>
      </c>
      <c r="T22" s="3">
        <v>0</v>
      </c>
      <c r="U22" s="3">
        <v>3737</v>
      </c>
      <c r="V22" s="4">
        <v>1657.8010973884336</v>
      </c>
      <c r="W22" s="3">
        <v>0</v>
      </c>
      <c r="X22" s="3">
        <v>5030</v>
      </c>
      <c r="Y22" s="4">
        <v>6686.1343703517632</v>
      </c>
      <c r="Z22" s="3">
        <v>0</v>
      </c>
      <c r="AA22" s="3">
        <v>5030</v>
      </c>
      <c r="AB22" s="4">
        <v>157.71358393067007</v>
      </c>
      <c r="AC22" s="3">
        <v>26378</v>
      </c>
      <c r="AD22" s="5">
        <v>13465</v>
      </c>
      <c r="AE22" s="5">
        <v>3977.168820905596</v>
      </c>
      <c r="AF22" s="5">
        <v>2635.488799418888</v>
      </c>
      <c r="AG22" s="5">
        <v>26378</v>
      </c>
      <c r="AH22" s="5">
        <v>1394</v>
      </c>
      <c r="AI22" s="5">
        <v>2595650</v>
      </c>
      <c r="AJ22" s="5">
        <v>735</v>
      </c>
      <c r="AK22" s="5">
        <v>73500</v>
      </c>
      <c r="AL22" s="5">
        <v>2129</v>
      </c>
      <c r="AM22" s="5">
        <v>2669150</v>
      </c>
    </row>
    <row r="23" spans="1:39" x14ac:dyDescent="0.35">
      <c r="A23" s="2">
        <v>45075</v>
      </c>
      <c r="B23" s="4">
        <v>5265</v>
      </c>
      <c r="C23" s="4">
        <v>1798</v>
      </c>
      <c r="D23" s="4">
        <v>2246.2600000000002</v>
      </c>
      <c r="E23" s="4">
        <v>7386563</v>
      </c>
      <c r="F23" s="4">
        <v>78585</v>
      </c>
      <c r="G23" s="4">
        <v>40347.31</v>
      </c>
      <c r="H23" s="4">
        <v>5624670</v>
      </c>
      <c r="I23" s="4">
        <v>55902</v>
      </c>
      <c r="J23" s="4">
        <v>36452</v>
      </c>
      <c r="K23" s="3">
        <v>3732553</v>
      </c>
      <c r="L23" s="3">
        <v>13042</v>
      </c>
      <c r="M23" s="4">
        <v>12792.581219059355</v>
      </c>
      <c r="N23" s="3">
        <v>14783</v>
      </c>
      <c r="O23" s="5">
        <v>2537637</v>
      </c>
      <c r="P23" s="3">
        <v>25612.82</v>
      </c>
      <c r="Q23" s="3">
        <v>0</v>
      </c>
      <c r="R23" s="3">
        <v>3954</v>
      </c>
      <c r="S23" s="4">
        <v>1066.1244751029958</v>
      </c>
      <c r="T23" s="3">
        <v>0</v>
      </c>
      <c r="U23" s="3">
        <v>5211</v>
      </c>
      <c r="V23" s="13">
        <v>2311.6942784295229</v>
      </c>
      <c r="W23" s="3">
        <v>0</v>
      </c>
      <c r="X23" s="3">
        <v>221</v>
      </c>
      <c r="Y23" s="4">
        <v>293.76455185839751</v>
      </c>
      <c r="Z23" s="3">
        <v>0</v>
      </c>
      <c r="AA23" s="3">
        <v>221</v>
      </c>
      <c r="AB23" s="4">
        <v>6.9293642243892819</v>
      </c>
      <c r="AC23" s="3">
        <v>31690</v>
      </c>
      <c r="AD23" s="5">
        <v>16057</v>
      </c>
      <c r="AE23" s="5">
        <v>4510.2222255570414</v>
      </c>
      <c r="AF23" s="5">
        <v>3046.2841404090555</v>
      </c>
      <c r="AG23" s="5">
        <v>31690</v>
      </c>
      <c r="AH23" s="5">
        <v>1604</v>
      </c>
      <c r="AI23" s="5">
        <v>3001050</v>
      </c>
      <c r="AJ23" s="5">
        <v>813</v>
      </c>
      <c r="AK23" s="5">
        <v>81300</v>
      </c>
      <c r="AL23" s="5">
        <v>2417</v>
      </c>
      <c r="AM23" s="5">
        <v>3082350</v>
      </c>
    </row>
    <row r="24" spans="1:39" x14ac:dyDescent="0.35">
      <c r="A24" s="2">
        <v>45076</v>
      </c>
      <c r="B24" s="4">
        <v>3879</v>
      </c>
      <c r="C24" s="4">
        <v>1366</v>
      </c>
      <c r="D24" s="4">
        <v>1917.84</v>
      </c>
      <c r="E24" s="4">
        <v>8352077</v>
      </c>
      <c r="F24" s="4">
        <v>63020</v>
      </c>
      <c r="G24" s="4">
        <v>47262.16</v>
      </c>
      <c r="H24" s="4">
        <v>4831072</v>
      </c>
      <c r="I24" s="4">
        <v>47695</v>
      </c>
      <c r="J24" s="4">
        <v>33588</v>
      </c>
      <c r="K24" s="3">
        <v>3674931</v>
      </c>
      <c r="L24" s="3">
        <v>11402</v>
      </c>
      <c r="M24" s="4">
        <v>12595.093302610578</v>
      </c>
      <c r="N24" s="3">
        <v>15979</v>
      </c>
      <c r="O24" s="5">
        <v>2489630</v>
      </c>
      <c r="P24" s="3">
        <v>25612.82</v>
      </c>
      <c r="Q24" s="3">
        <v>0</v>
      </c>
      <c r="R24" s="3">
        <v>4465</v>
      </c>
      <c r="S24" s="4">
        <v>1203.9063685723006</v>
      </c>
      <c r="T24" s="3">
        <v>0</v>
      </c>
      <c r="U24" s="3">
        <v>6041</v>
      </c>
      <c r="V24" s="4">
        <v>2679.8973586629722</v>
      </c>
      <c r="W24" s="3">
        <v>0</v>
      </c>
      <c r="X24" s="3">
        <v>6</v>
      </c>
      <c r="Y24" s="4">
        <v>7.9755081952506117</v>
      </c>
      <c r="Z24" s="3">
        <v>0</v>
      </c>
      <c r="AA24" s="3">
        <v>6</v>
      </c>
      <c r="AB24" s="4">
        <v>0.18812753550378142</v>
      </c>
      <c r="AC24" s="3">
        <v>33613</v>
      </c>
      <c r="AD24" s="5">
        <v>17709</v>
      </c>
      <c r="AE24" s="5">
        <v>5067.3719836127166</v>
      </c>
      <c r="AF24" s="5">
        <v>3389.4728380665347</v>
      </c>
      <c r="AG24" s="5">
        <v>33613</v>
      </c>
      <c r="AH24" s="5">
        <v>1799</v>
      </c>
      <c r="AI24" s="5">
        <v>3315540</v>
      </c>
      <c r="AJ24" s="5">
        <v>923</v>
      </c>
      <c r="AK24" s="5">
        <v>92300</v>
      </c>
      <c r="AL24" s="5">
        <v>2722</v>
      </c>
      <c r="AM24" s="5">
        <v>3407840</v>
      </c>
    </row>
    <row r="25" spans="1:39" x14ac:dyDescent="0.35">
      <c r="A25" s="2">
        <v>45077</v>
      </c>
      <c r="B25" s="4">
        <v>3933</v>
      </c>
      <c r="C25" s="4">
        <v>1348</v>
      </c>
      <c r="D25" s="4">
        <v>1815.56</v>
      </c>
      <c r="E25" s="4">
        <v>8365065</v>
      </c>
      <c r="F25" s="4">
        <v>68186</v>
      </c>
      <c r="G25" s="4">
        <v>47573.8</v>
      </c>
      <c r="H25" s="4">
        <v>4678153</v>
      </c>
      <c r="I25" s="4">
        <v>46064</v>
      </c>
      <c r="J25" s="4">
        <v>30200</v>
      </c>
      <c r="K25" s="3">
        <v>3007420</v>
      </c>
      <c r="L25" s="3">
        <v>9340</v>
      </c>
      <c r="M25" s="4">
        <v>10307.33243702728</v>
      </c>
      <c r="N25" s="3">
        <v>14208</v>
      </c>
      <c r="O25" s="5">
        <v>2337652</v>
      </c>
      <c r="P25" s="3">
        <v>25612.82</v>
      </c>
      <c r="Q25" s="3">
        <v>0</v>
      </c>
      <c r="R25" s="3">
        <v>3797</v>
      </c>
      <c r="S25" s="4">
        <v>1023.7922690860079</v>
      </c>
      <c r="T25" s="3">
        <v>0</v>
      </c>
      <c r="U25" s="3">
        <v>4794</v>
      </c>
      <c r="V25" s="4">
        <v>2126.7055019748864</v>
      </c>
      <c r="W25" s="3">
        <v>0</v>
      </c>
      <c r="X25" s="3">
        <v>6</v>
      </c>
      <c r="Y25" s="4">
        <v>7.9755081952506117</v>
      </c>
      <c r="Z25" s="3">
        <v>0</v>
      </c>
      <c r="AA25" s="3">
        <v>6</v>
      </c>
      <c r="AB25" s="4">
        <v>0.18812753550378142</v>
      </c>
      <c r="AC25" s="3">
        <v>32315</v>
      </c>
      <c r="AD25" s="5">
        <v>16924</v>
      </c>
      <c r="AE25" s="5">
        <v>4994.0569893968959</v>
      </c>
      <c r="AF25" s="5">
        <v>3258.6002954088672</v>
      </c>
      <c r="AG25" s="5">
        <v>32315</v>
      </c>
      <c r="AH25" s="5">
        <v>1708</v>
      </c>
      <c r="AI25" s="5">
        <v>3094810</v>
      </c>
      <c r="AJ25" s="5">
        <v>948</v>
      </c>
      <c r="AK25" s="5">
        <v>94800</v>
      </c>
      <c r="AL25" s="5">
        <v>2656</v>
      </c>
      <c r="AM25" s="5">
        <v>3189610</v>
      </c>
    </row>
    <row r="26" spans="1:39" x14ac:dyDescent="0.35">
      <c r="A26" s="2">
        <v>45078</v>
      </c>
      <c r="B26" s="4">
        <v>4817</v>
      </c>
      <c r="C26" s="4">
        <v>1530</v>
      </c>
      <c r="D26" s="4">
        <v>2035.43</v>
      </c>
      <c r="E26" s="4">
        <v>8819128</v>
      </c>
      <c r="F26" s="4">
        <v>57068</v>
      </c>
      <c r="G26" s="4">
        <v>45086.29</v>
      </c>
      <c r="H26" s="4">
        <v>5438955</v>
      </c>
      <c r="I26" s="4">
        <v>52717</v>
      </c>
      <c r="J26" s="4">
        <v>32537</v>
      </c>
      <c r="K26" s="3">
        <v>3292481</v>
      </c>
      <c r="L26" s="3">
        <v>9689</v>
      </c>
      <c r="M26" s="4">
        <v>6756.6373613159612</v>
      </c>
      <c r="N26" s="3">
        <v>48192</v>
      </c>
      <c r="O26" s="5">
        <v>3241822</v>
      </c>
      <c r="P26" s="3">
        <v>24385.33</v>
      </c>
      <c r="Q26" s="3">
        <v>0</v>
      </c>
      <c r="R26" s="3">
        <v>3060</v>
      </c>
      <c r="S26" s="4">
        <v>1031.2243140657195</v>
      </c>
      <c r="T26" s="3">
        <v>0</v>
      </c>
      <c r="U26" s="3">
        <v>4802</v>
      </c>
      <c r="V26" s="4">
        <v>1083.1812762954728</v>
      </c>
      <c r="W26" s="3">
        <v>0</v>
      </c>
      <c r="X26" s="3">
        <v>12820</v>
      </c>
      <c r="Y26" s="4">
        <v>12979.355982024606</v>
      </c>
      <c r="Z26" s="3">
        <v>0</v>
      </c>
      <c r="AA26" s="3">
        <v>12820</v>
      </c>
      <c r="AB26" s="4">
        <v>290.73725880450451</v>
      </c>
      <c r="AC26" s="3">
        <v>35562</v>
      </c>
      <c r="AD26" s="5">
        <v>18039</v>
      </c>
      <c r="AE26" s="5">
        <v>4782.7360620528934</v>
      </c>
      <c r="AF26" s="5">
        <v>3131.9249119234178</v>
      </c>
      <c r="AG26" s="5">
        <v>35563</v>
      </c>
      <c r="AH26" s="5">
        <v>1714</v>
      </c>
      <c r="AI26" s="5">
        <v>3276290</v>
      </c>
      <c r="AJ26" s="5">
        <v>939</v>
      </c>
      <c r="AK26" s="5">
        <v>93900</v>
      </c>
      <c r="AL26" s="5">
        <v>2654</v>
      </c>
      <c r="AM26" s="5">
        <v>3370290</v>
      </c>
    </row>
    <row r="27" spans="1:39" x14ac:dyDescent="0.35">
      <c r="A27" s="2">
        <v>45079</v>
      </c>
      <c r="B27" s="4">
        <v>5733</v>
      </c>
      <c r="C27" s="4">
        <v>1800</v>
      </c>
      <c r="D27" s="4">
        <v>2246.85</v>
      </c>
      <c r="E27" s="4">
        <v>8311068</v>
      </c>
      <c r="F27" s="4">
        <v>59710</v>
      </c>
      <c r="G27" s="4">
        <v>42935.75</v>
      </c>
      <c r="H27" s="4">
        <v>6095599</v>
      </c>
      <c r="I27" s="4">
        <v>58270</v>
      </c>
      <c r="J27" s="4">
        <v>33611</v>
      </c>
      <c r="K27" s="3">
        <v>2520846</v>
      </c>
      <c r="L27" s="3">
        <v>8409</v>
      </c>
      <c r="M27" s="4">
        <v>5173.1330463938575</v>
      </c>
      <c r="N27" s="3">
        <v>43573</v>
      </c>
      <c r="O27" s="5">
        <v>4582872</v>
      </c>
      <c r="P27" s="3">
        <v>24385.33</v>
      </c>
      <c r="Q27" s="3">
        <v>0</v>
      </c>
      <c r="R27" s="3">
        <v>1563</v>
      </c>
      <c r="S27" s="4">
        <v>526.73320355709791</v>
      </c>
      <c r="T27" s="3">
        <v>0</v>
      </c>
      <c r="U27" s="3">
        <v>10678</v>
      </c>
      <c r="V27" s="4">
        <v>2408.6234211334986</v>
      </c>
      <c r="W27" s="3">
        <v>0</v>
      </c>
      <c r="X27" s="3">
        <v>46810</v>
      </c>
      <c r="Y27" s="4">
        <v>47391.860648874557</v>
      </c>
      <c r="Z27" s="3">
        <v>0</v>
      </c>
      <c r="AA27" s="3">
        <v>46810</v>
      </c>
      <c r="AB27" s="4">
        <v>1061.5765276629372</v>
      </c>
      <c r="AC27" s="3">
        <v>48517</v>
      </c>
      <c r="AD27" s="5">
        <v>26011</v>
      </c>
      <c r="AE27" s="5">
        <v>5433.4002617653305</v>
      </c>
      <c r="AF27" s="5">
        <v>3627.7213369185542</v>
      </c>
      <c r="AG27" s="5">
        <v>48517</v>
      </c>
      <c r="AH27" s="5">
        <v>2287</v>
      </c>
      <c r="AI27" s="5">
        <v>4163710</v>
      </c>
      <c r="AJ27" s="5">
        <v>1157</v>
      </c>
      <c r="AK27" s="5">
        <v>115700</v>
      </c>
      <c r="AL27" s="5">
        <v>3444</v>
      </c>
      <c r="AM27" s="5">
        <v>4279410</v>
      </c>
    </row>
    <row r="28" spans="1:39" x14ac:dyDescent="0.35">
      <c r="A28" s="2">
        <v>45080</v>
      </c>
      <c r="B28" s="4">
        <v>4142</v>
      </c>
      <c r="C28" s="4">
        <v>1290</v>
      </c>
      <c r="D28" s="4">
        <v>1863.59</v>
      </c>
      <c r="E28" s="4">
        <v>8397495</v>
      </c>
      <c r="F28" s="4">
        <v>58579</v>
      </c>
      <c r="G28" s="4">
        <v>43608.89</v>
      </c>
      <c r="H28" s="4">
        <v>5632936</v>
      </c>
      <c r="I28" s="4">
        <v>53498</v>
      </c>
      <c r="J28" s="4">
        <v>32363</v>
      </c>
      <c r="K28" s="3">
        <v>3901846</v>
      </c>
      <c r="L28" s="3">
        <v>16731</v>
      </c>
      <c r="M28" s="4">
        <v>8007.1406522015577</v>
      </c>
      <c r="N28" s="3">
        <v>90587</v>
      </c>
      <c r="O28" s="5">
        <v>4764628</v>
      </c>
      <c r="P28" s="3">
        <v>24385.33</v>
      </c>
      <c r="Q28" s="3">
        <v>0</v>
      </c>
      <c r="R28" s="3">
        <v>2176</v>
      </c>
      <c r="S28" s="4">
        <v>733.31506778006712</v>
      </c>
      <c r="T28" s="3">
        <v>0</v>
      </c>
      <c r="U28" s="3">
        <v>5144</v>
      </c>
      <c r="V28" s="4">
        <v>1160.3257986805315</v>
      </c>
      <c r="W28" s="3">
        <v>0</v>
      </c>
      <c r="X28" s="3">
        <v>27735</v>
      </c>
      <c r="Y28" s="4">
        <v>28079.75336672796</v>
      </c>
      <c r="Z28" s="3">
        <v>0</v>
      </c>
      <c r="AA28" s="3">
        <v>27735</v>
      </c>
      <c r="AB28" s="4">
        <v>628.98579352128957</v>
      </c>
      <c r="AC28" s="3">
        <v>37993</v>
      </c>
      <c r="AD28" s="5">
        <v>19597</v>
      </c>
      <c r="AE28" s="5">
        <v>4718.5584672546829</v>
      </c>
      <c r="AF28" s="5">
        <v>3164.1248988443185</v>
      </c>
      <c r="AG28" s="5">
        <v>37993</v>
      </c>
      <c r="AH28" s="5">
        <v>1923</v>
      </c>
      <c r="AI28" s="5">
        <v>3660910</v>
      </c>
      <c r="AJ28" s="5">
        <v>982</v>
      </c>
      <c r="AK28" s="5">
        <v>98200</v>
      </c>
      <c r="AL28" s="5">
        <v>2905</v>
      </c>
      <c r="AM28" s="5">
        <v>3759110</v>
      </c>
    </row>
    <row r="29" spans="1:39" x14ac:dyDescent="0.35">
      <c r="A29" s="2">
        <v>45081</v>
      </c>
      <c r="B29" s="4">
        <v>5143</v>
      </c>
      <c r="C29" s="4">
        <v>1613</v>
      </c>
      <c r="D29" s="4">
        <v>2069.29</v>
      </c>
      <c r="E29" s="4">
        <v>8693063</v>
      </c>
      <c r="F29" s="4">
        <v>61861</v>
      </c>
      <c r="G29" s="4">
        <v>42742.8</v>
      </c>
      <c r="H29" s="4">
        <v>5833887</v>
      </c>
      <c r="I29" s="4">
        <v>64275</v>
      </c>
      <c r="J29" s="4">
        <v>33409</v>
      </c>
      <c r="K29" s="3">
        <v>3588899</v>
      </c>
      <c r="L29" s="3">
        <v>15212</v>
      </c>
      <c r="M29" s="4">
        <v>7364.9290821691884</v>
      </c>
      <c r="N29" s="3">
        <v>40929</v>
      </c>
      <c r="O29" s="5">
        <v>4717779</v>
      </c>
      <c r="P29" s="3">
        <v>24385.33</v>
      </c>
      <c r="Q29" s="3">
        <v>0</v>
      </c>
      <c r="R29" s="3">
        <v>1280</v>
      </c>
      <c r="S29" s="4">
        <v>431.36180457651005</v>
      </c>
      <c r="T29" s="3">
        <v>0</v>
      </c>
      <c r="U29" s="3">
        <v>4237</v>
      </c>
      <c r="V29" s="4">
        <v>955.73491621489347</v>
      </c>
      <c r="W29" s="3">
        <v>0</v>
      </c>
      <c r="X29" s="3">
        <v>5606</v>
      </c>
      <c r="Y29" s="4">
        <v>5675.6840589102922</v>
      </c>
      <c r="Z29" s="3">
        <v>0</v>
      </c>
      <c r="AA29" s="3">
        <v>5606</v>
      </c>
      <c r="AB29" s="4">
        <v>127.13518509033169</v>
      </c>
      <c r="AC29" s="3">
        <v>30275</v>
      </c>
      <c r="AD29" s="5">
        <v>13850</v>
      </c>
      <c r="AE29" s="5">
        <v>4009.4339191737963</v>
      </c>
      <c r="AF29" s="5">
        <v>2670.3823158110627</v>
      </c>
      <c r="AG29" s="5">
        <v>30275</v>
      </c>
      <c r="AH29" s="5">
        <v>1493</v>
      </c>
      <c r="AI29" s="5">
        <v>2797440</v>
      </c>
      <c r="AJ29" s="5">
        <v>781</v>
      </c>
      <c r="AK29" s="5">
        <v>78100</v>
      </c>
      <c r="AL29" s="5">
        <v>2274</v>
      </c>
      <c r="AM29" s="5">
        <v>2875540</v>
      </c>
    </row>
    <row r="30" spans="1:39" x14ac:dyDescent="0.35">
      <c r="A30" s="2">
        <v>45082</v>
      </c>
      <c r="B30" s="4">
        <v>5384</v>
      </c>
      <c r="C30" s="4">
        <v>1832</v>
      </c>
      <c r="D30" s="4">
        <v>2404.61</v>
      </c>
      <c r="E30" s="4">
        <v>8221068</v>
      </c>
      <c r="F30" s="4">
        <v>63806</v>
      </c>
      <c r="G30" s="4">
        <v>43180.2</v>
      </c>
      <c r="H30" s="4">
        <v>4898976</v>
      </c>
      <c r="I30" s="4">
        <v>51332</v>
      </c>
      <c r="J30" s="4">
        <v>33271</v>
      </c>
      <c r="K30" s="3">
        <v>5007551</v>
      </c>
      <c r="L30" s="3">
        <v>17526</v>
      </c>
      <c r="M30" s="4">
        <v>10276.203925032552</v>
      </c>
      <c r="N30" s="3">
        <v>56272</v>
      </c>
      <c r="O30" s="5">
        <v>19979584</v>
      </c>
      <c r="P30" s="3">
        <v>24385.33</v>
      </c>
      <c r="Q30" s="3">
        <v>0</v>
      </c>
      <c r="R30" s="3">
        <v>1377</v>
      </c>
      <c r="S30" s="4">
        <v>464.05094132957373</v>
      </c>
      <c r="T30" s="3">
        <v>0</v>
      </c>
      <c r="U30" s="3">
        <v>11493</v>
      </c>
      <c r="V30" s="4">
        <v>2592.461975939998</v>
      </c>
      <c r="W30" s="3">
        <v>0</v>
      </c>
      <c r="X30" s="3">
        <v>25647</v>
      </c>
      <c r="Y30" s="4">
        <v>25965.798975895872</v>
      </c>
      <c r="Z30" s="3">
        <v>0</v>
      </c>
      <c r="AA30" s="3">
        <v>25647</v>
      </c>
      <c r="AB30" s="4">
        <v>581.63326650227202</v>
      </c>
      <c r="AC30" s="3">
        <v>55625</v>
      </c>
      <c r="AD30" s="5">
        <v>23040</v>
      </c>
      <c r="AE30" s="5">
        <v>5317.052085547527</v>
      </c>
      <c r="AF30" s="5">
        <v>3460.2723939677203</v>
      </c>
      <c r="AG30" s="5">
        <v>55625</v>
      </c>
      <c r="AH30" s="5">
        <v>2131</v>
      </c>
      <c r="AI30" s="5">
        <v>4036370</v>
      </c>
      <c r="AJ30" s="5">
        <v>1166</v>
      </c>
      <c r="AK30" s="5">
        <v>116600</v>
      </c>
      <c r="AL30" s="5">
        <v>3297</v>
      </c>
      <c r="AM30" s="5">
        <v>4152970</v>
      </c>
    </row>
    <row r="31" spans="1:39" x14ac:dyDescent="0.35">
      <c r="A31" s="2">
        <v>45083</v>
      </c>
      <c r="B31" s="4">
        <v>4802</v>
      </c>
      <c r="C31" s="4">
        <v>1594</v>
      </c>
      <c r="D31" s="4">
        <v>2154.2199999999998</v>
      </c>
      <c r="E31" s="4">
        <v>8941190</v>
      </c>
      <c r="F31" s="4">
        <v>69896</v>
      </c>
      <c r="G31" s="4">
        <v>47618.080000000002</v>
      </c>
      <c r="H31" s="4">
        <v>4826894</v>
      </c>
      <c r="I31" s="4">
        <v>46809</v>
      </c>
      <c r="J31" s="4">
        <v>33561</v>
      </c>
      <c r="K31" s="3">
        <v>5242979</v>
      </c>
      <c r="L31" s="3">
        <v>17521</v>
      </c>
      <c r="M31" s="4">
        <v>10759.335527219442</v>
      </c>
      <c r="N31" s="3">
        <v>20049</v>
      </c>
      <c r="O31" s="5">
        <v>33102789</v>
      </c>
      <c r="P31" s="3">
        <v>24385.33</v>
      </c>
      <c r="Q31" s="3">
        <v>0</v>
      </c>
      <c r="R31" s="3">
        <v>1485</v>
      </c>
      <c r="S31" s="4">
        <v>500.44709359071675</v>
      </c>
      <c r="T31" s="3">
        <v>0</v>
      </c>
      <c r="U31" s="3">
        <v>9086</v>
      </c>
      <c r="V31" s="4">
        <v>2049.5179251188392</v>
      </c>
      <c r="W31" s="3">
        <v>0</v>
      </c>
      <c r="X31" s="3">
        <v>36532</v>
      </c>
      <c r="Y31" s="4">
        <v>36986.10239745109</v>
      </c>
      <c r="Z31" s="3">
        <v>0</v>
      </c>
      <c r="AA31" s="3">
        <v>36532</v>
      </c>
      <c r="AB31" s="4">
        <v>828.48779552622136</v>
      </c>
      <c r="AC31" s="3">
        <v>71158</v>
      </c>
      <c r="AD31" s="5">
        <v>27266</v>
      </c>
      <c r="AE31" s="5">
        <v>5599.1285531913409</v>
      </c>
      <c r="AF31" s="5">
        <v>3717.291666979866</v>
      </c>
      <c r="AG31" s="5">
        <v>71158</v>
      </c>
      <c r="AH31" s="5">
        <v>2380</v>
      </c>
      <c r="AI31" s="5">
        <v>4545500</v>
      </c>
      <c r="AJ31" s="5">
        <v>1259</v>
      </c>
      <c r="AK31" s="5">
        <v>125900</v>
      </c>
      <c r="AL31" s="5">
        <v>3639</v>
      </c>
      <c r="AM31" s="5">
        <v>4671400</v>
      </c>
    </row>
    <row r="32" spans="1:39" x14ac:dyDescent="0.35">
      <c r="A32" s="2">
        <v>45084</v>
      </c>
      <c r="B32" s="4">
        <v>5072</v>
      </c>
      <c r="C32" s="4">
        <v>1648</v>
      </c>
      <c r="D32" s="4">
        <v>2008.56</v>
      </c>
      <c r="E32" s="4">
        <v>9226293</v>
      </c>
      <c r="F32" s="4">
        <v>67980</v>
      </c>
      <c r="G32" s="4">
        <v>47929.56</v>
      </c>
      <c r="H32" s="4">
        <v>5554078</v>
      </c>
      <c r="I32" s="4">
        <v>59681</v>
      </c>
      <c r="J32" s="4">
        <v>33473</v>
      </c>
      <c r="K32" s="3">
        <v>3633414</v>
      </c>
      <c r="L32" s="3">
        <v>13045</v>
      </c>
      <c r="M32" s="4">
        <v>7456.2801673049808</v>
      </c>
      <c r="N32" s="3">
        <v>22553</v>
      </c>
      <c r="O32" s="5">
        <v>21321547</v>
      </c>
      <c r="P32" s="3">
        <v>24385.33</v>
      </c>
      <c r="Q32" s="3">
        <v>0</v>
      </c>
      <c r="R32" s="3">
        <v>1576</v>
      </c>
      <c r="S32" s="4">
        <v>531.114221884828</v>
      </c>
      <c r="T32" s="3">
        <v>0</v>
      </c>
      <c r="U32" s="3">
        <v>7213</v>
      </c>
      <c r="V32" s="4">
        <v>1627.0276022322462</v>
      </c>
      <c r="W32" s="3">
        <v>0</v>
      </c>
      <c r="X32" s="3">
        <v>21215</v>
      </c>
      <c r="Y32" s="4">
        <v>21478.708046696727</v>
      </c>
      <c r="Z32" s="3">
        <v>0</v>
      </c>
      <c r="AA32" s="3">
        <v>21215</v>
      </c>
      <c r="AB32" s="4">
        <v>481.12253865347606</v>
      </c>
      <c r="AC32" s="3">
        <v>57565</v>
      </c>
      <c r="AD32" s="5">
        <v>22669</v>
      </c>
      <c r="AE32" s="5">
        <v>5277.3322861640308</v>
      </c>
      <c r="AF32" s="5">
        <v>3444.7156988701968</v>
      </c>
      <c r="AG32" s="5">
        <v>57565</v>
      </c>
      <c r="AH32" s="5">
        <v>2150</v>
      </c>
      <c r="AI32" s="5">
        <v>3936750</v>
      </c>
      <c r="AJ32" s="5">
        <v>1202</v>
      </c>
      <c r="AK32" s="5">
        <v>120200</v>
      </c>
      <c r="AL32" s="5">
        <v>3352</v>
      </c>
      <c r="AM32" s="5">
        <v>4056950</v>
      </c>
    </row>
    <row r="33" spans="1:39" x14ac:dyDescent="0.35">
      <c r="A33" s="2">
        <v>45085</v>
      </c>
      <c r="B33" s="4">
        <v>4444</v>
      </c>
      <c r="C33" s="4">
        <v>1465</v>
      </c>
      <c r="D33" s="4">
        <v>2020.97</v>
      </c>
      <c r="E33" s="4">
        <v>8345055</v>
      </c>
      <c r="F33" s="4">
        <v>54361</v>
      </c>
      <c r="G33" s="4">
        <v>44256.91</v>
      </c>
      <c r="H33" s="4">
        <v>5705881</v>
      </c>
      <c r="I33" s="4">
        <v>57891</v>
      </c>
      <c r="J33" s="4">
        <v>32726</v>
      </c>
      <c r="K33" s="3">
        <v>4859207</v>
      </c>
      <c r="L33" s="3">
        <v>16007</v>
      </c>
      <c r="M33" s="4">
        <v>9971.7810254844444</v>
      </c>
      <c r="N33" s="3">
        <v>53653</v>
      </c>
      <c r="O33" s="5">
        <v>10254268</v>
      </c>
      <c r="P33" s="3">
        <v>24385.33</v>
      </c>
      <c r="Q33" s="3">
        <v>0</v>
      </c>
      <c r="R33" s="3">
        <v>2046</v>
      </c>
      <c r="S33" s="4">
        <v>689.50488450276532</v>
      </c>
      <c r="T33" s="3">
        <v>0</v>
      </c>
      <c r="U33" s="3">
        <v>10491</v>
      </c>
      <c r="V33" s="4">
        <v>2366.4420594785101</v>
      </c>
      <c r="W33" s="3">
        <v>0</v>
      </c>
      <c r="X33" s="3">
        <v>19549</v>
      </c>
      <c r="Y33" s="4">
        <v>19791.999227191813</v>
      </c>
      <c r="Z33" s="3">
        <v>0</v>
      </c>
      <c r="AA33" s="3">
        <v>19549</v>
      </c>
      <c r="AB33" s="4">
        <v>443.34030205688447</v>
      </c>
      <c r="AC33" s="3">
        <v>51021</v>
      </c>
      <c r="AD33" s="5">
        <v>23702</v>
      </c>
      <c r="AE33" s="5">
        <v>5497.8758240562747</v>
      </c>
      <c r="AF33" s="5">
        <v>3554.5331675976254</v>
      </c>
      <c r="AG33" s="5">
        <v>51021</v>
      </c>
      <c r="AH33" s="5">
        <v>2259</v>
      </c>
      <c r="AI33" s="5">
        <v>4169070</v>
      </c>
      <c r="AJ33" s="5">
        <v>1289</v>
      </c>
      <c r="AK33" s="5">
        <v>128900</v>
      </c>
      <c r="AL33" s="5">
        <v>3548</v>
      </c>
      <c r="AM33" s="5">
        <v>4297970</v>
      </c>
    </row>
    <row r="34" spans="1:39" x14ac:dyDescent="0.35">
      <c r="A34" s="2">
        <v>45086</v>
      </c>
      <c r="B34" s="4">
        <v>4818</v>
      </c>
      <c r="C34" s="4">
        <v>1605</v>
      </c>
      <c r="D34" s="4">
        <v>2040.05</v>
      </c>
      <c r="E34" s="4">
        <v>7962966</v>
      </c>
      <c r="F34" s="4">
        <v>61199</v>
      </c>
      <c r="G34" s="4">
        <v>42860.93</v>
      </c>
      <c r="H34" s="4">
        <v>5640934</v>
      </c>
      <c r="I34" s="4">
        <v>66066</v>
      </c>
      <c r="J34" s="4">
        <v>33759</v>
      </c>
      <c r="K34" s="3">
        <v>5340401</v>
      </c>
      <c r="L34" s="3">
        <v>18929</v>
      </c>
      <c r="M34" s="4">
        <v>10959.259270139788</v>
      </c>
      <c r="N34" s="3">
        <v>18347</v>
      </c>
      <c r="O34" s="5">
        <v>4890758</v>
      </c>
      <c r="P34" s="3">
        <v>24385.33</v>
      </c>
      <c r="Q34" s="3">
        <v>0</v>
      </c>
      <c r="R34" s="3">
        <v>1925</v>
      </c>
      <c r="S34" s="4">
        <v>648.7277139138921</v>
      </c>
      <c r="T34" s="3">
        <v>0</v>
      </c>
      <c r="U34" s="3">
        <v>8360</v>
      </c>
      <c r="V34" s="4">
        <v>1885.7549916347675</v>
      </c>
      <c r="W34" s="3">
        <v>0</v>
      </c>
      <c r="X34" s="3">
        <v>32385</v>
      </c>
      <c r="Y34" s="4">
        <v>32787.554093437357</v>
      </c>
      <c r="Z34" s="3">
        <v>0</v>
      </c>
      <c r="AA34" s="3">
        <v>32385</v>
      </c>
      <c r="AB34" s="4">
        <v>734.44041547456152</v>
      </c>
      <c r="AC34" s="3">
        <v>51560</v>
      </c>
      <c r="AD34" s="5">
        <v>26375</v>
      </c>
      <c r="AE34" s="5">
        <v>5548.9027375838741</v>
      </c>
      <c r="AF34" s="5">
        <v>3667.7637991505248</v>
      </c>
      <c r="AG34" s="5">
        <v>51560</v>
      </c>
      <c r="AH34" s="5">
        <v>2427</v>
      </c>
      <c r="AI34" s="5">
        <v>4705590</v>
      </c>
      <c r="AJ34" s="5">
        <v>1337</v>
      </c>
      <c r="AK34" s="5">
        <v>133700</v>
      </c>
      <c r="AL34" s="5">
        <v>3764</v>
      </c>
      <c r="AM34" s="5">
        <v>4839290</v>
      </c>
    </row>
    <row r="35" spans="1:39" x14ac:dyDescent="0.35">
      <c r="A35" s="2">
        <v>45087</v>
      </c>
      <c r="B35" s="4">
        <v>3465</v>
      </c>
      <c r="C35" s="4">
        <v>1207</v>
      </c>
      <c r="D35" s="4">
        <v>1550.07</v>
      </c>
      <c r="E35" s="4">
        <v>8100467</v>
      </c>
      <c r="F35" s="4">
        <v>66076</v>
      </c>
      <c r="G35" s="4">
        <v>42252.82</v>
      </c>
      <c r="H35" s="4">
        <v>5741979</v>
      </c>
      <c r="I35" s="4">
        <v>58026</v>
      </c>
      <c r="J35" s="4">
        <v>31750</v>
      </c>
      <c r="K35" s="3">
        <v>4989444</v>
      </c>
      <c r="L35" s="3">
        <v>17166</v>
      </c>
      <c r="M35" s="4">
        <v>10239.045796344384</v>
      </c>
      <c r="N35" s="3">
        <v>725</v>
      </c>
      <c r="O35" s="5">
        <v>5489947</v>
      </c>
      <c r="P35" s="3">
        <v>24385.33</v>
      </c>
      <c r="Q35" s="3">
        <v>0</v>
      </c>
      <c r="R35" s="3">
        <v>1230</v>
      </c>
      <c r="S35" s="4">
        <v>414.51173408524016</v>
      </c>
      <c r="T35" s="3">
        <v>0</v>
      </c>
      <c r="U35" s="3">
        <v>5401</v>
      </c>
      <c r="V35" s="4">
        <v>1218.2969748587775</v>
      </c>
      <c r="W35" s="3">
        <v>0</v>
      </c>
      <c r="X35" s="3">
        <v>37954</v>
      </c>
      <c r="Y35" s="4">
        <v>38425.778232586737</v>
      </c>
      <c r="Z35" s="3">
        <v>0</v>
      </c>
      <c r="AA35" s="3">
        <v>37954</v>
      </c>
      <c r="AB35" s="4">
        <v>860.73649927193162</v>
      </c>
      <c r="AC35" s="3">
        <v>48819</v>
      </c>
      <c r="AD35" s="5">
        <v>24824</v>
      </c>
      <c r="AE35" s="5">
        <v>5291.0146604646134</v>
      </c>
      <c r="AF35" s="5">
        <v>3498.1887232511945</v>
      </c>
      <c r="AG35" s="5">
        <v>48819</v>
      </c>
      <c r="AH35" s="5">
        <v>2387</v>
      </c>
      <c r="AI35" s="5">
        <v>4620250</v>
      </c>
      <c r="AJ35" s="5">
        <v>1252</v>
      </c>
      <c r="AK35" s="5">
        <v>125200</v>
      </c>
      <c r="AL35" s="5">
        <v>3639</v>
      </c>
      <c r="AM35" s="5">
        <v>4745450</v>
      </c>
    </row>
    <row r="36" spans="1:39" x14ac:dyDescent="0.35">
      <c r="A36" s="2">
        <v>45088</v>
      </c>
      <c r="B36" s="4">
        <v>4727</v>
      </c>
      <c r="C36" s="4">
        <v>1501</v>
      </c>
      <c r="D36" s="4">
        <v>2078.04</v>
      </c>
      <c r="E36" s="4">
        <v>9056283</v>
      </c>
      <c r="F36" s="4">
        <v>84048</v>
      </c>
      <c r="G36" s="4">
        <v>43869.1</v>
      </c>
      <c r="H36" s="4">
        <v>6710101</v>
      </c>
      <c r="I36" s="4">
        <v>72121</v>
      </c>
      <c r="J36" s="4">
        <v>32889</v>
      </c>
      <c r="K36" s="3">
        <v>4014519</v>
      </c>
      <c r="L36" s="3">
        <v>14204</v>
      </c>
      <c r="M36" s="4">
        <v>8238.3616072842306</v>
      </c>
      <c r="N36" s="3">
        <v>738</v>
      </c>
      <c r="O36" s="5">
        <v>5313957</v>
      </c>
      <c r="P36" s="3">
        <v>24385.33</v>
      </c>
      <c r="Q36" s="3">
        <v>0</v>
      </c>
      <c r="R36" s="3">
        <v>1839</v>
      </c>
      <c r="S36" s="4">
        <v>619.74559266890788</v>
      </c>
      <c r="T36" s="3">
        <v>0</v>
      </c>
      <c r="U36" s="3">
        <v>8198</v>
      </c>
      <c r="V36" s="4">
        <v>1849.2128494523713</v>
      </c>
      <c r="W36" s="3">
        <v>0</v>
      </c>
      <c r="X36" s="3">
        <v>32493</v>
      </c>
      <c r="Y36" s="4">
        <v>32896.896561928668</v>
      </c>
      <c r="Z36" s="3">
        <v>0</v>
      </c>
      <c r="AA36" s="3">
        <v>32493</v>
      </c>
      <c r="AB36" s="4">
        <v>736.88968411347616</v>
      </c>
      <c r="AC36" s="3">
        <v>47119</v>
      </c>
      <c r="AD36" s="5">
        <v>24047</v>
      </c>
      <c r="AE36" s="5">
        <v>5049.651400948128</v>
      </c>
      <c r="AF36" s="5">
        <v>3284.2747353191189</v>
      </c>
      <c r="AG36" s="5">
        <v>47119</v>
      </c>
      <c r="AH36" s="5">
        <v>2241</v>
      </c>
      <c r="AI36" s="5">
        <v>4470130</v>
      </c>
      <c r="AJ36" s="5">
        <v>1218</v>
      </c>
      <c r="AK36" s="5">
        <v>121800</v>
      </c>
      <c r="AL36" s="5">
        <v>3459</v>
      </c>
      <c r="AM36" s="5">
        <v>4591930</v>
      </c>
    </row>
    <row r="37" spans="1:39" x14ac:dyDescent="0.35">
      <c r="A37" s="2">
        <v>45089</v>
      </c>
      <c r="B37" s="4">
        <v>6437</v>
      </c>
      <c r="C37" s="4">
        <v>2208</v>
      </c>
      <c r="D37" s="4">
        <v>2793.15</v>
      </c>
      <c r="E37" s="4">
        <v>8633011</v>
      </c>
      <c r="F37" s="4">
        <v>93609</v>
      </c>
      <c r="G37" s="4">
        <v>43731.21</v>
      </c>
      <c r="H37" s="4">
        <v>5887045</v>
      </c>
      <c r="I37" s="4">
        <v>53663</v>
      </c>
      <c r="J37" s="4">
        <v>32825</v>
      </c>
      <c r="K37" s="3">
        <v>5793446</v>
      </c>
      <c r="L37" s="3">
        <v>20770</v>
      </c>
      <c r="M37" s="4">
        <v>11888.971779751048</v>
      </c>
      <c r="N37" s="3">
        <v>149561</v>
      </c>
      <c r="O37" s="5">
        <v>5298884</v>
      </c>
      <c r="P37" s="3">
        <v>24385.33</v>
      </c>
      <c r="Q37" s="3">
        <v>0</v>
      </c>
      <c r="R37" s="3">
        <v>1905</v>
      </c>
      <c r="S37" s="4">
        <v>641.98768571738412</v>
      </c>
      <c r="T37" s="3">
        <v>0</v>
      </c>
      <c r="U37" s="3">
        <v>8542</v>
      </c>
      <c r="V37" s="4">
        <v>1926.8085093952373</v>
      </c>
      <c r="W37" s="3">
        <v>0</v>
      </c>
      <c r="X37" s="3">
        <v>101079</v>
      </c>
      <c r="Y37" s="4">
        <v>102335.43863549651</v>
      </c>
      <c r="Z37" s="3">
        <v>0</v>
      </c>
      <c r="AA37" s="3">
        <v>101079</v>
      </c>
      <c r="AB37" s="4">
        <v>2292.3113403042521</v>
      </c>
      <c r="AC37" s="3">
        <v>77923</v>
      </c>
      <c r="AD37" s="5">
        <v>44812</v>
      </c>
      <c r="AE37" s="5">
        <v>7284.4430129149086</v>
      </c>
      <c r="AF37" s="5">
        <v>4870.4122994859235</v>
      </c>
      <c r="AG37" s="5">
        <v>77923</v>
      </c>
      <c r="AH37" s="5">
        <v>3547</v>
      </c>
      <c r="AI37" s="5">
        <v>6894000</v>
      </c>
      <c r="AJ37" s="5">
        <v>1799</v>
      </c>
      <c r="AK37" s="5">
        <v>179900</v>
      </c>
      <c r="AL37" s="5">
        <v>5346</v>
      </c>
      <c r="AM37" s="5">
        <v>7073900</v>
      </c>
    </row>
    <row r="38" spans="1:39" x14ac:dyDescent="0.35">
      <c r="A38" s="2">
        <v>45090</v>
      </c>
      <c r="B38" s="4">
        <v>3556</v>
      </c>
      <c r="C38" s="4">
        <v>1254</v>
      </c>
      <c r="D38" s="4">
        <v>1584.86</v>
      </c>
      <c r="E38" s="4">
        <v>9943304</v>
      </c>
      <c r="F38" s="4">
        <v>93893</v>
      </c>
      <c r="G38" s="4">
        <v>49424.69</v>
      </c>
      <c r="H38" s="4">
        <v>5363479</v>
      </c>
      <c r="I38" s="4">
        <v>43726</v>
      </c>
      <c r="J38" s="4">
        <v>32856</v>
      </c>
      <c r="K38" s="3">
        <v>6058612</v>
      </c>
      <c r="L38" s="3">
        <v>18625</v>
      </c>
      <c r="M38" s="4">
        <v>12433.129970049096</v>
      </c>
      <c r="N38" s="3">
        <v>258088</v>
      </c>
      <c r="O38" s="5">
        <v>5952266</v>
      </c>
      <c r="P38" s="3">
        <v>24385.33</v>
      </c>
      <c r="Q38" s="3">
        <v>0</v>
      </c>
      <c r="R38" s="3">
        <v>2095</v>
      </c>
      <c r="S38" s="4">
        <v>706.01795358420986</v>
      </c>
      <c r="T38" s="3">
        <v>0</v>
      </c>
      <c r="U38" s="3">
        <v>10415</v>
      </c>
      <c r="V38" s="4">
        <v>2349.2988322818305</v>
      </c>
      <c r="W38" s="3">
        <v>0</v>
      </c>
      <c r="X38" s="3">
        <v>59770</v>
      </c>
      <c r="Y38" s="4">
        <v>60512.956867832349</v>
      </c>
      <c r="Z38" s="3">
        <v>0</v>
      </c>
      <c r="AA38" s="3">
        <v>59770</v>
      </c>
      <c r="AB38" s="4">
        <v>1355.4887643327015</v>
      </c>
      <c r="AC38" s="3">
        <v>67894</v>
      </c>
      <c r="AD38" s="5">
        <v>36174</v>
      </c>
      <c r="AE38" s="5">
        <v>6558.968098924448</v>
      </c>
      <c r="AF38" s="5">
        <v>4206.4911736380664</v>
      </c>
      <c r="AG38" s="5">
        <v>67894</v>
      </c>
      <c r="AH38" s="5">
        <v>2752</v>
      </c>
      <c r="AI38" s="5">
        <v>5216670</v>
      </c>
      <c r="AJ38" s="5">
        <v>1562</v>
      </c>
      <c r="AK38" s="5">
        <v>156200</v>
      </c>
      <c r="AL38" s="5">
        <v>4313</v>
      </c>
      <c r="AM38" s="5">
        <v>5371450</v>
      </c>
    </row>
    <row r="39" spans="1:39" x14ac:dyDescent="0.35">
      <c r="A39" s="2">
        <v>45091</v>
      </c>
      <c r="B39" s="4">
        <v>3178</v>
      </c>
      <c r="C39" s="4">
        <v>1060</v>
      </c>
      <c r="D39" s="4">
        <v>1584.44</v>
      </c>
      <c r="E39" s="4">
        <v>9861807</v>
      </c>
      <c r="F39" s="4">
        <v>93237</v>
      </c>
      <c r="G39" s="4">
        <v>49371.95</v>
      </c>
      <c r="H39" s="4">
        <v>5392635</v>
      </c>
      <c r="I39" s="4">
        <v>51911</v>
      </c>
      <c r="J39" s="4">
        <v>32873</v>
      </c>
      <c r="K39" s="3">
        <v>4994411</v>
      </c>
      <c r="L39" s="3">
        <v>16584</v>
      </c>
      <c r="M39" s="4">
        <v>10249.238783873745</v>
      </c>
      <c r="N39" s="3">
        <v>685692</v>
      </c>
      <c r="O39" s="5">
        <v>10454400</v>
      </c>
      <c r="P39" s="3">
        <v>24385.33</v>
      </c>
      <c r="Q39" s="3">
        <v>0</v>
      </c>
      <c r="R39" s="3">
        <v>2258</v>
      </c>
      <c r="S39" s="4">
        <v>760.94918338574985</v>
      </c>
      <c r="T39" s="3">
        <v>0</v>
      </c>
      <c r="U39" s="3">
        <v>24457</v>
      </c>
      <c r="V39" s="4">
        <v>5516.7356256473095</v>
      </c>
      <c r="W39" s="3">
        <v>0</v>
      </c>
      <c r="X39" s="3">
        <v>16016</v>
      </c>
      <c r="Y39" s="4">
        <v>16215.083105156482</v>
      </c>
      <c r="Z39" s="3">
        <v>0</v>
      </c>
      <c r="AA39" s="3">
        <v>16016</v>
      </c>
      <c r="AB39" s="4">
        <v>363.21746778572106</v>
      </c>
      <c r="AC39" s="3">
        <v>57165</v>
      </c>
      <c r="AD39" s="5">
        <v>28128</v>
      </c>
      <c r="AE39" s="5">
        <v>5774.7431424481156</v>
      </c>
      <c r="AF39" s="5">
        <v>3775.3722972550995</v>
      </c>
      <c r="AG39" s="5">
        <v>57165</v>
      </c>
      <c r="AH39" s="5">
        <v>2275</v>
      </c>
      <c r="AI39" s="5">
        <v>4293440</v>
      </c>
      <c r="AJ39" s="5">
        <v>1271</v>
      </c>
      <c r="AK39" s="5">
        <v>127100</v>
      </c>
      <c r="AL39" s="5">
        <v>3546</v>
      </c>
      <c r="AM39" s="5">
        <v>4420540</v>
      </c>
    </row>
    <row r="40" spans="1:39" x14ac:dyDescent="0.35">
      <c r="A40" s="2">
        <v>45092</v>
      </c>
      <c r="B40" s="4">
        <v>2981</v>
      </c>
      <c r="C40" s="4">
        <v>999</v>
      </c>
      <c r="D40" s="4">
        <v>1542.68</v>
      </c>
      <c r="E40" s="4">
        <v>9654169</v>
      </c>
      <c r="F40" s="4">
        <v>63266</v>
      </c>
      <c r="G40" s="4">
        <v>49323.9</v>
      </c>
      <c r="H40" s="4">
        <v>5402548</v>
      </c>
      <c r="I40" s="4">
        <v>46632</v>
      </c>
      <c r="J40" s="4">
        <v>32848</v>
      </c>
      <c r="K40" s="3">
        <v>1294381</v>
      </c>
      <c r="L40" s="3">
        <v>16556</v>
      </c>
      <c r="M40" s="4">
        <v>2656.2531490318443</v>
      </c>
      <c r="N40" s="3">
        <v>1072645</v>
      </c>
      <c r="O40" s="5">
        <v>11631302</v>
      </c>
      <c r="P40" s="3">
        <v>24385.33</v>
      </c>
      <c r="Q40" s="3">
        <v>0</v>
      </c>
      <c r="R40" s="3">
        <v>2265</v>
      </c>
      <c r="S40" s="4">
        <v>763.30819325452762</v>
      </c>
      <c r="T40" s="3">
        <v>0</v>
      </c>
      <c r="U40" s="3">
        <v>17304</v>
      </c>
      <c r="V40" s="4">
        <v>3903.2421501492845</v>
      </c>
      <c r="W40" s="3">
        <v>0</v>
      </c>
      <c r="X40" s="3">
        <v>10395</v>
      </c>
      <c r="Y40" s="4">
        <v>10524.212592289063</v>
      </c>
      <c r="Z40" s="3">
        <v>0</v>
      </c>
      <c r="AA40" s="3">
        <v>10395</v>
      </c>
      <c r="AB40" s="4">
        <v>235.74210649554013</v>
      </c>
      <c r="AC40" s="3">
        <v>51060</v>
      </c>
      <c r="AD40" s="5">
        <v>24110</v>
      </c>
      <c r="AE40" s="5">
        <v>5807.2532501681617</v>
      </c>
      <c r="AF40" s="5">
        <v>3800.1231404952073</v>
      </c>
      <c r="AG40" s="5">
        <v>51060</v>
      </c>
      <c r="AH40" s="5">
        <v>2218</v>
      </c>
      <c r="AI40" s="5">
        <v>4255430</v>
      </c>
      <c r="AJ40" s="5">
        <v>1224</v>
      </c>
      <c r="AK40" s="5">
        <v>122400</v>
      </c>
      <c r="AL40" s="5">
        <v>3442</v>
      </c>
      <c r="AM40" s="5">
        <v>4377830</v>
      </c>
    </row>
    <row r="41" spans="1:39" x14ac:dyDescent="0.35">
      <c r="A41" s="2">
        <v>45093</v>
      </c>
      <c r="B41" s="4">
        <v>2705</v>
      </c>
      <c r="C41" s="4">
        <v>947</v>
      </c>
      <c r="D41" s="4">
        <v>1580.54</v>
      </c>
      <c r="E41" s="4">
        <v>9033618</v>
      </c>
      <c r="F41" s="4">
        <v>51888</v>
      </c>
      <c r="G41" s="4">
        <v>48640.05</v>
      </c>
      <c r="H41" s="4">
        <v>6074998</v>
      </c>
      <c r="I41" s="4">
        <v>55533</v>
      </c>
      <c r="J41" s="4">
        <v>32982</v>
      </c>
      <c r="K41" s="3">
        <v>813164</v>
      </c>
      <c r="L41" s="3">
        <v>17087</v>
      </c>
      <c r="M41" s="4">
        <v>1668.7277051187637</v>
      </c>
      <c r="N41" s="3">
        <v>1166424</v>
      </c>
      <c r="O41" s="5">
        <v>11840950</v>
      </c>
      <c r="P41" s="3">
        <v>24385.33</v>
      </c>
      <c r="Q41" s="3">
        <v>0</v>
      </c>
      <c r="R41" s="3">
        <v>1780</v>
      </c>
      <c r="S41" s="4">
        <v>599.86250948920929</v>
      </c>
      <c r="T41" s="3">
        <v>0</v>
      </c>
      <c r="U41" s="3">
        <v>8938</v>
      </c>
      <c r="V41" s="4">
        <v>2016.1337458410947</v>
      </c>
      <c r="W41" s="3">
        <v>0</v>
      </c>
      <c r="X41" s="3">
        <v>24339</v>
      </c>
      <c r="Y41" s="4">
        <v>24641.540190834392</v>
      </c>
      <c r="Z41" s="3">
        <v>0</v>
      </c>
      <c r="AA41" s="3">
        <v>24339</v>
      </c>
      <c r="AB41" s="4">
        <v>551.96990187541621</v>
      </c>
      <c r="AC41" s="3">
        <v>50354</v>
      </c>
      <c r="AD41" s="5">
        <v>23272</v>
      </c>
      <c r="AE41" s="5">
        <v>5328.3057685150361</v>
      </c>
      <c r="AF41" s="5">
        <v>3482.5852350613418</v>
      </c>
      <c r="AG41" s="5">
        <v>50354</v>
      </c>
      <c r="AH41" s="5">
        <v>2235</v>
      </c>
      <c r="AI41" s="5">
        <v>4456280</v>
      </c>
      <c r="AJ41" s="5">
        <v>1170</v>
      </c>
      <c r="AK41" s="5">
        <v>117000</v>
      </c>
      <c r="AL41" s="5">
        <v>3405</v>
      </c>
      <c r="AM41" s="5">
        <v>4573280</v>
      </c>
    </row>
    <row r="42" spans="1:39" x14ac:dyDescent="0.35">
      <c r="A42" s="2">
        <v>45094</v>
      </c>
      <c r="B42" s="4">
        <v>3697</v>
      </c>
      <c r="C42" s="4">
        <v>1154</v>
      </c>
      <c r="D42" s="4">
        <v>1397.15</v>
      </c>
      <c r="E42" s="4">
        <v>9354938</v>
      </c>
      <c r="F42" s="4">
        <v>60660</v>
      </c>
      <c r="G42" s="4">
        <v>45824.43</v>
      </c>
      <c r="H42" s="4">
        <v>6168847</v>
      </c>
      <c r="I42" s="4">
        <v>46476</v>
      </c>
      <c r="J42" s="4">
        <v>32041</v>
      </c>
      <c r="K42" s="3">
        <v>876045</v>
      </c>
      <c r="L42" s="3">
        <v>18141</v>
      </c>
      <c r="M42" s="4">
        <v>1797.7684236276659</v>
      </c>
      <c r="N42" s="3">
        <v>807683</v>
      </c>
      <c r="O42" s="5">
        <v>9748201</v>
      </c>
      <c r="P42" s="3">
        <v>24385.33</v>
      </c>
      <c r="Q42" s="3">
        <v>0</v>
      </c>
      <c r="R42" s="3">
        <v>2139</v>
      </c>
      <c r="S42" s="4">
        <v>720.84601561652744</v>
      </c>
      <c r="T42" s="3">
        <v>0</v>
      </c>
      <c r="U42" s="3">
        <v>5741</v>
      </c>
      <c r="V42" s="4">
        <v>1294.9903596860288</v>
      </c>
      <c r="W42" s="3">
        <v>0</v>
      </c>
      <c r="X42" s="3">
        <v>54129</v>
      </c>
      <c r="Y42" s="4">
        <v>54801.837749688762</v>
      </c>
      <c r="Z42" s="3">
        <v>0</v>
      </c>
      <c r="AA42" s="3">
        <v>54129</v>
      </c>
      <c r="AB42" s="4">
        <v>1227.5598347760549</v>
      </c>
      <c r="AC42" s="3">
        <v>53851</v>
      </c>
      <c r="AD42" s="5">
        <v>26944</v>
      </c>
      <c r="AE42" s="5">
        <v>5644.5290563620147</v>
      </c>
      <c r="AF42" s="5">
        <v>3728.3214870128686</v>
      </c>
      <c r="AG42" s="5">
        <v>53851</v>
      </c>
      <c r="AH42" s="5">
        <v>2446</v>
      </c>
      <c r="AI42" s="5">
        <v>4771660</v>
      </c>
      <c r="AJ42" s="5">
        <v>1308</v>
      </c>
      <c r="AK42" s="5">
        <v>130800</v>
      </c>
      <c r="AL42" s="5">
        <v>3757</v>
      </c>
      <c r="AM42" s="5">
        <v>4908410</v>
      </c>
    </row>
    <row r="43" spans="1:39" x14ac:dyDescent="0.35">
      <c r="A43" s="2">
        <v>45095</v>
      </c>
      <c r="B43" s="4">
        <v>3229</v>
      </c>
      <c r="C43" s="4">
        <v>1080</v>
      </c>
      <c r="D43" s="4">
        <v>1445.5</v>
      </c>
      <c r="E43" s="4">
        <v>10200882</v>
      </c>
      <c r="F43" s="4">
        <v>66520</v>
      </c>
      <c r="G43" s="4">
        <v>46714.66</v>
      </c>
      <c r="H43" s="4">
        <v>6402297</v>
      </c>
      <c r="I43" s="4">
        <v>56293</v>
      </c>
      <c r="J43" s="4">
        <v>32496</v>
      </c>
      <c r="K43" s="3">
        <v>557401</v>
      </c>
      <c r="L43" s="3">
        <v>17268</v>
      </c>
      <c r="M43" s="4">
        <v>1143.8658026682244</v>
      </c>
      <c r="N43" s="3">
        <v>116340</v>
      </c>
      <c r="O43" s="5">
        <v>8176712</v>
      </c>
      <c r="P43" s="3">
        <v>24385.33</v>
      </c>
      <c r="Q43" s="3">
        <v>0</v>
      </c>
      <c r="R43" s="3">
        <v>1481</v>
      </c>
      <c r="S43" s="4">
        <v>499.09908795141519</v>
      </c>
      <c r="T43" s="3">
        <v>0</v>
      </c>
      <c r="U43" s="3">
        <v>4741</v>
      </c>
      <c r="V43" s="4">
        <v>1069.4215807823484</v>
      </c>
      <c r="W43" s="3">
        <v>0</v>
      </c>
      <c r="X43" s="3">
        <v>16724</v>
      </c>
      <c r="Y43" s="4">
        <v>16931.883731932881</v>
      </c>
      <c r="Z43" s="3">
        <v>0</v>
      </c>
      <c r="AA43" s="3">
        <v>16724</v>
      </c>
      <c r="AB43" s="4">
        <v>379.27378441860634</v>
      </c>
      <c r="AC43" s="3">
        <v>37195</v>
      </c>
      <c r="AD43" s="5">
        <v>16991</v>
      </c>
      <c r="AE43" s="5">
        <v>4395.2490517927654</v>
      </c>
      <c r="AF43" s="5">
        <v>2896.93711065565</v>
      </c>
      <c r="AG43" s="5">
        <v>37195</v>
      </c>
      <c r="AH43" s="5">
        <v>1723</v>
      </c>
      <c r="AI43" s="5">
        <v>3308790</v>
      </c>
      <c r="AJ43" s="5">
        <v>948</v>
      </c>
      <c r="AK43" s="5">
        <v>94800</v>
      </c>
      <c r="AL43" s="5">
        <v>2671</v>
      </c>
      <c r="AM43" s="5">
        <v>3403590</v>
      </c>
    </row>
    <row r="44" spans="1:39" x14ac:dyDescent="0.35">
      <c r="A44" s="2">
        <v>45096</v>
      </c>
      <c r="B44" s="4">
        <v>3082</v>
      </c>
      <c r="C44" s="4">
        <v>1003</v>
      </c>
      <c r="D44" s="4">
        <v>1067.8599999999999</v>
      </c>
      <c r="E44" s="4">
        <v>9256964</v>
      </c>
      <c r="F44" s="4">
        <v>56657</v>
      </c>
      <c r="G44" s="4">
        <v>46356.92</v>
      </c>
      <c r="H44" s="4">
        <v>4981015</v>
      </c>
      <c r="I44" s="4">
        <v>43476</v>
      </c>
      <c r="J44" s="4">
        <v>30414</v>
      </c>
      <c r="K44" s="3">
        <v>395573</v>
      </c>
      <c r="L44" s="3">
        <v>31152</v>
      </c>
      <c r="M44" s="4">
        <v>811.7718252369076</v>
      </c>
      <c r="N44" s="3">
        <v>55763</v>
      </c>
      <c r="O44" s="5">
        <v>4841897</v>
      </c>
      <c r="P44" s="3">
        <v>24385.33</v>
      </c>
      <c r="Q44" s="3">
        <v>0</v>
      </c>
      <c r="R44" s="3">
        <v>2098</v>
      </c>
      <c r="S44" s="4">
        <v>707.02895781368602</v>
      </c>
      <c r="T44" s="3">
        <v>0</v>
      </c>
      <c r="U44" s="3">
        <v>10520</v>
      </c>
      <c r="V44" s="4">
        <v>2372.9835540667168</v>
      </c>
      <c r="W44" s="3">
        <v>0</v>
      </c>
      <c r="X44" s="3">
        <v>26558</v>
      </c>
      <c r="Y44" s="4">
        <v>26888.12294622539</v>
      </c>
      <c r="Z44" s="3">
        <v>0</v>
      </c>
      <c r="AA44" s="3">
        <v>26558</v>
      </c>
      <c r="AB44" s="4">
        <v>602.29330103978396</v>
      </c>
      <c r="AC44" s="3">
        <v>51700</v>
      </c>
      <c r="AD44" s="5">
        <v>26134</v>
      </c>
      <c r="AE44" s="5">
        <v>5813.3301130010268</v>
      </c>
      <c r="AF44" s="5">
        <v>3839.7522430716235</v>
      </c>
      <c r="AG44" s="5">
        <v>51700</v>
      </c>
      <c r="AH44" s="5">
        <v>2360</v>
      </c>
      <c r="AI44" s="5">
        <v>4540440</v>
      </c>
      <c r="AJ44" s="5">
        <v>1263</v>
      </c>
      <c r="AK44" s="5">
        <v>126300</v>
      </c>
      <c r="AL44" s="5">
        <v>3623</v>
      </c>
      <c r="AM44" s="5">
        <v>4666740</v>
      </c>
    </row>
    <row r="45" spans="1:39" x14ac:dyDescent="0.35">
      <c r="A45" s="2">
        <v>45097</v>
      </c>
      <c r="B45" s="4">
        <v>2422</v>
      </c>
      <c r="C45" s="4">
        <v>857</v>
      </c>
      <c r="D45" s="4">
        <v>1048.31</v>
      </c>
      <c r="E45" s="4">
        <v>8561974</v>
      </c>
      <c r="F45" s="4">
        <v>50660</v>
      </c>
      <c r="G45" s="4">
        <v>46577.53</v>
      </c>
      <c r="H45" s="4">
        <v>5594026</v>
      </c>
      <c r="I45" s="4">
        <v>47503</v>
      </c>
      <c r="J45" s="4">
        <v>31961</v>
      </c>
      <c r="K45" s="3">
        <v>362437</v>
      </c>
      <c r="L45" s="3">
        <v>37200</v>
      </c>
      <c r="M45" s="4">
        <v>743.77205983064835</v>
      </c>
      <c r="N45" s="3">
        <v>52166</v>
      </c>
      <c r="O45" s="5">
        <v>4718912</v>
      </c>
      <c r="P45" s="3">
        <v>24385.33</v>
      </c>
      <c r="Q45" s="3">
        <v>0</v>
      </c>
      <c r="R45" s="3">
        <v>2205</v>
      </c>
      <c r="S45" s="4">
        <v>743.08810866500369</v>
      </c>
      <c r="T45" s="3">
        <v>0</v>
      </c>
      <c r="U45" s="3">
        <v>10284</v>
      </c>
      <c r="V45" s="4">
        <v>2319.7493222454486</v>
      </c>
      <c r="W45" s="3">
        <v>0</v>
      </c>
      <c r="X45" s="3">
        <v>30610</v>
      </c>
      <c r="Y45" s="4">
        <v>30990.490375177316</v>
      </c>
      <c r="Z45" s="3">
        <v>0</v>
      </c>
      <c r="AA45" s="3">
        <v>30610</v>
      </c>
      <c r="AB45" s="4">
        <v>694.18623182573185</v>
      </c>
      <c r="AC45" s="3">
        <v>52933</v>
      </c>
      <c r="AD45" s="5">
        <v>28278</v>
      </c>
      <c r="AE45" s="5">
        <v>6159.1534543354392</v>
      </c>
      <c r="AF45" s="5">
        <v>3955.4763378029174</v>
      </c>
      <c r="AG45" s="5">
        <v>52933</v>
      </c>
      <c r="AH45" s="5">
        <v>2486</v>
      </c>
      <c r="AI45" s="5">
        <v>4838400</v>
      </c>
      <c r="AJ45" s="5">
        <v>1417</v>
      </c>
      <c r="AK45" s="5">
        <v>141700</v>
      </c>
      <c r="AL45" s="5">
        <v>3903</v>
      </c>
      <c r="AM45" s="5">
        <v>4980100</v>
      </c>
    </row>
    <row r="46" spans="1:39" x14ac:dyDescent="0.35">
      <c r="A46" s="2">
        <v>45098</v>
      </c>
      <c r="B46" s="4">
        <v>3366</v>
      </c>
      <c r="C46" s="4">
        <v>1132</v>
      </c>
      <c r="D46" s="4">
        <v>1068.02</v>
      </c>
      <c r="E46" s="4">
        <v>8048608</v>
      </c>
      <c r="F46" s="4">
        <v>50875</v>
      </c>
      <c r="G46" s="4">
        <v>45642.64</v>
      </c>
      <c r="H46" s="4">
        <v>5414467</v>
      </c>
      <c r="I46" s="4">
        <v>46548</v>
      </c>
      <c r="J46" s="4">
        <v>31530</v>
      </c>
      <c r="K46" s="3">
        <v>155537</v>
      </c>
      <c r="L46" s="3">
        <v>26733</v>
      </c>
      <c r="M46" s="4">
        <v>319.18395436966853</v>
      </c>
      <c r="N46" s="3">
        <v>52817</v>
      </c>
      <c r="O46" s="5">
        <v>5971594</v>
      </c>
      <c r="P46" s="3">
        <v>24385.33</v>
      </c>
      <c r="Q46" s="3">
        <v>0</v>
      </c>
      <c r="R46" s="3">
        <v>3387</v>
      </c>
      <c r="S46" s="4">
        <v>1141.4237750786247</v>
      </c>
      <c r="T46" s="3">
        <v>0</v>
      </c>
      <c r="U46" s="3">
        <v>9277</v>
      </c>
      <c r="V46" s="4">
        <v>2092.6015618894426</v>
      </c>
      <c r="W46" s="3">
        <v>0</v>
      </c>
      <c r="X46" s="3">
        <v>41697</v>
      </c>
      <c r="Y46" s="4">
        <v>42215.304710021846</v>
      </c>
      <c r="Z46" s="3">
        <v>0</v>
      </c>
      <c r="AA46" s="3">
        <v>41697</v>
      </c>
      <c r="AB46" s="4">
        <v>945.62180034098469</v>
      </c>
      <c r="AC46" s="3">
        <v>54662</v>
      </c>
      <c r="AD46" s="5">
        <v>28716</v>
      </c>
      <c r="AE46" s="5">
        <v>5862.8137462837067</v>
      </c>
      <c r="AF46" s="5">
        <v>3740.69384142838</v>
      </c>
      <c r="AG46" s="5">
        <v>54662</v>
      </c>
      <c r="AH46" s="5">
        <v>2391</v>
      </c>
      <c r="AI46" s="5">
        <v>4375450</v>
      </c>
      <c r="AJ46" s="5">
        <v>1376</v>
      </c>
      <c r="AK46" s="5">
        <v>137600</v>
      </c>
      <c r="AL46" s="5">
        <v>3767</v>
      </c>
      <c r="AM46" s="5">
        <v>4513050</v>
      </c>
    </row>
    <row r="47" spans="1:39" x14ac:dyDescent="0.35">
      <c r="A47" s="2">
        <v>45099</v>
      </c>
      <c r="B47" s="4">
        <v>2841</v>
      </c>
      <c r="C47" s="4">
        <v>924</v>
      </c>
      <c r="D47" s="4">
        <v>1013.32</v>
      </c>
      <c r="E47" s="4">
        <v>7968250</v>
      </c>
      <c r="F47" s="4">
        <v>53420</v>
      </c>
      <c r="G47" s="4">
        <v>44814.46</v>
      </c>
      <c r="H47" s="4">
        <v>5677396</v>
      </c>
      <c r="I47" s="4">
        <v>48352</v>
      </c>
      <c r="J47" s="4">
        <v>32022</v>
      </c>
      <c r="K47" s="3">
        <v>568788</v>
      </c>
      <c r="L47" s="3">
        <v>21127</v>
      </c>
      <c r="M47" s="4">
        <v>1167.2335395308835</v>
      </c>
      <c r="N47" s="3">
        <v>29784</v>
      </c>
      <c r="O47" s="5">
        <v>6803330</v>
      </c>
      <c r="P47" s="3">
        <v>24385.33</v>
      </c>
      <c r="Q47" s="3">
        <v>0</v>
      </c>
      <c r="R47" s="3">
        <v>4064</v>
      </c>
      <c r="S47" s="4">
        <v>1369.5737295304195</v>
      </c>
      <c r="T47" s="3">
        <v>0</v>
      </c>
      <c r="U47" s="3">
        <v>7068</v>
      </c>
      <c r="V47" s="4">
        <v>1594.3201292912124</v>
      </c>
      <c r="W47" s="3">
        <v>0</v>
      </c>
      <c r="X47" s="3">
        <v>68638</v>
      </c>
      <c r="Y47" s="4">
        <v>69491.18844728588</v>
      </c>
      <c r="Z47" s="3">
        <v>0</v>
      </c>
      <c r="AA47" s="3">
        <v>68638</v>
      </c>
      <c r="AB47" s="4">
        <v>1556.6009336835866</v>
      </c>
      <c r="AC47" s="3">
        <v>63033</v>
      </c>
      <c r="AD47" s="5">
        <v>35027</v>
      </c>
      <c r="AE47" s="5">
        <v>5915.4079107450534</v>
      </c>
      <c r="AF47" s="5">
        <v>3776.8121486159744</v>
      </c>
      <c r="AG47" s="5">
        <v>63033</v>
      </c>
      <c r="AH47" s="5">
        <v>2546</v>
      </c>
      <c r="AI47" s="5">
        <v>4882130</v>
      </c>
      <c r="AJ47" s="5">
        <v>1451</v>
      </c>
      <c r="AK47" s="5">
        <v>145100</v>
      </c>
      <c r="AL47" s="5">
        <v>3997</v>
      </c>
      <c r="AM47" s="5">
        <v>5027230</v>
      </c>
    </row>
    <row r="48" spans="1:39" x14ac:dyDescent="0.35">
      <c r="A48" s="2">
        <v>45100</v>
      </c>
      <c r="B48" s="4">
        <v>2474</v>
      </c>
      <c r="C48" s="4">
        <v>805</v>
      </c>
      <c r="D48" s="4">
        <v>940.17</v>
      </c>
      <c r="E48" s="4">
        <v>6868650</v>
      </c>
      <c r="F48" s="4">
        <v>49618</v>
      </c>
      <c r="G48" s="4">
        <v>39012.31</v>
      </c>
      <c r="H48" s="4">
        <v>5282340</v>
      </c>
      <c r="I48" s="4">
        <v>39554</v>
      </c>
      <c r="J48" s="4">
        <v>31237</v>
      </c>
      <c r="K48" s="3">
        <v>561289</v>
      </c>
      <c r="L48" s="3">
        <v>15481</v>
      </c>
      <c r="M48" s="4">
        <v>1151.8445293672687</v>
      </c>
      <c r="N48" s="3">
        <v>80066</v>
      </c>
      <c r="O48" s="5">
        <v>6833289</v>
      </c>
      <c r="P48" s="3">
        <v>24385.33</v>
      </c>
      <c r="Q48" s="3">
        <v>0</v>
      </c>
      <c r="R48" s="3">
        <v>3274</v>
      </c>
      <c r="S48" s="4">
        <v>1103.3426157683548</v>
      </c>
      <c r="T48" s="3">
        <v>0</v>
      </c>
      <c r="U48" s="3">
        <v>7379</v>
      </c>
      <c r="V48" s="4">
        <v>1664.4720195302571</v>
      </c>
      <c r="W48" s="3">
        <v>0</v>
      </c>
      <c r="X48" s="3">
        <v>13501</v>
      </c>
      <c r="Y48" s="4">
        <v>13668.820991678176</v>
      </c>
      <c r="Z48" s="3">
        <v>0</v>
      </c>
      <c r="AA48" s="3">
        <v>13501</v>
      </c>
      <c r="AB48" s="4">
        <v>306.18125827766113</v>
      </c>
      <c r="AC48" s="3">
        <v>36178</v>
      </c>
      <c r="AD48" s="5">
        <v>16741</v>
      </c>
      <c r="AE48" s="5">
        <v>4049.6073343109106</v>
      </c>
      <c r="AF48" s="5">
        <v>2600.1400193180029</v>
      </c>
      <c r="AG48" s="5">
        <v>36178</v>
      </c>
      <c r="AH48" s="5">
        <v>1538</v>
      </c>
      <c r="AI48" s="5">
        <v>2992070</v>
      </c>
      <c r="AJ48" s="5">
        <v>899</v>
      </c>
      <c r="AK48" s="5">
        <v>89900</v>
      </c>
      <c r="AL48" s="5">
        <v>2437</v>
      </c>
      <c r="AM48" s="5">
        <v>3081970</v>
      </c>
    </row>
    <row r="49" spans="1:39" x14ac:dyDescent="0.35">
      <c r="A49" s="2">
        <v>45101</v>
      </c>
      <c r="B49" s="4">
        <v>2462</v>
      </c>
      <c r="C49" s="4">
        <v>814</v>
      </c>
      <c r="D49" s="4">
        <v>1017.75</v>
      </c>
      <c r="E49" s="4">
        <v>8016638</v>
      </c>
      <c r="F49" s="4">
        <v>77036</v>
      </c>
      <c r="G49" s="4">
        <v>48390.35</v>
      </c>
      <c r="H49" s="4">
        <v>5350580</v>
      </c>
      <c r="I49" s="4">
        <v>42729</v>
      </c>
      <c r="J49" s="4">
        <v>30168</v>
      </c>
      <c r="K49" s="3">
        <v>490228</v>
      </c>
      <c r="L49" s="3">
        <v>14161</v>
      </c>
      <c r="M49" s="4">
        <v>1006.0172922374346</v>
      </c>
      <c r="N49" s="3">
        <v>50309</v>
      </c>
      <c r="O49" s="5">
        <v>6526903</v>
      </c>
      <c r="P49" s="3">
        <v>24385.33</v>
      </c>
      <c r="Q49" s="3">
        <v>0</v>
      </c>
      <c r="R49" s="3">
        <v>2767</v>
      </c>
      <c r="S49" s="4">
        <v>932.48290098687767</v>
      </c>
      <c r="T49" s="3">
        <v>0</v>
      </c>
      <c r="U49" s="3">
        <v>4703</v>
      </c>
      <c r="V49" s="4">
        <v>1060.8499671840086</v>
      </c>
      <c r="W49" s="3">
        <v>0</v>
      </c>
      <c r="X49" s="3">
        <v>8438</v>
      </c>
      <c r="Y49" s="4">
        <v>8542.8865660158845</v>
      </c>
      <c r="Z49" s="3">
        <v>0</v>
      </c>
      <c r="AA49" s="3">
        <v>8438</v>
      </c>
      <c r="AB49" s="4">
        <v>191.36045162187278</v>
      </c>
      <c r="AC49" s="3">
        <v>32179</v>
      </c>
      <c r="AD49" s="5">
        <v>14043</v>
      </c>
      <c r="AE49" s="5">
        <v>3697.4205270372508</v>
      </c>
      <c r="AF49" s="5">
        <v>2370.0010596528532</v>
      </c>
      <c r="AG49" s="5">
        <v>32179</v>
      </c>
      <c r="AH49" s="5">
        <v>1392</v>
      </c>
      <c r="AI49" s="5">
        <v>2716110</v>
      </c>
      <c r="AJ49" s="5">
        <v>806</v>
      </c>
      <c r="AK49" s="5">
        <v>80600</v>
      </c>
      <c r="AL49" s="5">
        <v>2198</v>
      </c>
      <c r="AM49" s="5">
        <v>2796710</v>
      </c>
    </row>
    <row r="50" spans="1:39" x14ac:dyDescent="0.35">
      <c r="A50" s="2">
        <v>45102</v>
      </c>
      <c r="B50" s="4">
        <v>2082</v>
      </c>
      <c r="C50" s="4">
        <v>679</v>
      </c>
      <c r="D50" s="4">
        <v>984.32</v>
      </c>
      <c r="E50" s="4">
        <v>6972676</v>
      </c>
      <c r="F50" s="4">
        <v>59604</v>
      </c>
      <c r="G50" s="4">
        <v>38667.47</v>
      </c>
      <c r="H50" s="4">
        <v>5376512</v>
      </c>
      <c r="I50" s="4">
        <v>50166</v>
      </c>
      <c r="J50" s="4">
        <v>30799</v>
      </c>
      <c r="K50" s="3">
        <v>743552</v>
      </c>
      <c r="L50" s="3">
        <v>17339</v>
      </c>
      <c r="M50" s="4">
        <v>1525.8740212263049</v>
      </c>
      <c r="N50" s="3">
        <v>50806</v>
      </c>
      <c r="O50" s="5">
        <v>6368664</v>
      </c>
      <c r="P50" s="3">
        <v>24385.33</v>
      </c>
      <c r="Q50" s="3">
        <v>0</v>
      </c>
      <c r="R50" s="3">
        <v>2767</v>
      </c>
      <c r="S50" s="4">
        <v>932.48290098687767</v>
      </c>
      <c r="T50" s="3">
        <v>0</v>
      </c>
      <c r="U50" s="3">
        <v>4414</v>
      </c>
      <c r="V50" s="4">
        <v>995.66059008084494</v>
      </c>
      <c r="W50" s="3">
        <v>0</v>
      </c>
      <c r="X50" s="3">
        <v>5346</v>
      </c>
      <c r="Y50" s="4">
        <v>5412.4521903200894</v>
      </c>
      <c r="Z50" s="3">
        <v>0</v>
      </c>
      <c r="AA50" s="3">
        <v>5346</v>
      </c>
      <c r="AB50" s="4">
        <v>121.23879762627777</v>
      </c>
      <c r="AC50" s="3">
        <v>30752</v>
      </c>
      <c r="AD50" s="5">
        <v>13739</v>
      </c>
      <c r="AE50" s="5">
        <v>3879.1827238295705</v>
      </c>
      <c r="AF50" s="5">
        <v>2523.1121679677881</v>
      </c>
      <c r="AG50" s="5">
        <v>30752</v>
      </c>
      <c r="AH50" s="5">
        <v>1445</v>
      </c>
      <c r="AI50" s="5">
        <v>2817200</v>
      </c>
      <c r="AJ50" s="5">
        <v>794</v>
      </c>
      <c r="AK50" s="5">
        <v>79400</v>
      </c>
      <c r="AL50" s="5">
        <v>2239</v>
      </c>
      <c r="AM50" s="5">
        <v>2896600</v>
      </c>
    </row>
    <row r="51" spans="1:39" x14ac:dyDescent="0.35">
      <c r="A51" s="2">
        <v>45103</v>
      </c>
      <c r="B51" s="4">
        <v>2399</v>
      </c>
      <c r="C51" s="4">
        <v>839</v>
      </c>
      <c r="D51" s="4">
        <v>1059.95</v>
      </c>
      <c r="E51" s="4">
        <v>8253484</v>
      </c>
      <c r="F51" s="4">
        <v>72617</v>
      </c>
      <c r="G51" s="4">
        <v>48897.75</v>
      </c>
      <c r="H51" s="4">
        <v>5161095</v>
      </c>
      <c r="I51" s="4">
        <v>47266</v>
      </c>
      <c r="J51" s="4">
        <v>30488</v>
      </c>
      <c r="K51" s="3">
        <v>2091272</v>
      </c>
      <c r="L51" s="3">
        <v>36835</v>
      </c>
      <c r="M51" s="4">
        <v>4291.5863532314852</v>
      </c>
      <c r="N51" s="3">
        <v>23209</v>
      </c>
      <c r="O51" s="5">
        <v>10788275</v>
      </c>
      <c r="P51" s="3">
        <v>24385.33</v>
      </c>
      <c r="Q51" s="3">
        <v>0</v>
      </c>
      <c r="R51" s="3">
        <v>3699</v>
      </c>
      <c r="S51" s="4">
        <v>1246.5682149441491</v>
      </c>
      <c r="T51" s="3">
        <v>0</v>
      </c>
      <c r="U51" s="3">
        <v>13383</v>
      </c>
      <c r="V51" s="4">
        <v>3018.7869680679537</v>
      </c>
      <c r="W51" s="3">
        <v>0</v>
      </c>
      <c r="X51" s="3">
        <v>13592</v>
      </c>
      <c r="Y51" s="4">
        <v>13760.952145684747</v>
      </c>
      <c r="Z51" s="3">
        <v>0</v>
      </c>
      <c r="AA51" s="3">
        <v>13592</v>
      </c>
      <c r="AB51" s="4">
        <v>308.24499389007997</v>
      </c>
      <c r="AC51" s="3">
        <v>50420</v>
      </c>
      <c r="AD51" s="5">
        <v>21495</v>
      </c>
      <c r="AE51" s="5">
        <v>5506.2753163420039</v>
      </c>
      <c r="AF51" s="5">
        <v>3483.3451994776638</v>
      </c>
      <c r="AG51" s="5">
        <v>50420</v>
      </c>
      <c r="AH51" s="5">
        <v>1974</v>
      </c>
      <c r="AI51" s="5">
        <v>3836380</v>
      </c>
      <c r="AJ51" s="5">
        <v>1189</v>
      </c>
      <c r="AK51" s="5">
        <v>118900</v>
      </c>
      <c r="AL51" s="5">
        <v>3163</v>
      </c>
      <c r="AM51" s="5">
        <v>3955280</v>
      </c>
    </row>
    <row r="52" spans="1:39" x14ac:dyDescent="0.35">
      <c r="A52" s="2">
        <v>45104</v>
      </c>
      <c r="B52" s="4">
        <v>2307</v>
      </c>
      <c r="C52" s="4">
        <v>804</v>
      </c>
      <c r="D52" s="4">
        <v>985.32</v>
      </c>
      <c r="E52" s="4">
        <v>8430042</v>
      </c>
      <c r="F52" s="4">
        <v>68208</v>
      </c>
      <c r="G52" s="4">
        <v>57747.1</v>
      </c>
      <c r="H52" s="4">
        <v>4236905</v>
      </c>
      <c r="I52" s="4">
        <v>38525</v>
      </c>
      <c r="J52" s="4">
        <v>30362</v>
      </c>
      <c r="K52" s="3">
        <v>6917327</v>
      </c>
      <c r="L52" s="3">
        <v>1988523</v>
      </c>
      <c r="M52" s="4">
        <v>14195.334779043418</v>
      </c>
      <c r="N52" s="3">
        <v>81344</v>
      </c>
      <c r="O52" s="5">
        <v>14103220</v>
      </c>
      <c r="P52" s="3">
        <v>24385.33</v>
      </c>
      <c r="Q52" s="3">
        <v>0</v>
      </c>
      <c r="R52" s="3">
        <v>7082</v>
      </c>
      <c r="S52" s="4">
        <v>2386.6439843834723</v>
      </c>
      <c r="T52" s="3">
        <v>0</v>
      </c>
      <c r="U52" s="3">
        <v>8898</v>
      </c>
      <c r="V52" s="4">
        <v>2007.1109946849474</v>
      </c>
      <c r="W52" s="3">
        <v>0</v>
      </c>
      <c r="X52" s="3">
        <v>40917</v>
      </c>
      <c r="Y52" s="4">
        <v>41425.609104251234</v>
      </c>
      <c r="Z52" s="3">
        <v>0</v>
      </c>
      <c r="AA52" s="3">
        <v>40917</v>
      </c>
      <c r="AB52" s="4">
        <v>927.93263794882296</v>
      </c>
      <c r="AC52" s="3">
        <v>81890</v>
      </c>
      <c r="AD52" s="5">
        <v>39380</v>
      </c>
      <c r="AE52" s="5">
        <v>9363.4715452487198</v>
      </c>
      <c r="AF52" s="5">
        <v>5796.4837170245919</v>
      </c>
      <c r="AG52" s="5">
        <v>81890</v>
      </c>
      <c r="AH52" s="5">
        <v>3170</v>
      </c>
      <c r="AI52" s="5">
        <v>6276700</v>
      </c>
      <c r="AJ52" s="5">
        <v>1900</v>
      </c>
      <c r="AK52" s="5">
        <v>190000</v>
      </c>
      <c r="AL52" s="5">
        <v>5070</v>
      </c>
      <c r="AM52" s="5">
        <v>6466700</v>
      </c>
    </row>
    <row r="53" spans="1:39" x14ac:dyDescent="0.35">
      <c r="A53" s="2">
        <v>45105</v>
      </c>
      <c r="B53" s="4">
        <v>2215</v>
      </c>
      <c r="C53" s="4">
        <v>759</v>
      </c>
      <c r="D53" s="4">
        <v>1049.57</v>
      </c>
      <c r="E53" s="4">
        <v>8899349</v>
      </c>
      <c r="F53" s="4">
        <v>61165</v>
      </c>
      <c r="G53" s="4">
        <v>57870.9</v>
      </c>
      <c r="H53" s="4">
        <v>4087569</v>
      </c>
      <c r="I53" s="4">
        <v>39954</v>
      </c>
      <c r="J53" s="4">
        <v>29348</v>
      </c>
      <c r="K53" s="3">
        <v>7689259</v>
      </c>
      <c r="L53" s="3">
        <v>357972</v>
      </c>
      <c r="M53" s="4">
        <v>15779.448580032809</v>
      </c>
      <c r="N53" s="3">
        <v>20153</v>
      </c>
      <c r="O53" s="5">
        <v>10547995</v>
      </c>
      <c r="P53" s="3">
        <v>24385.33</v>
      </c>
      <c r="Q53" s="3">
        <v>0</v>
      </c>
      <c r="R53" s="3">
        <v>8387</v>
      </c>
      <c r="S53" s="4">
        <v>2826.4308242056172</v>
      </c>
      <c r="T53" s="3">
        <v>0</v>
      </c>
      <c r="U53" s="3">
        <v>7120</v>
      </c>
      <c r="V53" s="4">
        <v>1606.0497057942039</v>
      </c>
      <c r="W53" s="3">
        <v>0</v>
      </c>
      <c r="X53" s="3">
        <v>39693</v>
      </c>
      <c r="Y53" s="4">
        <v>40186.394461349664</v>
      </c>
      <c r="Z53" s="3">
        <v>0</v>
      </c>
      <c r="AA53" s="3">
        <v>39693</v>
      </c>
      <c r="AB53" s="4">
        <v>900.17426004112303</v>
      </c>
      <c r="AC53" s="3">
        <v>69602</v>
      </c>
      <c r="AD53" s="5">
        <v>32992</v>
      </c>
      <c r="AE53" s="5">
        <v>7980.9750121358693</v>
      </c>
      <c r="AF53" s="5">
        <v>5143.3241835573863</v>
      </c>
      <c r="AG53" s="5">
        <v>69602</v>
      </c>
      <c r="AH53" s="5">
        <v>3003</v>
      </c>
      <c r="AI53" s="5">
        <v>6193040</v>
      </c>
      <c r="AJ53" s="5">
        <v>1645</v>
      </c>
      <c r="AK53" s="5">
        <v>164500</v>
      </c>
      <c r="AL53" s="5">
        <v>4648</v>
      </c>
      <c r="AM53" s="5">
        <v>6357540</v>
      </c>
    </row>
    <row r="54" spans="1:39" x14ac:dyDescent="0.35">
      <c r="A54" s="2">
        <v>45106</v>
      </c>
      <c r="B54" s="4">
        <v>2013</v>
      </c>
      <c r="C54" s="4">
        <v>706</v>
      </c>
      <c r="D54" s="4">
        <v>1049.26</v>
      </c>
      <c r="E54" s="4">
        <v>6637745</v>
      </c>
      <c r="F54" s="4">
        <v>35891</v>
      </c>
      <c r="G54" s="4">
        <v>43522.85</v>
      </c>
      <c r="H54" s="4">
        <v>3951526</v>
      </c>
      <c r="I54" s="4">
        <v>36210</v>
      </c>
      <c r="J54" s="4">
        <v>28924</v>
      </c>
      <c r="K54" s="3">
        <v>12354096</v>
      </c>
      <c r="L54" s="3">
        <v>29796</v>
      </c>
      <c r="M54" s="4">
        <v>25352.354834814254</v>
      </c>
      <c r="N54" s="3">
        <v>155296</v>
      </c>
      <c r="O54" s="5">
        <v>8525871</v>
      </c>
      <c r="P54" s="3">
        <v>24385.33</v>
      </c>
      <c r="Q54" s="3">
        <v>0</v>
      </c>
      <c r="R54" s="3">
        <v>10096</v>
      </c>
      <c r="S54" s="4">
        <v>3402.3662335972231</v>
      </c>
      <c r="T54" s="3">
        <v>0</v>
      </c>
      <c r="U54" s="3">
        <v>5693</v>
      </c>
      <c r="V54" s="4">
        <v>1284.163058298652</v>
      </c>
      <c r="W54" s="3">
        <v>0</v>
      </c>
      <c r="X54" s="3">
        <v>24049</v>
      </c>
      <c r="Y54" s="4">
        <v>24347.935414329935</v>
      </c>
      <c r="Z54" s="3">
        <v>0</v>
      </c>
      <c r="AA54" s="3">
        <v>24049</v>
      </c>
      <c r="AB54" s="4">
        <v>545.39316201166366</v>
      </c>
      <c r="AC54" s="3">
        <v>56740</v>
      </c>
      <c r="AD54" s="5">
        <v>24071</v>
      </c>
      <c r="AE54" s="5">
        <v>5987.5464642813668</v>
      </c>
      <c r="AF54" s="5">
        <v>3892.1416163138119</v>
      </c>
      <c r="AG54" s="5">
        <v>56740</v>
      </c>
      <c r="AH54" s="5">
        <v>2179</v>
      </c>
      <c r="AI54" s="5">
        <v>4295210</v>
      </c>
      <c r="AJ54" s="5">
        <v>1196</v>
      </c>
      <c r="AK54" s="5">
        <v>119600</v>
      </c>
      <c r="AL54" s="5">
        <v>3375</v>
      </c>
      <c r="AM54" s="5">
        <v>4414810</v>
      </c>
    </row>
    <row r="55" spans="1:39" x14ac:dyDescent="0.35">
      <c r="A55" s="2">
        <v>45107</v>
      </c>
      <c r="B55" s="4">
        <v>1258</v>
      </c>
      <c r="C55" s="4">
        <v>454</v>
      </c>
      <c r="D55" s="4">
        <v>716.28</v>
      </c>
      <c r="E55" s="4">
        <v>8916445</v>
      </c>
      <c r="F55" s="4">
        <v>47676</v>
      </c>
      <c r="G55" s="4">
        <v>56198.13</v>
      </c>
      <c r="H55" s="4">
        <v>3858347</v>
      </c>
      <c r="I55" s="4">
        <v>33219</v>
      </c>
      <c r="J55" s="4">
        <v>26927</v>
      </c>
      <c r="K55" s="3">
        <v>12526287</v>
      </c>
      <c r="L55" s="3">
        <v>30794</v>
      </c>
      <c r="M55" s="4">
        <v>25705.715156068152</v>
      </c>
      <c r="N55" s="3">
        <v>902115</v>
      </c>
      <c r="O55" s="5">
        <v>10945715</v>
      </c>
      <c r="P55" s="3">
        <v>24385.33</v>
      </c>
      <c r="Q55" s="3">
        <v>0</v>
      </c>
      <c r="R55" s="3">
        <v>8904</v>
      </c>
      <c r="S55" s="4">
        <v>3000.6605530853481</v>
      </c>
      <c r="T55" s="3">
        <v>0</v>
      </c>
      <c r="U55" s="3">
        <v>9611</v>
      </c>
      <c r="V55" s="4">
        <v>2167.9415340432715</v>
      </c>
      <c r="W55" s="3">
        <v>0</v>
      </c>
      <c r="X55" s="3">
        <v>62404</v>
      </c>
      <c r="Y55" s="4">
        <v>63179.698182703869</v>
      </c>
      <c r="Z55" s="3">
        <v>0</v>
      </c>
      <c r="AA55" s="3">
        <v>62404</v>
      </c>
      <c r="AB55" s="4">
        <v>1415.2237050262324</v>
      </c>
      <c r="AC55" s="3">
        <v>70316</v>
      </c>
      <c r="AD55" s="5">
        <v>31739</v>
      </c>
      <c r="AE55" s="5">
        <v>6517.2111599254367</v>
      </c>
      <c r="AF55" s="5">
        <v>4305.4225405736843</v>
      </c>
      <c r="AG55" s="5">
        <v>70316</v>
      </c>
      <c r="AH55" s="5">
        <v>2676</v>
      </c>
      <c r="AI55" s="5">
        <v>5218000</v>
      </c>
      <c r="AJ55" s="5">
        <v>1454</v>
      </c>
      <c r="AK55" s="5">
        <v>145400</v>
      </c>
      <c r="AL55" s="5">
        <v>4130</v>
      </c>
      <c r="AM55" s="5">
        <v>5363400</v>
      </c>
    </row>
    <row r="56" spans="1:39" x14ac:dyDescent="0.35">
      <c r="A56" s="2">
        <v>45108</v>
      </c>
      <c r="B56" s="4">
        <v>1641</v>
      </c>
      <c r="C56" s="4">
        <v>539</v>
      </c>
      <c r="D56" s="4">
        <v>983.28</v>
      </c>
      <c r="E56" s="4">
        <v>8727718</v>
      </c>
      <c r="F56" s="4">
        <v>49763</v>
      </c>
      <c r="G56" s="4">
        <v>50126.89</v>
      </c>
      <c r="H56" s="4">
        <v>5296276</v>
      </c>
      <c r="I56" s="4">
        <v>55284</v>
      </c>
      <c r="J56" s="4">
        <v>29445</v>
      </c>
      <c r="K56" s="3">
        <v>4297772</v>
      </c>
      <c r="L56" s="3">
        <v>13955</v>
      </c>
      <c r="M56" s="4">
        <v>11774.696766420322</v>
      </c>
      <c r="N56" s="3">
        <v>191537</v>
      </c>
      <c r="O56" s="5">
        <v>12141356</v>
      </c>
      <c r="P56" s="3"/>
      <c r="Q56" s="3">
        <v>0</v>
      </c>
      <c r="R56" s="3">
        <v>4956</v>
      </c>
      <c r="S56" s="4">
        <v>1503.2373057135549</v>
      </c>
      <c r="T56" s="3">
        <v>0</v>
      </c>
      <c r="U56" s="3">
        <v>6049</v>
      </c>
      <c r="V56" s="4">
        <v>2023.9559238014911</v>
      </c>
      <c r="W56" s="3">
        <v>0</v>
      </c>
      <c r="X56" s="3">
        <v>31194</v>
      </c>
      <c r="Y56" s="4">
        <v>36523.208378174699</v>
      </c>
      <c r="Z56" s="3">
        <v>0</v>
      </c>
      <c r="AA56" s="3">
        <v>31194</v>
      </c>
      <c r="AB56" s="4">
        <v>842.75274114534477</v>
      </c>
      <c r="AC56" s="3">
        <v>55518</v>
      </c>
      <c r="AD56" s="5">
        <v>22729</v>
      </c>
      <c r="AE56" s="5">
        <v>5743.375669449907</v>
      </c>
      <c r="AF56" s="5">
        <v>3784.2386691971369</v>
      </c>
      <c r="AG56" s="5">
        <v>55518</v>
      </c>
      <c r="AH56" s="5">
        <v>2299</v>
      </c>
      <c r="AI56" s="5">
        <v>4562950</v>
      </c>
      <c r="AJ56" s="5">
        <v>1244</v>
      </c>
      <c r="AK56" s="5">
        <v>124400</v>
      </c>
      <c r="AL56" s="5">
        <v>3543</v>
      </c>
      <c r="AM56" s="5">
        <v>4687350</v>
      </c>
    </row>
    <row r="57" spans="1:39" x14ac:dyDescent="0.35">
      <c r="A57" s="2">
        <v>45109</v>
      </c>
      <c r="B57" s="4">
        <v>1336</v>
      </c>
      <c r="C57" s="4">
        <v>485</v>
      </c>
      <c r="D57" s="4">
        <v>978.41</v>
      </c>
      <c r="E57" s="4">
        <v>9676154</v>
      </c>
      <c r="F57" s="4">
        <v>65186</v>
      </c>
      <c r="G57" s="4">
        <v>50704.639999999999</v>
      </c>
      <c r="H57" s="4">
        <v>5372261</v>
      </c>
      <c r="I57" s="4">
        <v>59237</v>
      </c>
      <c r="J57" s="4">
        <v>30700</v>
      </c>
      <c r="K57" s="3">
        <v>4643786</v>
      </c>
      <c r="L57" s="3">
        <v>15780</v>
      </c>
      <c r="M57" s="4">
        <v>12722.678633987089</v>
      </c>
      <c r="N57" s="3">
        <v>576858</v>
      </c>
      <c r="O57" s="5">
        <v>12180985</v>
      </c>
      <c r="P57" s="3"/>
      <c r="Q57" s="3">
        <v>0</v>
      </c>
      <c r="R57" s="3">
        <v>4148</v>
      </c>
      <c r="S57" s="4">
        <v>1258.1574544188509</v>
      </c>
      <c r="T57" s="3">
        <v>0</v>
      </c>
      <c r="U57" s="3">
        <v>4670</v>
      </c>
      <c r="V57" s="4">
        <v>1562.5515232522671</v>
      </c>
      <c r="W57" s="3">
        <v>0</v>
      </c>
      <c r="X57" s="3">
        <v>4766</v>
      </c>
      <c r="Y57" s="4">
        <v>5580.2273235359562</v>
      </c>
      <c r="Z57" s="3">
        <v>0</v>
      </c>
      <c r="AA57" s="3">
        <v>4766</v>
      </c>
      <c r="AB57" s="4">
        <v>128.76064513363829</v>
      </c>
      <c r="AC57" s="3">
        <v>44584</v>
      </c>
      <c r="AD57" s="5">
        <v>15587</v>
      </c>
      <c r="AE57" s="5">
        <v>4704.5330152040788</v>
      </c>
      <c r="AF57" s="5">
        <v>3124.9944264437254</v>
      </c>
      <c r="AG57" s="5">
        <v>44584</v>
      </c>
      <c r="AH57" s="5">
        <v>1693</v>
      </c>
      <c r="AI57" s="5">
        <v>3360220</v>
      </c>
      <c r="AJ57" s="5">
        <v>914</v>
      </c>
      <c r="AK57" s="5">
        <v>91400</v>
      </c>
      <c r="AL57" s="5">
        <v>2608</v>
      </c>
      <c r="AM57" s="5">
        <v>3451720</v>
      </c>
    </row>
    <row r="58" spans="1:39" x14ac:dyDescent="0.35">
      <c r="A58" s="2">
        <v>45110</v>
      </c>
      <c r="B58" s="4">
        <v>2712</v>
      </c>
      <c r="C58" s="4">
        <v>924</v>
      </c>
      <c r="D58" s="4">
        <v>1449.1</v>
      </c>
      <c r="E58" s="4">
        <v>8563613</v>
      </c>
      <c r="F58" s="4">
        <v>69227</v>
      </c>
      <c r="G58" s="4">
        <v>46445.63</v>
      </c>
      <c r="H58" s="4">
        <v>5735165</v>
      </c>
      <c r="I58" s="4">
        <v>71711</v>
      </c>
      <c r="J58" s="4">
        <v>35022</v>
      </c>
      <c r="K58" s="3">
        <v>11928512</v>
      </c>
      <c r="L58" s="3">
        <v>36588</v>
      </c>
      <c r="M58" s="4">
        <v>32680.796392783519</v>
      </c>
      <c r="N58" s="3">
        <v>442261</v>
      </c>
      <c r="O58" s="5">
        <v>14059535</v>
      </c>
      <c r="P58" s="3"/>
      <c r="Q58" s="3">
        <v>0</v>
      </c>
      <c r="R58" s="3">
        <v>5347</v>
      </c>
      <c r="S58" s="4">
        <v>1621.8341149415612</v>
      </c>
      <c r="T58" s="3">
        <v>0</v>
      </c>
      <c r="U58" s="3">
        <v>7408</v>
      </c>
      <c r="V58" s="4">
        <v>2478.6684548721187</v>
      </c>
      <c r="W58" s="3">
        <v>0</v>
      </c>
      <c r="X58" s="3">
        <v>19028</v>
      </c>
      <c r="Y58" s="4">
        <v>22278.759024809518</v>
      </c>
      <c r="Z58" s="3">
        <v>0</v>
      </c>
      <c r="AA58" s="3">
        <v>19028</v>
      </c>
      <c r="AB58" s="4">
        <v>514.06998648822275</v>
      </c>
      <c r="AC58" s="3">
        <v>58395</v>
      </c>
      <c r="AD58" s="5">
        <v>23251</v>
      </c>
      <c r="AE58" s="5">
        <v>6376.0245790494264</v>
      </c>
      <c r="AF58" s="5">
        <v>4159.2234373206729</v>
      </c>
      <c r="AG58" s="5">
        <v>58395</v>
      </c>
      <c r="AH58" s="5">
        <v>2450</v>
      </c>
      <c r="AI58" s="5">
        <v>4839740</v>
      </c>
      <c r="AJ58" s="5">
        <v>1335</v>
      </c>
      <c r="AK58" s="5">
        <v>133500</v>
      </c>
      <c r="AL58" s="5">
        <v>3784</v>
      </c>
      <c r="AM58" s="5">
        <v>4970790</v>
      </c>
    </row>
    <row r="59" spans="1:39" x14ac:dyDescent="0.35">
      <c r="A59" s="2">
        <v>45111</v>
      </c>
      <c r="B59" s="4">
        <v>4137</v>
      </c>
      <c r="C59" s="4">
        <v>1419</v>
      </c>
      <c r="D59" s="4">
        <v>1697.15</v>
      </c>
      <c r="E59" s="4">
        <v>8268994</v>
      </c>
      <c r="F59" s="4">
        <v>62070</v>
      </c>
      <c r="G59" s="4">
        <v>53387.45</v>
      </c>
      <c r="H59" s="4">
        <v>5918612</v>
      </c>
      <c r="I59" s="4">
        <v>72016</v>
      </c>
      <c r="J59" s="4">
        <v>36930</v>
      </c>
      <c r="K59" s="3">
        <v>7026202</v>
      </c>
      <c r="L59" s="3">
        <v>22347</v>
      </c>
      <c r="M59" s="4">
        <v>19249.8340930175</v>
      </c>
      <c r="N59" s="3">
        <v>2137830</v>
      </c>
      <c r="O59" s="5">
        <v>14463201</v>
      </c>
      <c r="P59" s="3"/>
      <c r="Q59" s="3">
        <v>0</v>
      </c>
      <c r="R59" s="3">
        <v>6164</v>
      </c>
      <c r="S59" s="4">
        <v>1869.6438160650428</v>
      </c>
      <c r="T59" s="3">
        <v>0</v>
      </c>
      <c r="U59" s="3">
        <v>8277</v>
      </c>
      <c r="V59" s="4">
        <v>2769.4301837171338</v>
      </c>
      <c r="W59" s="3">
        <v>0</v>
      </c>
      <c r="X59" s="3">
        <v>12283</v>
      </c>
      <c r="Y59" s="4">
        <v>14381.437728701667</v>
      </c>
      <c r="Z59" s="3">
        <v>0</v>
      </c>
      <c r="AA59" s="3">
        <v>12283</v>
      </c>
      <c r="AB59" s="4">
        <v>331.84368530769598</v>
      </c>
      <c r="AC59" s="3">
        <v>61002</v>
      </c>
      <c r="AD59" s="5">
        <v>23976</v>
      </c>
      <c r="AE59" s="5">
        <v>6041.9704338012461</v>
      </c>
      <c r="AF59" s="5">
        <v>3848.0189223922362</v>
      </c>
      <c r="AG59" s="5">
        <v>61002</v>
      </c>
      <c r="AH59" s="5">
        <v>2241</v>
      </c>
      <c r="AI59" s="5">
        <v>4304860</v>
      </c>
      <c r="AJ59" s="5">
        <v>1353</v>
      </c>
      <c r="AK59" s="5">
        <v>135300</v>
      </c>
      <c r="AL59" s="5">
        <v>3594</v>
      </c>
      <c r="AM59" s="5">
        <v>4440160</v>
      </c>
    </row>
    <row r="60" spans="1:39" x14ac:dyDescent="0.35">
      <c r="A60" s="2">
        <v>45112</v>
      </c>
      <c r="B60" s="4">
        <v>4166</v>
      </c>
      <c r="C60" s="4">
        <v>1422</v>
      </c>
      <c r="D60" s="4">
        <v>1488.67</v>
      </c>
      <c r="E60" s="4">
        <v>8758793</v>
      </c>
      <c r="F60" s="4">
        <v>58450</v>
      </c>
      <c r="G60" s="4">
        <v>53071.41</v>
      </c>
      <c r="H60" s="4">
        <v>5538013</v>
      </c>
      <c r="I60" s="4">
        <v>58939</v>
      </c>
      <c r="J60" s="4">
        <v>36655</v>
      </c>
      <c r="K60" s="3">
        <v>6313645</v>
      </c>
      <c r="L60" s="3">
        <v>19412</v>
      </c>
      <c r="M60" s="4">
        <v>17297.626622777065</v>
      </c>
      <c r="N60" s="3">
        <v>2354716</v>
      </c>
      <c r="O60" s="5">
        <v>18574154</v>
      </c>
      <c r="P60" s="3"/>
      <c r="Q60" s="3">
        <v>0</v>
      </c>
      <c r="R60" s="3">
        <v>7967</v>
      </c>
      <c r="S60" s="4">
        <v>2416.5237317634969</v>
      </c>
      <c r="T60" s="3">
        <v>0</v>
      </c>
      <c r="U60" s="3">
        <v>11552</v>
      </c>
      <c r="V60" s="4">
        <v>3865.2238108372994</v>
      </c>
      <c r="W60" s="3">
        <v>0</v>
      </c>
      <c r="X60" s="3">
        <v>6628</v>
      </c>
      <c r="Y60" s="4">
        <v>7760.3329207713632</v>
      </c>
      <c r="Z60" s="3">
        <v>0</v>
      </c>
      <c r="AA60" s="3">
        <v>6628</v>
      </c>
      <c r="AB60" s="4">
        <v>179.0653705299527</v>
      </c>
      <c r="AC60" s="3">
        <v>61735</v>
      </c>
      <c r="AD60" s="5">
        <v>23173</v>
      </c>
      <c r="AE60" s="5">
        <v>6344.049158045389</v>
      </c>
      <c r="AF60" s="5">
        <v>4029.3280480206427</v>
      </c>
      <c r="AG60" s="5">
        <v>61735</v>
      </c>
      <c r="AH60" s="5">
        <v>2361</v>
      </c>
      <c r="AI60" s="5">
        <v>4378880</v>
      </c>
      <c r="AJ60" s="5">
        <v>1450</v>
      </c>
      <c r="AK60" s="5">
        <v>145000</v>
      </c>
      <c r="AL60" s="5">
        <v>3810</v>
      </c>
      <c r="AM60" s="5">
        <v>4519880</v>
      </c>
    </row>
    <row r="61" spans="1:39" x14ac:dyDescent="0.35">
      <c r="A61" s="2">
        <v>45113</v>
      </c>
      <c r="B61" s="4">
        <v>4182</v>
      </c>
      <c r="C61" s="4">
        <v>1444</v>
      </c>
      <c r="D61" s="4">
        <v>1742.12</v>
      </c>
      <c r="E61" s="4">
        <v>8825263</v>
      </c>
      <c r="F61" s="4">
        <v>55186</v>
      </c>
      <c r="G61" s="4">
        <v>53907.08</v>
      </c>
      <c r="H61" s="4">
        <v>6204753</v>
      </c>
      <c r="I61" s="4">
        <v>54162</v>
      </c>
      <c r="J61" s="4">
        <v>37063</v>
      </c>
      <c r="K61" s="3">
        <v>5646212</v>
      </c>
      <c r="L61" s="3">
        <v>15920</v>
      </c>
      <c r="M61" s="4">
        <v>15469.046328870778</v>
      </c>
      <c r="N61" s="3">
        <v>2364811</v>
      </c>
      <c r="O61" s="5">
        <v>15879491</v>
      </c>
      <c r="P61" s="3"/>
      <c r="Q61" s="3">
        <v>0</v>
      </c>
      <c r="R61" s="3">
        <v>6575</v>
      </c>
      <c r="S61" s="4">
        <v>1994.3069582458884</v>
      </c>
      <c r="T61" s="3">
        <v>0</v>
      </c>
      <c r="U61" s="3">
        <v>8461</v>
      </c>
      <c r="V61" s="4">
        <v>2830.9953829202209</v>
      </c>
      <c r="W61" s="3">
        <v>0</v>
      </c>
      <c r="X61" s="3">
        <v>18225</v>
      </c>
      <c r="Y61" s="4">
        <v>21338.573850491564</v>
      </c>
      <c r="Z61" s="3">
        <v>0</v>
      </c>
      <c r="AA61" s="3">
        <v>18225</v>
      </c>
      <c r="AB61" s="4">
        <v>492.37573595479603</v>
      </c>
      <c r="AC61" s="3">
        <v>60747</v>
      </c>
      <c r="AD61" s="5">
        <v>23928</v>
      </c>
      <c r="AE61" s="5">
        <v>6536.7731780235408</v>
      </c>
      <c r="AF61" s="5">
        <v>4256.8234096783426</v>
      </c>
      <c r="AG61" s="5">
        <v>60747</v>
      </c>
      <c r="AH61" s="5">
        <v>2617</v>
      </c>
      <c r="AI61" s="5">
        <v>4986350</v>
      </c>
      <c r="AJ61" s="5">
        <v>1554</v>
      </c>
      <c r="AK61" s="5">
        <v>155400</v>
      </c>
      <c r="AL61" s="5">
        <v>4171</v>
      </c>
      <c r="AM61" s="5">
        <v>5141750</v>
      </c>
    </row>
    <row r="62" spans="1:39" x14ac:dyDescent="0.35">
      <c r="A62" s="2">
        <v>45114</v>
      </c>
      <c r="B62" s="4">
        <v>3497</v>
      </c>
      <c r="C62" s="4">
        <v>1181</v>
      </c>
      <c r="D62" s="4">
        <v>1348.91</v>
      </c>
      <c r="E62" s="4">
        <v>8673113</v>
      </c>
      <c r="F62" s="4">
        <v>71810</v>
      </c>
      <c r="G62" s="4">
        <v>53111.59</v>
      </c>
      <c r="H62" s="4">
        <v>6408333</v>
      </c>
      <c r="I62" s="4">
        <v>61024</v>
      </c>
      <c r="J62" s="4">
        <v>36390</v>
      </c>
      <c r="K62" s="3">
        <v>4643668</v>
      </c>
      <c r="L62" s="3">
        <v>12564</v>
      </c>
      <c r="M62" s="4">
        <v>12722.355346893582</v>
      </c>
      <c r="N62" s="3">
        <v>1063284</v>
      </c>
      <c r="O62" s="5">
        <v>17341347</v>
      </c>
      <c r="P62" s="3"/>
      <c r="Q62" s="3">
        <v>0</v>
      </c>
      <c r="R62" s="3">
        <v>6025</v>
      </c>
      <c r="S62" s="4">
        <v>1827.4828020428101</v>
      </c>
      <c r="T62" s="3">
        <v>0</v>
      </c>
      <c r="U62" s="3">
        <v>8113</v>
      </c>
      <c r="V62" s="4">
        <v>2714.556853992643</v>
      </c>
      <c r="W62" s="3">
        <v>0</v>
      </c>
      <c r="X62" s="3">
        <v>25962</v>
      </c>
      <c r="Y62" s="4">
        <v>30397.369234922469</v>
      </c>
      <c r="Z62" s="3">
        <v>0</v>
      </c>
      <c r="AA62" s="3">
        <v>25962</v>
      </c>
      <c r="AB62" s="4">
        <v>701.40240641198432</v>
      </c>
      <c r="AC62" s="3">
        <v>58645</v>
      </c>
      <c r="AD62" s="5">
        <v>23526</v>
      </c>
      <c r="AE62" s="5">
        <v>5628.1801485217502</v>
      </c>
      <c r="AF62" s="5">
        <v>3726.6289354504715</v>
      </c>
      <c r="AG62" s="5">
        <v>58645</v>
      </c>
      <c r="AH62" s="5">
        <v>2341</v>
      </c>
      <c r="AI62" s="5">
        <v>4793380</v>
      </c>
      <c r="AJ62" s="5">
        <v>1280</v>
      </c>
      <c r="AK62" s="5">
        <v>128000</v>
      </c>
      <c r="AL62" s="5">
        <v>3621</v>
      </c>
      <c r="AM62" s="5">
        <v>4921380</v>
      </c>
    </row>
    <row r="63" spans="1:39" x14ac:dyDescent="0.35">
      <c r="A63" s="2">
        <v>45115</v>
      </c>
      <c r="B63" s="4">
        <v>2760</v>
      </c>
      <c r="C63" s="4">
        <v>856</v>
      </c>
      <c r="D63" s="4">
        <v>1152.74</v>
      </c>
      <c r="E63" s="4">
        <v>8996773</v>
      </c>
      <c r="F63" s="4">
        <v>76133</v>
      </c>
      <c r="G63" s="4">
        <v>52000.33</v>
      </c>
      <c r="H63" s="4">
        <v>6595328</v>
      </c>
      <c r="I63" s="4">
        <v>69837</v>
      </c>
      <c r="J63" s="4">
        <v>32536</v>
      </c>
      <c r="K63" s="3">
        <v>3504309</v>
      </c>
      <c r="L63" s="3">
        <v>10768</v>
      </c>
      <c r="M63" s="4">
        <v>9600.8294183213147</v>
      </c>
      <c r="N63" s="3">
        <v>1119268</v>
      </c>
      <c r="O63" s="5">
        <v>19207341</v>
      </c>
      <c r="P63" s="3"/>
      <c r="Q63" s="3">
        <v>0</v>
      </c>
      <c r="R63" s="3">
        <v>4102</v>
      </c>
      <c r="S63" s="4">
        <v>1244.2048886273208</v>
      </c>
      <c r="T63" s="3">
        <v>0</v>
      </c>
      <c r="U63" s="3">
        <v>6195</v>
      </c>
      <c r="V63" s="4">
        <v>2072.8065709952452</v>
      </c>
      <c r="W63" s="3">
        <v>0</v>
      </c>
      <c r="X63" s="3">
        <v>40506</v>
      </c>
      <c r="Y63" s="4">
        <v>47426.07804598142</v>
      </c>
      <c r="Z63" s="3">
        <v>0</v>
      </c>
      <c r="AA63" s="3">
        <v>40506</v>
      </c>
      <c r="AB63" s="4">
        <v>1094.3304011294906</v>
      </c>
      <c r="AC63" s="3">
        <v>62617</v>
      </c>
      <c r="AD63" s="5">
        <v>22344</v>
      </c>
      <c r="AE63" s="5">
        <v>5186.0794389372932</v>
      </c>
      <c r="AF63" s="5">
        <v>3410.2681707440083</v>
      </c>
      <c r="AG63" s="5">
        <v>62617</v>
      </c>
      <c r="AH63" s="5">
        <v>2131</v>
      </c>
      <c r="AI63" s="5">
        <v>4363010</v>
      </c>
      <c r="AJ63" s="5">
        <v>1199</v>
      </c>
      <c r="AK63" s="5">
        <v>119900</v>
      </c>
      <c r="AL63" s="5">
        <v>3330</v>
      </c>
      <c r="AM63" s="5">
        <v>4482910</v>
      </c>
    </row>
    <row r="64" spans="1:39" x14ac:dyDescent="0.35">
      <c r="A64" s="2">
        <v>45116</v>
      </c>
      <c r="B64" s="4">
        <v>2809</v>
      </c>
      <c r="C64" s="4">
        <v>875</v>
      </c>
      <c r="D64" s="4">
        <v>1093.22</v>
      </c>
      <c r="E64" s="4">
        <v>9647294</v>
      </c>
      <c r="F64" s="4">
        <v>85790</v>
      </c>
      <c r="G64" s="4">
        <v>54038.53</v>
      </c>
      <c r="H64" s="4">
        <v>6533181</v>
      </c>
      <c r="I64" s="4">
        <v>59215</v>
      </c>
      <c r="J64" s="4">
        <v>39060</v>
      </c>
      <c r="K64" s="3">
        <v>3934449</v>
      </c>
      <c r="L64" s="3">
        <v>12663</v>
      </c>
      <c r="M64" s="4">
        <v>10779.293065789825</v>
      </c>
      <c r="N64" s="3">
        <v>749310</v>
      </c>
      <c r="O64" s="5">
        <v>25182206</v>
      </c>
      <c r="P64" s="3"/>
      <c r="Q64" s="3">
        <v>0</v>
      </c>
      <c r="R64" s="3">
        <v>6420</v>
      </c>
      <c r="S64" s="4">
        <v>1947.2928778613846</v>
      </c>
      <c r="T64" s="3">
        <v>0</v>
      </c>
      <c r="U64" s="3">
        <v>5222</v>
      </c>
      <c r="V64" s="4">
        <v>1747.2471208615286</v>
      </c>
      <c r="W64" s="3">
        <v>0</v>
      </c>
      <c r="X64" s="3">
        <v>49626</v>
      </c>
      <c r="Y64" s="4">
        <v>58104.146277338514</v>
      </c>
      <c r="Z64" s="3">
        <v>0</v>
      </c>
      <c r="AA64" s="3">
        <v>49626</v>
      </c>
      <c r="AB64" s="4">
        <v>1340.7208928665409</v>
      </c>
      <c r="AC64" s="3">
        <v>69113</v>
      </c>
      <c r="AD64" s="5">
        <v>24780</v>
      </c>
      <c r="AE64" s="5">
        <v>5994.6061864271551</v>
      </c>
      <c r="AF64" s="5">
        <v>4071.1780001732891</v>
      </c>
      <c r="AG64" s="5">
        <v>69113</v>
      </c>
      <c r="AH64" s="5">
        <v>2622</v>
      </c>
      <c r="AI64" s="5">
        <v>5574930</v>
      </c>
      <c r="AJ64" s="5">
        <v>1326</v>
      </c>
      <c r="AK64" s="5">
        <v>132600</v>
      </c>
      <c r="AL64" s="5">
        <v>3948</v>
      </c>
      <c r="AM64" s="5">
        <v>5707530</v>
      </c>
    </row>
    <row r="65" spans="1:39" x14ac:dyDescent="0.35">
      <c r="A65" s="2">
        <v>45117</v>
      </c>
      <c r="B65" s="4">
        <v>4312</v>
      </c>
      <c r="C65" s="4">
        <v>1489</v>
      </c>
      <c r="D65" s="4">
        <v>2004.43</v>
      </c>
      <c r="E65" s="4">
        <v>10722249</v>
      </c>
      <c r="F65" s="4">
        <v>87502</v>
      </c>
      <c r="G65" s="4">
        <v>59105.96</v>
      </c>
      <c r="H65" s="4">
        <v>6230932</v>
      </c>
      <c r="I65" s="4">
        <v>61375</v>
      </c>
      <c r="J65" s="4">
        <v>38588</v>
      </c>
      <c r="K65" s="3">
        <v>7548263</v>
      </c>
      <c r="L65" s="3">
        <v>25069</v>
      </c>
      <c r="M65" s="4">
        <v>20680.135646607163</v>
      </c>
      <c r="N65" s="3">
        <v>1511035</v>
      </c>
      <c r="O65" s="5">
        <v>25950979</v>
      </c>
      <c r="P65" s="3"/>
      <c r="Q65" s="3">
        <v>0</v>
      </c>
      <c r="R65" s="3">
        <v>9842</v>
      </c>
      <c r="S65" s="4">
        <v>2985.2424460921725</v>
      </c>
      <c r="T65" s="3">
        <v>0</v>
      </c>
      <c r="U65" s="3">
        <v>10638</v>
      </c>
      <c r="V65" s="4">
        <v>3559.4053756654425</v>
      </c>
      <c r="W65" s="3">
        <v>0</v>
      </c>
      <c r="X65" s="3">
        <v>36204</v>
      </c>
      <c r="Y65" s="4">
        <v>42389.12086053205</v>
      </c>
      <c r="Z65" s="3">
        <v>0</v>
      </c>
      <c r="AA65" s="3">
        <v>36204</v>
      </c>
      <c r="AB65" s="4">
        <v>978.10541259300055</v>
      </c>
      <c r="AC65" s="3">
        <v>78823</v>
      </c>
      <c r="AD65" s="5">
        <v>28749</v>
      </c>
      <c r="AE65" s="5">
        <v>6408.2788154395412</v>
      </c>
      <c r="AF65" s="5">
        <v>4203.4378456665991</v>
      </c>
      <c r="AG65" s="5">
        <v>78823</v>
      </c>
      <c r="AH65" s="5">
        <v>2593</v>
      </c>
      <c r="AI65" s="5">
        <v>5190730</v>
      </c>
      <c r="AJ65" s="5">
        <v>1428</v>
      </c>
      <c r="AK65" s="5">
        <v>142800</v>
      </c>
      <c r="AL65" s="5">
        <v>4021</v>
      </c>
      <c r="AM65" s="5">
        <v>5333530</v>
      </c>
    </row>
    <row r="66" spans="1:39" x14ac:dyDescent="0.35">
      <c r="A66" s="2">
        <v>45118</v>
      </c>
      <c r="B66" s="4">
        <v>4579</v>
      </c>
      <c r="C66" s="4">
        <v>1550</v>
      </c>
      <c r="D66" s="4">
        <v>1659.62</v>
      </c>
      <c r="E66" s="4">
        <v>10994980</v>
      </c>
      <c r="F66" s="4">
        <v>89416</v>
      </c>
      <c r="G66" s="4">
        <v>59398.76</v>
      </c>
      <c r="H66" s="4">
        <v>6410922</v>
      </c>
      <c r="I66" s="4">
        <v>65286</v>
      </c>
      <c r="J66" s="4">
        <v>40666</v>
      </c>
      <c r="K66" s="3">
        <v>5512533</v>
      </c>
      <c r="L66" s="3">
        <v>19576</v>
      </c>
      <c r="M66" s="4">
        <v>15102.803147743834</v>
      </c>
      <c r="N66" s="3">
        <v>559119</v>
      </c>
      <c r="O66" s="5">
        <v>23938153</v>
      </c>
      <c r="P66" s="3"/>
      <c r="Q66" s="3">
        <v>0</v>
      </c>
      <c r="R66" s="3">
        <v>11688</v>
      </c>
      <c r="S66" s="4">
        <v>3545.164977639231</v>
      </c>
      <c r="T66" s="3">
        <v>0</v>
      </c>
      <c r="U66" s="3">
        <v>36570</v>
      </c>
      <c r="V66" s="4">
        <v>12236.083341613577</v>
      </c>
      <c r="W66" s="3">
        <v>0</v>
      </c>
      <c r="X66" s="3">
        <v>25216</v>
      </c>
      <c r="Y66" s="4">
        <v>29523.921987050497</v>
      </c>
      <c r="Z66" s="3">
        <v>0</v>
      </c>
      <c r="AA66" s="3">
        <v>25216</v>
      </c>
      <c r="AB66" s="4">
        <v>681.24809645191419</v>
      </c>
      <c r="AC66" s="3">
        <v>77256</v>
      </c>
      <c r="AD66" s="5">
        <v>28699</v>
      </c>
      <c r="AE66" s="5">
        <v>6704.3727668140928</v>
      </c>
      <c r="AF66" s="5">
        <v>4435.9442172026893</v>
      </c>
      <c r="AG66" s="5">
        <v>77256</v>
      </c>
      <c r="AH66" s="5">
        <v>2708</v>
      </c>
      <c r="AI66" s="5">
        <v>5384590</v>
      </c>
      <c r="AJ66" s="5">
        <v>1484</v>
      </c>
      <c r="AK66" s="5">
        <v>148400</v>
      </c>
      <c r="AL66" s="5">
        <v>4192</v>
      </c>
      <c r="AM66" s="5">
        <v>5532990</v>
      </c>
    </row>
    <row r="67" spans="1:39" x14ac:dyDescent="0.35">
      <c r="A67" s="2">
        <v>45119</v>
      </c>
      <c r="B67" s="4">
        <v>4079</v>
      </c>
      <c r="C67" s="4">
        <v>1418</v>
      </c>
      <c r="D67" s="4">
        <v>1690.9</v>
      </c>
      <c r="E67" s="4">
        <v>10541330</v>
      </c>
      <c r="F67" s="4">
        <v>77377</v>
      </c>
      <c r="G67" s="4">
        <v>58128.03</v>
      </c>
      <c r="H67" s="4">
        <v>6318181</v>
      </c>
      <c r="I67" s="4">
        <v>60271</v>
      </c>
      <c r="J67" s="4">
        <v>40291</v>
      </c>
      <c r="K67" s="3">
        <v>4310455</v>
      </c>
      <c r="L67" s="3">
        <v>14223</v>
      </c>
      <c r="M67" s="4">
        <v>11809.444649530107</v>
      </c>
      <c r="N67" s="3">
        <v>583520</v>
      </c>
      <c r="O67" s="5">
        <v>25196511</v>
      </c>
      <c r="P67" s="3"/>
      <c r="Q67" s="3">
        <v>0</v>
      </c>
      <c r="R67" s="3">
        <v>4610</v>
      </c>
      <c r="S67" s="4">
        <v>1398.2897456294365</v>
      </c>
      <c r="T67" s="3">
        <v>0</v>
      </c>
      <c r="U67" s="3">
        <v>9813</v>
      </c>
      <c r="V67" s="4">
        <v>3283.3657596733397</v>
      </c>
      <c r="W67" s="3">
        <v>0</v>
      </c>
      <c r="X67" s="3">
        <v>20388</v>
      </c>
      <c r="Y67" s="4">
        <v>23871.102532994351</v>
      </c>
      <c r="Z67" s="3">
        <v>0</v>
      </c>
      <c r="AA67" s="3">
        <v>20388</v>
      </c>
      <c r="AB67" s="4">
        <v>550.81242823848459</v>
      </c>
      <c r="AC67" s="3">
        <v>73532</v>
      </c>
      <c r="AD67" s="5">
        <v>25753</v>
      </c>
      <c r="AE67" s="5">
        <v>6147.1433981063055</v>
      </c>
      <c r="AF67" s="5">
        <v>4001.7832345058641</v>
      </c>
      <c r="AG67" s="5">
        <v>73532</v>
      </c>
      <c r="AH67" s="5">
        <v>2403</v>
      </c>
      <c r="AI67" s="5">
        <v>4926480</v>
      </c>
      <c r="AJ67" s="5">
        <v>1410</v>
      </c>
      <c r="AK67" s="5">
        <v>141000</v>
      </c>
      <c r="AL67" s="5">
        <v>3813</v>
      </c>
      <c r="AM67" s="5">
        <v>5067480</v>
      </c>
    </row>
    <row r="68" spans="1:39" x14ac:dyDescent="0.35">
      <c r="A68" s="2">
        <v>45120</v>
      </c>
      <c r="B68" s="4">
        <v>3719</v>
      </c>
      <c r="C68" s="4">
        <v>1260</v>
      </c>
      <c r="D68" s="4">
        <v>1684.77</v>
      </c>
      <c r="E68" s="4">
        <v>10668627</v>
      </c>
      <c r="F68" s="4">
        <v>84827</v>
      </c>
      <c r="G68" s="4">
        <v>58165.73</v>
      </c>
      <c r="H68" s="4">
        <v>6644319</v>
      </c>
      <c r="I68" s="4">
        <v>66997</v>
      </c>
      <c r="J68" s="4">
        <v>40583</v>
      </c>
      <c r="K68" s="3">
        <v>4649567</v>
      </c>
      <c r="L68" s="3">
        <v>12875</v>
      </c>
      <c r="M68" s="4">
        <v>12738.516961847821</v>
      </c>
      <c r="N68" s="3">
        <v>903614</v>
      </c>
      <c r="O68" s="5">
        <v>25720336</v>
      </c>
      <c r="P68" s="3"/>
      <c r="Q68" s="3">
        <v>0</v>
      </c>
      <c r="R68" s="3">
        <v>7867</v>
      </c>
      <c r="S68" s="4">
        <v>2386.192066999301</v>
      </c>
      <c r="T68" s="3">
        <v>0</v>
      </c>
      <c r="U68" s="3">
        <v>6792</v>
      </c>
      <c r="V68" s="4">
        <v>2272.5588749313488</v>
      </c>
      <c r="W68" s="3">
        <v>0</v>
      </c>
      <c r="X68" s="3">
        <v>22248</v>
      </c>
      <c r="Y68" s="4">
        <v>26048.866448600074</v>
      </c>
      <c r="Z68" s="3">
        <v>0</v>
      </c>
      <c r="AA68" s="3">
        <v>22248</v>
      </c>
      <c r="AB68" s="4">
        <v>601.06312063222504</v>
      </c>
      <c r="AC68" s="3">
        <v>69285</v>
      </c>
      <c r="AD68" s="5">
        <v>22447</v>
      </c>
      <c r="AE68" s="5">
        <v>5648.0300829348444</v>
      </c>
      <c r="AF68" s="5">
        <v>3605.1769241657421</v>
      </c>
      <c r="AG68" s="5">
        <v>69285</v>
      </c>
      <c r="AH68" s="5">
        <v>2134</v>
      </c>
      <c r="AI68" s="5">
        <v>4261960</v>
      </c>
      <c r="AJ68" s="5">
        <v>1312</v>
      </c>
      <c r="AK68" s="5">
        <v>131200</v>
      </c>
      <c r="AL68" s="5">
        <v>3447</v>
      </c>
      <c r="AM68" s="5">
        <v>4393760</v>
      </c>
    </row>
    <row r="69" spans="1:39" x14ac:dyDescent="0.35">
      <c r="A69" s="2">
        <v>45121</v>
      </c>
      <c r="B69" s="4">
        <v>3632</v>
      </c>
      <c r="C69" s="4">
        <v>1224</v>
      </c>
      <c r="D69" s="4">
        <v>1716.28</v>
      </c>
      <c r="E69" s="4">
        <v>10283360</v>
      </c>
      <c r="F69" s="4">
        <v>89836</v>
      </c>
      <c r="G69" s="4">
        <v>54948.9</v>
      </c>
      <c r="H69" s="4">
        <v>6261309</v>
      </c>
      <c r="I69" s="4">
        <v>59491</v>
      </c>
      <c r="J69" s="4">
        <v>40497</v>
      </c>
      <c r="K69" s="3">
        <v>3644910</v>
      </c>
      <c r="L69" s="3">
        <v>11036</v>
      </c>
      <c r="M69" s="4">
        <v>9986.0369491199381</v>
      </c>
      <c r="N69" s="3">
        <v>1566300</v>
      </c>
      <c r="O69" s="5">
        <v>28606996</v>
      </c>
      <c r="P69" s="3"/>
      <c r="Q69" s="3">
        <v>0</v>
      </c>
      <c r="R69" s="3">
        <v>6726</v>
      </c>
      <c r="S69" s="4">
        <v>2040.1077720398243</v>
      </c>
      <c r="T69" s="3">
        <v>0</v>
      </c>
      <c r="U69" s="3">
        <v>6172</v>
      </c>
      <c r="V69" s="4">
        <v>2065.1109210948593</v>
      </c>
      <c r="W69" s="3">
        <v>0</v>
      </c>
      <c r="X69" s="3">
        <v>14670</v>
      </c>
      <c r="Y69" s="4">
        <v>17176.234753729012</v>
      </c>
      <c r="Z69" s="3">
        <v>0</v>
      </c>
      <c r="AA69" s="3">
        <v>14670</v>
      </c>
      <c r="AB69" s="4">
        <v>396.33207387966297</v>
      </c>
      <c r="AC69" s="3">
        <v>67931</v>
      </c>
      <c r="AD69" s="5">
        <v>19227</v>
      </c>
      <c r="AE69" s="5">
        <v>5001.5295893643406</v>
      </c>
      <c r="AF69" s="5">
        <v>3359.1419827570035</v>
      </c>
      <c r="AG69" s="5">
        <v>67931</v>
      </c>
      <c r="AH69" s="5">
        <v>2002</v>
      </c>
      <c r="AI69" s="5">
        <v>3875450</v>
      </c>
      <c r="AJ69" s="5">
        <v>1077</v>
      </c>
      <c r="AK69" s="5">
        <v>107700</v>
      </c>
      <c r="AL69" s="5">
        <v>3079</v>
      </c>
      <c r="AM69" s="5">
        <v>3983150</v>
      </c>
    </row>
    <row r="70" spans="1:39" x14ac:dyDescent="0.35">
      <c r="A70" s="2">
        <v>45122</v>
      </c>
      <c r="B70" s="4">
        <v>2909</v>
      </c>
      <c r="C70" s="4">
        <v>941</v>
      </c>
      <c r="D70" s="4">
        <v>1282.98</v>
      </c>
      <c r="E70" s="4">
        <v>10603003</v>
      </c>
      <c r="F70" s="4">
        <v>102129</v>
      </c>
      <c r="G70" s="4">
        <v>56526.15</v>
      </c>
      <c r="H70" s="4">
        <v>6339044</v>
      </c>
      <c r="I70" s="4">
        <v>62667</v>
      </c>
      <c r="J70" s="4">
        <v>38792</v>
      </c>
      <c r="K70" s="3">
        <v>5770506</v>
      </c>
      <c r="L70" s="3">
        <v>21284</v>
      </c>
      <c r="M70" s="4">
        <v>15809.577227179354</v>
      </c>
      <c r="N70" s="3">
        <v>1836196</v>
      </c>
      <c r="O70" s="5">
        <v>28705476</v>
      </c>
      <c r="P70" s="3"/>
      <c r="Q70" s="3">
        <v>0</v>
      </c>
      <c r="R70" s="3">
        <v>5705</v>
      </c>
      <c r="S70" s="4">
        <v>1730.4214747973829</v>
      </c>
      <c r="T70" s="3">
        <v>0</v>
      </c>
      <c r="U70" s="3">
        <v>4369</v>
      </c>
      <c r="V70" s="4">
        <v>1461.8388875993908</v>
      </c>
      <c r="W70" s="3">
        <v>0</v>
      </c>
      <c r="X70" s="3">
        <v>31202</v>
      </c>
      <c r="Y70" s="4">
        <v>36532.575104693431</v>
      </c>
      <c r="Z70" s="3">
        <v>0</v>
      </c>
      <c r="AA70" s="3">
        <v>31202</v>
      </c>
      <c r="AB70" s="4">
        <v>842.96887315564038</v>
      </c>
      <c r="AC70" s="3">
        <v>64004</v>
      </c>
      <c r="AD70" s="5">
        <v>19534</v>
      </c>
      <c r="AE70" s="5">
        <v>4818.7946763505852</v>
      </c>
      <c r="AF70" s="5">
        <v>3217.7889999737472</v>
      </c>
      <c r="AG70" s="5">
        <v>64004</v>
      </c>
      <c r="AH70" s="5">
        <v>2026</v>
      </c>
      <c r="AI70" s="5">
        <v>4112810</v>
      </c>
      <c r="AJ70" s="5">
        <v>1066</v>
      </c>
      <c r="AK70" s="5">
        <v>106600</v>
      </c>
      <c r="AL70" s="5">
        <v>3093</v>
      </c>
      <c r="AM70" s="5">
        <v>4220310</v>
      </c>
    </row>
    <row r="71" spans="1:39" x14ac:dyDescent="0.35">
      <c r="A71" s="2">
        <v>45123</v>
      </c>
      <c r="B71" s="4">
        <v>2818</v>
      </c>
      <c r="C71" s="4">
        <v>853</v>
      </c>
      <c r="D71" s="4">
        <v>1251.6400000000001</v>
      </c>
      <c r="E71" s="4">
        <v>10987455</v>
      </c>
      <c r="F71" s="4">
        <v>94794</v>
      </c>
      <c r="G71" s="4">
        <v>55836.97</v>
      </c>
      <c r="H71" s="4">
        <v>7060228</v>
      </c>
      <c r="I71" s="4">
        <v>68357</v>
      </c>
      <c r="J71" s="4">
        <v>39990</v>
      </c>
      <c r="K71" s="3">
        <v>5545321</v>
      </c>
      <c r="L71" s="3">
        <v>22648</v>
      </c>
      <c r="M71" s="4">
        <v>15192.633124200796</v>
      </c>
      <c r="N71" s="3">
        <v>4043959</v>
      </c>
      <c r="O71" s="5">
        <v>26752554</v>
      </c>
      <c r="P71" s="3"/>
      <c r="Q71" s="3">
        <v>0</v>
      </c>
      <c r="R71" s="3">
        <v>7733</v>
      </c>
      <c r="S71" s="4">
        <v>2345.5476362152781</v>
      </c>
      <c r="T71" s="3">
        <v>0</v>
      </c>
      <c r="U71" s="3">
        <v>3961</v>
      </c>
      <c r="V71" s="4">
        <v>1325.3247502360234</v>
      </c>
      <c r="W71" s="3">
        <v>0</v>
      </c>
      <c r="X71" s="3">
        <v>27180</v>
      </c>
      <c r="Y71" s="4">
        <v>31823.453347399765</v>
      </c>
      <c r="Z71" s="3">
        <v>0</v>
      </c>
      <c r="AA71" s="3">
        <v>27180</v>
      </c>
      <c r="AB71" s="4">
        <v>734.30850497949825</v>
      </c>
      <c r="AC71" s="3">
        <v>60797</v>
      </c>
      <c r="AD71" s="5">
        <v>18871</v>
      </c>
      <c r="AE71" s="5">
        <v>4875.8229073047387</v>
      </c>
      <c r="AF71" s="5">
        <v>3145.7160613819401</v>
      </c>
      <c r="AG71" s="5">
        <v>60797</v>
      </c>
      <c r="AH71" s="5">
        <v>1956</v>
      </c>
      <c r="AI71" s="5">
        <v>3715100</v>
      </c>
      <c r="AJ71" s="5">
        <v>1126</v>
      </c>
      <c r="AK71" s="5">
        <v>112600</v>
      </c>
      <c r="AL71" s="5">
        <v>3084</v>
      </c>
      <c r="AM71" s="5">
        <v>3832400</v>
      </c>
    </row>
    <row r="72" spans="1:39" x14ac:dyDescent="0.35">
      <c r="A72" s="2">
        <v>45124</v>
      </c>
      <c r="B72" s="4">
        <v>4420</v>
      </c>
      <c r="C72" s="4">
        <v>1486</v>
      </c>
      <c r="D72" s="4">
        <v>2009</v>
      </c>
      <c r="E72" s="4">
        <v>8922813</v>
      </c>
      <c r="F72" s="4">
        <v>69768</v>
      </c>
      <c r="G72" s="4">
        <v>52581.79</v>
      </c>
      <c r="H72" s="4">
        <v>7206648</v>
      </c>
      <c r="I72" s="4">
        <v>70485</v>
      </c>
      <c r="J72" s="4">
        <v>42310</v>
      </c>
      <c r="K72" s="3">
        <v>10526857</v>
      </c>
      <c r="L72" s="3">
        <v>37678</v>
      </c>
      <c r="M72" s="4">
        <v>28840.652570324608</v>
      </c>
      <c r="N72" s="3">
        <v>819444</v>
      </c>
      <c r="O72" s="5">
        <v>29437537</v>
      </c>
      <c r="P72" s="3"/>
      <c r="Q72" s="3">
        <v>0</v>
      </c>
      <c r="R72" s="3">
        <v>11485</v>
      </c>
      <c r="S72" s="4">
        <v>3483.5916981679129</v>
      </c>
      <c r="T72" s="3">
        <v>0</v>
      </c>
      <c r="U72" s="3">
        <v>5220</v>
      </c>
      <c r="V72" s="4">
        <v>1746.5779339136689</v>
      </c>
      <c r="W72" s="3">
        <v>0</v>
      </c>
      <c r="X72" s="3">
        <v>66236</v>
      </c>
      <c r="Y72" s="4">
        <v>77551.812211860597</v>
      </c>
      <c r="Z72" s="3">
        <v>0</v>
      </c>
      <c r="AA72" s="3">
        <v>66236</v>
      </c>
      <c r="AB72" s="4">
        <v>1789.4649792429009</v>
      </c>
      <c r="AC72" s="3">
        <v>89662</v>
      </c>
      <c r="AD72" s="5">
        <v>35493</v>
      </c>
      <c r="AE72" s="5">
        <v>6374.845759726717</v>
      </c>
      <c r="AF72" s="5">
        <v>4212.68995163825</v>
      </c>
      <c r="AG72" s="5">
        <v>89662</v>
      </c>
      <c r="AH72" s="5">
        <v>2771</v>
      </c>
      <c r="AI72" s="5">
        <v>5539890</v>
      </c>
      <c r="AJ72" s="5">
        <v>1521</v>
      </c>
      <c r="AK72" s="5">
        <v>152100</v>
      </c>
      <c r="AL72" s="5">
        <v>4292</v>
      </c>
      <c r="AM72" s="5">
        <v>5691990</v>
      </c>
    </row>
    <row r="73" spans="1:39" x14ac:dyDescent="0.35">
      <c r="A73" s="2">
        <v>45125</v>
      </c>
      <c r="B73" s="4">
        <v>4574</v>
      </c>
      <c r="C73" s="4">
        <v>1551</v>
      </c>
      <c r="D73" s="4">
        <v>1791.1</v>
      </c>
      <c r="E73" s="4">
        <v>8287022</v>
      </c>
      <c r="F73" s="4">
        <v>71570</v>
      </c>
      <c r="G73" s="4">
        <v>52000.31</v>
      </c>
      <c r="H73" s="4">
        <v>7044435</v>
      </c>
      <c r="I73" s="4">
        <v>67711</v>
      </c>
      <c r="J73" s="4">
        <v>44652</v>
      </c>
      <c r="K73" s="3">
        <v>9518501</v>
      </c>
      <c r="L73" s="3">
        <v>33918</v>
      </c>
      <c r="M73" s="4">
        <v>26078.038329131607</v>
      </c>
      <c r="N73" s="3">
        <v>1206114</v>
      </c>
      <c r="O73" s="5">
        <v>29164369</v>
      </c>
      <c r="P73" s="3"/>
      <c r="Q73" s="3">
        <v>0</v>
      </c>
      <c r="R73" s="3">
        <v>5012</v>
      </c>
      <c r="S73" s="4">
        <v>1520.2230379815046</v>
      </c>
      <c r="T73" s="3">
        <v>0</v>
      </c>
      <c r="U73" s="3">
        <v>7146</v>
      </c>
      <c r="V73" s="4">
        <v>2391.0049647025053</v>
      </c>
      <c r="W73" s="3">
        <v>0</v>
      </c>
      <c r="X73" s="3">
        <v>47074</v>
      </c>
      <c r="Y73" s="4">
        <v>55116.16051786227</v>
      </c>
      <c r="Z73" s="3">
        <v>0</v>
      </c>
      <c r="AA73" s="3">
        <v>47074</v>
      </c>
      <c r="AB73" s="4">
        <v>1271.7747815822261</v>
      </c>
      <c r="AC73" s="3">
        <v>84091</v>
      </c>
      <c r="AD73" s="5">
        <v>32238</v>
      </c>
      <c r="AE73" s="5">
        <v>6216.2714250211575</v>
      </c>
      <c r="AF73" s="5">
        <v>4239.4230534492262</v>
      </c>
      <c r="AG73" s="5">
        <v>84091</v>
      </c>
      <c r="AH73" s="5">
        <v>2687</v>
      </c>
      <c r="AI73" s="5">
        <v>5214920</v>
      </c>
      <c r="AJ73" s="5">
        <v>1329</v>
      </c>
      <c r="AK73" s="5">
        <v>132900</v>
      </c>
      <c r="AL73" s="5">
        <v>4016</v>
      </c>
      <c r="AM73" s="5">
        <v>5347820</v>
      </c>
    </row>
    <row r="74" spans="1:39" x14ac:dyDescent="0.35">
      <c r="A74" s="2">
        <v>45126</v>
      </c>
      <c r="B74" s="4">
        <v>4632</v>
      </c>
      <c r="C74" s="4">
        <v>1537</v>
      </c>
      <c r="D74" s="4">
        <v>1763.84</v>
      </c>
      <c r="E74" s="4">
        <v>9203535</v>
      </c>
      <c r="F74" s="4">
        <v>71044</v>
      </c>
      <c r="G74" s="4">
        <v>51248.11</v>
      </c>
      <c r="H74" s="4">
        <v>8320122</v>
      </c>
      <c r="I74" s="4">
        <v>82177</v>
      </c>
      <c r="J74" s="4">
        <v>44161</v>
      </c>
      <c r="K74" s="3">
        <v>10604903</v>
      </c>
      <c r="L74" s="3">
        <v>32473</v>
      </c>
      <c r="M74" s="4">
        <v>29054.476845747326</v>
      </c>
      <c r="N74" s="3">
        <v>1491736</v>
      </c>
      <c r="O74" s="5">
        <v>30394328</v>
      </c>
      <c r="P74" s="3"/>
      <c r="Q74" s="3">
        <v>0</v>
      </c>
      <c r="R74" s="3">
        <v>6147</v>
      </c>
      <c r="S74" s="4">
        <v>1864.4874330551293</v>
      </c>
      <c r="T74" s="3">
        <v>0</v>
      </c>
      <c r="U74" s="3">
        <v>7028</v>
      </c>
      <c r="V74" s="4">
        <v>2351.5229347787863</v>
      </c>
      <c r="W74" s="3">
        <v>0</v>
      </c>
      <c r="X74" s="3">
        <v>11807</v>
      </c>
      <c r="Y74" s="4">
        <v>13824.117500836977</v>
      </c>
      <c r="Z74" s="3">
        <v>0</v>
      </c>
      <c r="AA74" s="3">
        <v>11807</v>
      </c>
      <c r="AB74" s="4">
        <v>318.98383069510436</v>
      </c>
      <c r="AC74" s="3">
        <v>69138</v>
      </c>
      <c r="AD74" s="5">
        <v>23193</v>
      </c>
      <c r="AE74" s="5">
        <v>5545.2183980044429</v>
      </c>
      <c r="AF74" s="5">
        <v>3886.2261124179518</v>
      </c>
      <c r="AG74" s="5">
        <v>69138</v>
      </c>
      <c r="AH74" s="5">
        <v>2342</v>
      </c>
      <c r="AI74" s="5">
        <v>4581910</v>
      </c>
      <c r="AJ74" s="5">
        <v>1084</v>
      </c>
      <c r="AK74" s="5">
        <v>108400</v>
      </c>
      <c r="AL74" s="5">
        <v>3426</v>
      </c>
      <c r="AM74" s="5">
        <v>4690310</v>
      </c>
    </row>
    <row r="75" spans="1:39" x14ac:dyDescent="0.35">
      <c r="A75" s="2">
        <v>45127</v>
      </c>
      <c r="B75" s="4">
        <v>4891</v>
      </c>
      <c r="C75" s="4">
        <v>1632</v>
      </c>
      <c r="D75" s="4">
        <v>1888.12</v>
      </c>
      <c r="E75" s="4">
        <v>8674999</v>
      </c>
      <c r="F75" s="4">
        <v>67478</v>
      </c>
      <c r="G75" s="4">
        <v>50673.37</v>
      </c>
      <c r="H75" s="4">
        <v>7842803</v>
      </c>
      <c r="I75" s="4">
        <v>79611</v>
      </c>
      <c r="J75" s="4">
        <v>44307</v>
      </c>
      <c r="K75" s="3">
        <v>7824951</v>
      </c>
      <c r="L75" s="3">
        <v>22249</v>
      </c>
      <c r="M75" s="4">
        <v>21438.183607017185</v>
      </c>
      <c r="N75" s="3">
        <v>2370192</v>
      </c>
      <c r="O75" s="5">
        <v>23939153</v>
      </c>
      <c r="P75" s="3"/>
      <c r="Q75" s="3">
        <v>0</v>
      </c>
      <c r="R75" s="3">
        <v>6261</v>
      </c>
      <c r="S75" s="4">
        <v>1899.0655308863129</v>
      </c>
      <c r="T75" s="3">
        <v>0</v>
      </c>
      <c r="U75" s="3">
        <v>5635</v>
      </c>
      <c r="V75" s="4">
        <v>1885.4342255945448</v>
      </c>
      <c r="W75" s="3">
        <v>0</v>
      </c>
      <c r="X75" s="3">
        <v>17220</v>
      </c>
      <c r="Y75" s="4">
        <v>20161.87883157557</v>
      </c>
      <c r="Z75" s="3">
        <v>0</v>
      </c>
      <c r="AA75" s="3">
        <v>17220</v>
      </c>
      <c r="AB75" s="4">
        <v>465.22415216140399</v>
      </c>
      <c r="AC75" s="3">
        <v>63445</v>
      </c>
      <c r="AD75" s="5">
        <v>23193</v>
      </c>
      <c r="AE75" s="5">
        <v>5225.6243311296557</v>
      </c>
      <c r="AF75" s="5">
        <v>3627.1249862284444</v>
      </c>
      <c r="AG75" s="5">
        <v>63445</v>
      </c>
      <c r="AH75" s="5">
        <v>2209</v>
      </c>
      <c r="AI75" s="5">
        <v>4471970</v>
      </c>
      <c r="AJ75" s="5">
        <v>995</v>
      </c>
      <c r="AK75" s="5">
        <v>99500</v>
      </c>
      <c r="AL75" s="5">
        <v>3255</v>
      </c>
      <c r="AM75" s="5">
        <v>4576570</v>
      </c>
    </row>
    <row r="76" spans="1:39" x14ac:dyDescent="0.35">
      <c r="A76" s="2">
        <v>45128</v>
      </c>
      <c r="B76" s="4">
        <v>3978</v>
      </c>
      <c r="C76" s="4">
        <v>1378</v>
      </c>
      <c r="D76" s="4">
        <v>1788.93</v>
      </c>
      <c r="E76" s="4">
        <v>8069508</v>
      </c>
      <c r="F76" s="4">
        <v>74124</v>
      </c>
      <c r="G76" s="4">
        <v>48680.7</v>
      </c>
      <c r="H76" s="4">
        <v>8505273</v>
      </c>
      <c r="I76" s="4">
        <v>87564</v>
      </c>
      <c r="J76" s="4">
        <v>44215</v>
      </c>
      <c r="K76" s="3">
        <v>7543587</v>
      </c>
      <c r="L76" s="3">
        <v>23150</v>
      </c>
      <c r="M76" s="4">
        <v>20667.324710596647</v>
      </c>
      <c r="N76" s="3">
        <v>2456715</v>
      </c>
      <c r="O76" s="5">
        <v>17869335</v>
      </c>
      <c r="P76" s="3"/>
      <c r="Q76" s="3">
        <v>0</v>
      </c>
      <c r="R76" s="3">
        <v>6360</v>
      </c>
      <c r="S76" s="4">
        <v>1929.093879002867</v>
      </c>
      <c r="T76" s="3">
        <v>0</v>
      </c>
      <c r="U76" s="3">
        <v>10877</v>
      </c>
      <c r="V76" s="4">
        <v>3639.37321593467</v>
      </c>
      <c r="W76" s="3">
        <v>0</v>
      </c>
      <c r="X76" s="3">
        <v>11431</v>
      </c>
      <c r="Y76" s="4">
        <v>13383.881354456465</v>
      </c>
      <c r="Z76" s="3">
        <v>0</v>
      </c>
      <c r="AA76" s="3">
        <v>11431</v>
      </c>
      <c r="AB76" s="4">
        <v>308.82562621120843</v>
      </c>
      <c r="AC76" s="3">
        <v>57996</v>
      </c>
      <c r="AD76" s="5">
        <v>21478</v>
      </c>
      <c r="AE76" s="5">
        <v>4947.6785717862185</v>
      </c>
      <c r="AF76" s="5">
        <v>3439.4152487594524</v>
      </c>
      <c r="AG76" s="5">
        <v>57996</v>
      </c>
      <c r="AH76" s="5">
        <v>2115</v>
      </c>
      <c r="AI76" s="5">
        <v>4257360</v>
      </c>
      <c r="AJ76" s="5">
        <v>1006</v>
      </c>
      <c r="AK76" s="5">
        <v>100600</v>
      </c>
      <c r="AL76" s="5">
        <v>3121</v>
      </c>
      <c r="AM76" s="5">
        <v>4357960</v>
      </c>
    </row>
    <row r="77" spans="1:39" x14ac:dyDescent="0.35">
      <c r="A77" s="2">
        <v>45129</v>
      </c>
      <c r="B77" s="4">
        <v>3151</v>
      </c>
      <c r="C77" s="4">
        <v>978</v>
      </c>
      <c r="D77" s="4">
        <v>1178.9100000000001</v>
      </c>
      <c r="E77" s="4">
        <v>8181502</v>
      </c>
      <c r="F77" s="4">
        <v>71610</v>
      </c>
      <c r="G77" s="4">
        <v>50103.74</v>
      </c>
      <c r="H77" s="4">
        <v>8076614</v>
      </c>
      <c r="I77" s="4">
        <v>78996</v>
      </c>
      <c r="J77" s="4">
        <v>41904</v>
      </c>
      <c r="K77" s="3">
        <v>5503779</v>
      </c>
      <c r="L77" s="3">
        <v>16961</v>
      </c>
      <c r="M77" s="4">
        <v>15078.819628959394</v>
      </c>
      <c r="N77" s="3">
        <v>2015345</v>
      </c>
      <c r="O77" s="5">
        <v>12808440</v>
      </c>
      <c r="P77" s="3"/>
      <c r="Q77" s="3">
        <v>0</v>
      </c>
      <c r="R77" s="3">
        <v>7097</v>
      </c>
      <c r="S77" s="4">
        <v>2152.6382483149914</v>
      </c>
      <c r="T77" s="3">
        <v>0</v>
      </c>
      <c r="U77" s="3">
        <v>5145</v>
      </c>
      <c r="V77" s="4">
        <v>1721.4834233689323</v>
      </c>
      <c r="W77" s="3">
        <v>0</v>
      </c>
      <c r="X77" s="3">
        <v>13811</v>
      </c>
      <c r="Y77" s="4">
        <v>16170.482493779919</v>
      </c>
      <c r="Z77" s="3">
        <v>0</v>
      </c>
      <c r="AA77" s="3">
        <v>13811</v>
      </c>
      <c r="AB77" s="4">
        <v>373.12489927416669</v>
      </c>
      <c r="AC77" s="3">
        <v>50209</v>
      </c>
      <c r="AD77" s="5">
        <v>17602</v>
      </c>
      <c r="AE77" s="5">
        <v>4415.2943338868581</v>
      </c>
      <c r="AF77" s="5">
        <v>3144.8667609426861</v>
      </c>
      <c r="AG77" s="5">
        <v>50209</v>
      </c>
      <c r="AH77" s="5">
        <v>1897</v>
      </c>
      <c r="AI77" s="5">
        <v>3876970</v>
      </c>
      <c r="AJ77" s="5">
        <v>830</v>
      </c>
      <c r="AK77" s="5">
        <v>83000</v>
      </c>
      <c r="AL77" s="5">
        <v>2727</v>
      </c>
      <c r="AM77" s="5">
        <v>3959970</v>
      </c>
    </row>
    <row r="78" spans="1:39" x14ac:dyDescent="0.35">
      <c r="A78" s="2">
        <v>45130</v>
      </c>
      <c r="B78" s="4">
        <v>2905</v>
      </c>
      <c r="C78" s="4">
        <v>986</v>
      </c>
      <c r="D78" s="4">
        <v>1082.6300000000001</v>
      </c>
      <c r="E78" s="4">
        <v>8638222</v>
      </c>
      <c r="F78" s="4">
        <v>58877</v>
      </c>
      <c r="G78" s="4">
        <v>51704.05</v>
      </c>
      <c r="H78" s="4">
        <v>8305906</v>
      </c>
      <c r="I78" s="4">
        <v>80979</v>
      </c>
      <c r="J78" s="4">
        <v>43805</v>
      </c>
      <c r="K78" s="3">
        <v>5516366</v>
      </c>
      <c r="L78" s="3">
        <v>15302</v>
      </c>
      <c r="M78" s="4">
        <v>15113.304498840564</v>
      </c>
      <c r="N78" s="3">
        <v>881691</v>
      </c>
      <c r="O78" s="5">
        <v>11267535</v>
      </c>
      <c r="P78" s="3"/>
      <c r="Q78" s="3">
        <v>0</v>
      </c>
      <c r="R78" s="3">
        <v>5593</v>
      </c>
      <c r="S78" s="4">
        <v>1696.4500102614834</v>
      </c>
      <c r="T78" s="3">
        <v>0</v>
      </c>
      <c r="U78" s="3">
        <v>4746</v>
      </c>
      <c r="V78" s="4">
        <v>1587.9806272709336</v>
      </c>
      <c r="W78" s="3">
        <v>0</v>
      </c>
      <c r="X78" s="3">
        <v>68021</v>
      </c>
      <c r="Y78" s="4">
        <v>79641.763066353175</v>
      </c>
      <c r="Z78" s="3">
        <v>0</v>
      </c>
      <c r="AA78" s="3">
        <v>68021</v>
      </c>
      <c r="AB78" s="4">
        <v>1837.6894340401197</v>
      </c>
      <c r="AC78" s="3">
        <v>58280</v>
      </c>
      <c r="AD78" s="5">
        <v>25804</v>
      </c>
      <c r="AE78" s="5">
        <v>5241.8023420710315</v>
      </c>
      <c r="AF78" s="5">
        <v>3670.8665168386956</v>
      </c>
      <c r="AG78" s="5">
        <v>58280</v>
      </c>
      <c r="AH78" s="5">
        <v>2442</v>
      </c>
      <c r="AI78" s="5">
        <v>5168300</v>
      </c>
      <c r="AJ78" s="5">
        <v>1161</v>
      </c>
      <c r="AK78" s="5">
        <v>116100</v>
      </c>
      <c r="AL78" s="5">
        <v>3603</v>
      </c>
      <c r="AM78" s="5">
        <v>5284400</v>
      </c>
    </row>
    <row r="79" spans="1:39" x14ac:dyDescent="0.35">
      <c r="A79" s="2">
        <v>45131</v>
      </c>
      <c r="B79" s="4">
        <v>4606</v>
      </c>
      <c r="C79" s="4">
        <v>1651</v>
      </c>
      <c r="D79" s="4">
        <v>1960.49</v>
      </c>
      <c r="E79" s="4">
        <v>7767936</v>
      </c>
      <c r="F79" s="4">
        <v>55708</v>
      </c>
      <c r="G79" s="4">
        <v>50103.96</v>
      </c>
      <c r="H79" s="4">
        <v>6879133</v>
      </c>
      <c r="I79" s="4">
        <v>71961</v>
      </c>
      <c r="J79" s="4">
        <v>42843</v>
      </c>
      <c r="K79" s="3">
        <v>16241886</v>
      </c>
      <c r="L79" s="3">
        <v>1928737</v>
      </c>
      <c r="M79" s="4">
        <v>44498.238288296241</v>
      </c>
      <c r="N79" s="3">
        <v>189913</v>
      </c>
      <c r="O79" s="5">
        <v>35658281</v>
      </c>
      <c r="P79" s="3"/>
      <c r="Q79" s="3">
        <v>0</v>
      </c>
      <c r="R79" s="3">
        <v>8836</v>
      </c>
      <c r="S79" s="4">
        <v>2680.1058985643604</v>
      </c>
      <c r="T79" s="3">
        <v>0</v>
      </c>
      <c r="U79" s="3">
        <v>6040</v>
      </c>
      <c r="V79" s="4">
        <v>2020.9445825361227</v>
      </c>
      <c r="W79" s="3">
        <v>0</v>
      </c>
      <c r="X79" s="3">
        <v>64066</v>
      </c>
      <c r="Y79" s="4">
        <v>75011.087643653911</v>
      </c>
      <c r="Z79" s="3">
        <v>0</v>
      </c>
      <c r="AA79" s="3">
        <v>64066</v>
      </c>
      <c r="AB79" s="4">
        <v>1730.8391714502038</v>
      </c>
      <c r="AC79" s="3">
        <v>91447</v>
      </c>
      <c r="AD79" s="5">
        <v>39884</v>
      </c>
      <c r="AE79" s="5">
        <v>8093.7203006901063</v>
      </c>
      <c r="AF79" s="5">
        <v>5510.1694734252469</v>
      </c>
      <c r="AG79" s="5">
        <v>91447</v>
      </c>
      <c r="AH79" s="5">
        <v>3279</v>
      </c>
      <c r="AI79" s="5">
        <v>6809620</v>
      </c>
      <c r="AJ79" s="5">
        <v>1618</v>
      </c>
      <c r="AK79" s="5">
        <v>161800</v>
      </c>
      <c r="AL79" s="5">
        <v>4896</v>
      </c>
      <c r="AM79" s="5">
        <v>6971320</v>
      </c>
    </row>
    <row r="80" spans="1:39" x14ac:dyDescent="0.35">
      <c r="A80" s="2">
        <v>45132</v>
      </c>
      <c r="B80" s="4">
        <v>4414</v>
      </c>
      <c r="C80" s="4">
        <v>1597</v>
      </c>
      <c r="D80" s="4">
        <v>1717.96</v>
      </c>
      <c r="E80" s="4">
        <v>7551976</v>
      </c>
      <c r="F80" s="4">
        <v>57080</v>
      </c>
      <c r="G80" s="4">
        <v>51676.33</v>
      </c>
      <c r="H80" s="4">
        <v>6832289</v>
      </c>
      <c r="I80" s="4">
        <v>69730</v>
      </c>
      <c r="J80" s="4">
        <v>45013</v>
      </c>
      <c r="K80" s="3">
        <v>10636525</v>
      </c>
      <c r="L80" s="3">
        <v>205250</v>
      </c>
      <c r="M80" s="4">
        <v>29141.112307365052</v>
      </c>
      <c r="N80" s="3">
        <v>3348941</v>
      </c>
      <c r="O80" s="5">
        <v>25011847</v>
      </c>
      <c r="P80" s="3"/>
      <c r="Q80" s="3">
        <v>0</v>
      </c>
      <c r="R80" s="3">
        <v>10262</v>
      </c>
      <c r="S80" s="4">
        <v>3112.6354381017954</v>
      </c>
      <c r="T80" s="3">
        <v>0</v>
      </c>
      <c r="U80" s="3">
        <v>9572</v>
      </c>
      <c r="V80" s="4">
        <v>3202.7287324562526</v>
      </c>
      <c r="W80" s="3">
        <v>0</v>
      </c>
      <c r="X80" s="3">
        <v>15072</v>
      </c>
      <c r="Y80" s="4">
        <v>17646.912761295411</v>
      </c>
      <c r="Z80" s="3">
        <v>0</v>
      </c>
      <c r="AA80" s="3">
        <v>15072</v>
      </c>
      <c r="AB80" s="4">
        <v>407.19270739701977</v>
      </c>
      <c r="AC80" s="3">
        <v>68986</v>
      </c>
      <c r="AD80" s="5">
        <v>27791</v>
      </c>
      <c r="AE80" s="5">
        <v>5994.2336134658917</v>
      </c>
      <c r="AF80" s="5">
        <v>4174.1388272094737</v>
      </c>
      <c r="AG80" s="5">
        <v>68986</v>
      </c>
      <c r="AH80" s="5">
        <v>2522</v>
      </c>
      <c r="AI80" s="5">
        <v>4965250</v>
      </c>
      <c r="AJ80" s="5">
        <v>1198</v>
      </c>
      <c r="AK80" s="5">
        <v>119800</v>
      </c>
      <c r="AL80" s="5">
        <v>3720</v>
      </c>
      <c r="AM80" s="5">
        <v>5085050</v>
      </c>
    </row>
    <row r="81" spans="1:39" x14ac:dyDescent="0.35">
      <c r="A81" s="2">
        <v>45133</v>
      </c>
      <c r="B81" s="4">
        <v>4488</v>
      </c>
      <c r="C81" s="4">
        <v>1530</v>
      </c>
      <c r="D81" s="4">
        <v>1847.11</v>
      </c>
      <c r="E81" s="4">
        <v>7617515</v>
      </c>
      <c r="F81" s="4">
        <v>47322</v>
      </c>
      <c r="G81" s="4">
        <v>50958.720000000001</v>
      </c>
      <c r="H81" s="4">
        <v>7406780</v>
      </c>
      <c r="I81" s="4">
        <v>80294</v>
      </c>
      <c r="J81" s="4">
        <v>44011</v>
      </c>
      <c r="K81" s="3">
        <v>8140585</v>
      </c>
      <c r="L81" s="3">
        <v>17290</v>
      </c>
      <c r="M81" s="4">
        <v>22302.932746611448</v>
      </c>
      <c r="N81" s="3">
        <v>1040452</v>
      </c>
      <c r="O81" s="5">
        <v>24380635</v>
      </c>
      <c r="P81" s="3"/>
      <c r="Q81" s="3">
        <v>0</v>
      </c>
      <c r="R81" s="3">
        <v>9947</v>
      </c>
      <c r="S81" s="4">
        <v>3017.0906940945783</v>
      </c>
      <c r="T81" s="3">
        <v>0</v>
      </c>
      <c r="U81" s="3">
        <v>16453</v>
      </c>
      <c r="V81" s="4">
        <v>5505.0664265673558</v>
      </c>
      <c r="W81" s="3">
        <v>0</v>
      </c>
      <c r="X81" s="3">
        <v>38777</v>
      </c>
      <c r="Y81" s="4">
        <v>45401.694277119968</v>
      </c>
      <c r="Z81" s="3">
        <v>0</v>
      </c>
      <c r="AA81" s="3">
        <v>38777</v>
      </c>
      <c r="AB81" s="4">
        <v>1047.6188704043416</v>
      </c>
      <c r="AC81" s="3">
        <v>70473</v>
      </c>
      <c r="AD81" s="5">
        <v>32180</v>
      </c>
      <c r="AE81" s="5">
        <v>6098.7696694398801</v>
      </c>
      <c r="AF81" s="5">
        <v>4180.1521560333358</v>
      </c>
      <c r="AG81" s="5">
        <v>70473</v>
      </c>
      <c r="AH81" s="5">
        <v>2813</v>
      </c>
      <c r="AI81" s="5">
        <v>5594370</v>
      </c>
      <c r="AJ81" s="5">
        <v>1357</v>
      </c>
      <c r="AK81" s="5">
        <v>135700</v>
      </c>
      <c r="AL81" s="5">
        <v>4172</v>
      </c>
      <c r="AM81" s="5">
        <v>5730270</v>
      </c>
    </row>
    <row r="82" spans="1:39" x14ac:dyDescent="0.35">
      <c r="A82" s="2">
        <v>45134</v>
      </c>
      <c r="B82" s="4">
        <v>4105</v>
      </c>
      <c r="C82" s="4">
        <v>1494</v>
      </c>
      <c r="D82" s="4">
        <v>1835.6</v>
      </c>
      <c r="E82" s="4">
        <v>7375638</v>
      </c>
      <c r="F82" s="4">
        <v>54822</v>
      </c>
      <c r="G82" s="4">
        <v>51126.48</v>
      </c>
      <c r="H82" s="4">
        <v>7349750</v>
      </c>
      <c r="I82" s="4">
        <v>88214</v>
      </c>
      <c r="J82" s="4">
        <v>44516</v>
      </c>
      <c r="K82" s="3">
        <v>7948169</v>
      </c>
      <c r="L82" s="3">
        <v>16206</v>
      </c>
      <c r="M82" s="4">
        <v>21775.766565388356</v>
      </c>
      <c r="N82" s="3">
        <v>220302</v>
      </c>
      <c r="O82" s="5">
        <v>13070502</v>
      </c>
      <c r="P82" s="3"/>
      <c r="Q82" s="3">
        <v>0</v>
      </c>
      <c r="R82" s="3">
        <v>6758</v>
      </c>
      <c r="S82" s="4">
        <v>2049.8139047643672</v>
      </c>
      <c r="T82" s="3">
        <v>0</v>
      </c>
      <c r="U82" s="3">
        <v>8841</v>
      </c>
      <c r="V82" s="4">
        <v>2958.1409030135533</v>
      </c>
      <c r="W82" s="3">
        <v>0</v>
      </c>
      <c r="X82" s="3">
        <v>20622</v>
      </c>
      <c r="Y82" s="4">
        <v>24145.079283667328</v>
      </c>
      <c r="Z82" s="3">
        <v>0</v>
      </c>
      <c r="AA82" s="3">
        <v>20622</v>
      </c>
      <c r="AB82" s="4">
        <v>557.13428953963262</v>
      </c>
      <c r="AC82" s="3">
        <v>57712</v>
      </c>
      <c r="AD82" s="5">
        <v>24812</v>
      </c>
      <c r="AE82" s="5">
        <v>5640.3046492179601</v>
      </c>
      <c r="AF82" s="5">
        <v>3894.3586559589885</v>
      </c>
      <c r="AG82" s="5">
        <v>57712</v>
      </c>
      <c r="AH82" s="5">
        <v>2512</v>
      </c>
      <c r="AI82" s="5">
        <v>5040380</v>
      </c>
      <c r="AJ82" s="5">
        <v>1206</v>
      </c>
      <c r="AK82" s="5">
        <v>120600</v>
      </c>
      <c r="AL82" s="5">
        <v>3718</v>
      </c>
      <c r="AM82" s="5">
        <v>5160980</v>
      </c>
    </row>
    <row r="83" spans="1:39" x14ac:dyDescent="0.35">
      <c r="A83" s="2">
        <v>45135</v>
      </c>
      <c r="B83" s="4">
        <v>3743</v>
      </c>
      <c r="C83" s="4">
        <v>1318</v>
      </c>
      <c r="D83" s="4">
        <v>1420.13</v>
      </c>
      <c r="E83" s="4">
        <v>6953641</v>
      </c>
      <c r="F83" s="4">
        <v>61943</v>
      </c>
      <c r="G83" s="4">
        <v>50150.86</v>
      </c>
      <c r="H83" s="4">
        <v>7046736</v>
      </c>
      <c r="I83" s="4">
        <v>75615</v>
      </c>
      <c r="J83" s="4">
        <v>43485</v>
      </c>
      <c r="K83" s="3">
        <v>7313710</v>
      </c>
      <c r="L83" s="3">
        <v>13052</v>
      </c>
      <c r="M83" s="4">
        <v>20037.525836069475</v>
      </c>
      <c r="N83" s="3">
        <v>3991586</v>
      </c>
      <c r="O83" s="5">
        <v>5347413</v>
      </c>
      <c r="P83" s="3"/>
      <c r="Q83" s="3">
        <v>0</v>
      </c>
      <c r="R83" s="3">
        <v>10451</v>
      </c>
      <c r="S83" s="4">
        <v>3169.9622845061263</v>
      </c>
      <c r="T83" s="3">
        <v>0</v>
      </c>
      <c r="U83" s="3">
        <v>8496</v>
      </c>
      <c r="V83" s="4">
        <v>2842.7061545077645</v>
      </c>
      <c r="W83" s="3">
        <v>0</v>
      </c>
      <c r="X83" s="3">
        <v>20184</v>
      </c>
      <c r="Y83" s="4">
        <v>23632.251006766626</v>
      </c>
      <c r="Z83" s="3">
        <v>0</v>
      </c>
      <c r="AA83" s="3">
        <v>20184</v>
      </c>
      <c r="AB83" s="4">
        <v>545.30106197594534</v>
      </c>
      <c r="AC83" s="3">
        <v>50983</v>
      </c>
      <c r="AD83" s="5">
        <v>22387</v>
      </c>
      <c r="AE83" s="5">
        <v>5017.3330196718089</v>
      </c>
      <c r="AF83" s="5">
        <v>3475.0554678387789</v>
      </c>
      <c r="AG83" s="5">
        <v>50983</v>
      </c>
      <c r="AH83" s="5">
        <v>2216</v>
      </c>
      <c r="AI83" s="5">
        <v>4534020</v>
      </c>
      <c r="AJ83" s="5">
        <v>1058</v>
      </c>
      <c r="AK83" s="5">
        <v>105800</v>
      </c>
      <c r="AL83" s="5">
        <v>3274</v>
      </c>
      <c r="AM83" s="5">
        <v>4639820</v>
      </c>
    </row>
    <row r="84" spans="1:39" x14ac:dyDescent="0.35">
      <c r="A84" s="2">
        <v>45136</v>
      </c>
      <c r="B84" s="4">
        <v>3395</v>
      </c>
      <c r="C84" s="4">
        <v>1192</v>
      </c>
      <c r="D84" s="4">
        <v>1258.9100000000001</v>
      </c>
      <c r="E84" s="4">
        <v>7179899</v>
      </c>
      <c r="F84" s="4">
        <v>51436</v>
      </c>
      <c r="G84" s="4">
        <v>49246.6</v>
      </c>
      <c r="H84" s="4">
        <v>7300044</v>
      </c>
      <c r="I84" s="4">
        <v>84510</v>
      </c>
      <c r="J84" s="4">
        <v>42012</v>
      </c>
      <c r="K84" s="3">
        <v>4861666</v>
      </c>
      <c r="L84" s="3">
        <v>9678</v>
      </c>
      <c r="M84" s="4">
        <v>13319.609074100632</v>
      </c>
      <c r="N84" s="3">
        <v>1349895</v>
      </c>
      <c r="O84" s="5">
        <v>4441709</v>
      </c>
      <c r="P84" s="3"/>
      <c r="Q84" s="3">
        <v>0</v>
      </c>
      <c r="R84" s="3">
        <v>7115</v>
      </c>
      <c r="S84" s="4">
        <v>2158.097947972547</v>
      </c>
      <c r="T84" s="3">
        <v>0</v>
      </c>
      <c r="U84" s="3">
        <v>5449</v>
      </c>
      <c r="V84" s="4">
        <v>1823.1998394435982</v>
      </c>
      <c r="W84" s="3">
        <v>0</v>
      </c>
      <c r="X84" s="3">
        <v>18983</v>
      </c>
      <c r="Y84" s="4">
        <v>22226.071188141639</v>
      </c>
      <c r="Z84" s="3">
        <v>0</v>
      </c>
      <c r="AA84" s="3">
        <v>18983</v>
      </c>
      <c r="AB84" s="4">
        <v>512.85424393030962</v>
      </c>
      <c r="AC84" s="3">
        <v>42604</v>
      </c>
      <c r="AD84" s="5">
        <v>17704</v>
      </c>
      <c r="AE84" s="5">
        <v>4293.3665928216342</v>
      </c>
      <c r="AF84" s="5">
        <v>3051.3932441277061</v>
      </c>
      <c r="AG84" s="5">
        <v>42604</v>
      </c>
      <c r="AH84" s="5">
        <v>1936</v>
      </c>
      <c r="AI84" s="5">
        <v>3816150</v>
      </c>
      <c r="AJ84" s="5">
        <v>864</v>
      </c>
      <c r="AK84" s="5">
        <v>86400</v>
      </c>
      <c r="AL84" s="5">
        <v>2800</v>
      </c>
      <c r="AM84" s="5">
        <v>3902550</v>
      </c>
    </row>
    <row r="85" spans="1:39" x14ac:dyDescent="0.35">
      <c r="A85" s="2">
        <v>45137</v>
      </c>
      <c r="B85" s="4">
        <v>2746</v>
      </c>
      <c r="C85" s="4">
        <v>903</v>
      </c>
      <c r="D85" s="4">
        <v>1022.78</v>
      </c>
      <c r="E85" s="4">
        <v>7934016</v>
      </c>
      <c r="F85" s="4">
        <v>56389</v>
      </c>
      <c r="G85" s="4">
        <v>51867.65</v>
      </c>
      <c r="H85" s="4">
        <v>7700767</v>
      </c>
      <c r="I85" s="4">
        <v>92422</v>
      </c>
      <c r="J85" s="4">
        <v>41832</v>
      </c>
      <c r="K85" s="3">
        <v>4349188</v>
      </c>
      <c r="L85" s="3">
        <v>9877</v>
      </c>
      <c r="M85" s="4">
        <v>11915.562268113354</v>
      </c>
      <c r="N85" s="3">
        <v>710000</v>
      </c>
      <c r="O85" s="5">
        <v>4431986</v>
      </c>
      <c r="P85" s="3"/>
      <c r="Q85" s="3">
        <v>0</v>
      </c>
      <c r="R85" s="3">
        <v>8491</v>
      </c>
      <c r="S85" s="4">
        <v>2575.4616551278841</v>
      </c>
      <c r="T85" s="3">
        <v>0</v>
      </c>
      <c r="U85" s="3">
        <v>4599</v>
      </c>
      <c r="V85" s="4">
        <v>1538.7953866032497</v>
      </c>
      <c r="W85" s="3">
        <v>0</v>
      </c>
      <c r="X85" s="3">
        <v>24834</v>
      </c>
      <c r="Y85" s="4">
        <v>29076.660795780932</v>
      </c>
      <c r="Z85" s="3">
        <v>0</v>
      </c>
      <c r="AA85" s="3">
        <v>24834</v>
      </c>
      <c r="AB85" s="4">
        <v>670.92779296029653</v>
      </c>
      <c r="AC85" s="3">
        <v>43476</v>
      </c>
      <c r="AD85" s="5">
        <v>17679</v>
      </c>
      <c r="AE85" s="5">
        <v>4300.5460091677414</v>
      </c>
      <c r="AF85" s="5">
        <v>3054.1737902569125</v>
      </c>
      <c r="AG85" s="5">
        <v>43476</v>
      </c>
      <c r="AH85" s="5">
        <v>1945</v>
      </c>
      <c r="AI85" s="5">
        <v>3942090</v>
      </c>
      <c r="AJ85" s="5">
        <v>837</v>
      </c>
      <c r="AK85" s="5">
        <v>83700</v>
      </c>
      <c r="AL85" s="5">
        <v>2782</v>
      </c>
      <c r="AM85" s="5">
        <v>4025790</v>
      </c>
    </row>
    <row r="86" spans="1:39" x14ac:dyDescent="0.35">
      <c r="A86" s="2">
        <v>45138</v>
      </c>
      <c r="B86" s="4">
        <v>4208</v>
      </c>
      <c r="C86" s="4">
        <v>1476</v>
      </c>
      <c r="D86" s="4">
        <v>1497.17</v>
      </c>
      <c r="E86" s="4">
        <v>7398747</v>
      </c>
      <c r="F86" s="4">
        <v>55549</v>
      </c>
      <c r="G86" s="4">
        <v>49716.05</v>
      </c>
      <c r="H86" s="4">
        <v>6562861</v>
      </c>
      <c r="I86" s="4">
        <v>83661</v>
      </c>
      <c r="J86" s="4">
        <v>39681</v>
      </c>
      <c r="K86" s="3">
        <v>6904362</v>
      </c>
      <c r="L86" s="3">
        <v>20601</v>
      </c>
      <c r="M86" s="4">
        <v>18916.026470365425</v>
      </c>
      <c r="N86" s="3">
        <v>1721973</v>
      </c>
      <c r="O86" s="5">
        <v>4079656</v>
      </c>
      <c r="P86" s="3"/>
      <c r="Q86" s="3">
        <v>0</v>
      </c>
      <c r="R86" s="3">
        <v>7754</v>
      </c>
      <c r="S86" s="4">
        <v>2351.9172858157594</v>
      </c>
      <c r="T86" s="3">
        <v>0</v>
      </c>
      <c r="U86" s="3">
        <v>7818</v>
      </c>
      <c r="V86" s="4">
        <v>2615.8517791833456</v>
      </c>
      <c r="W86" s="3">
        <v>0</v>
      </c>
      <c r="X86" s="3">
        <v>27918</v>
      </c>
      <c r="Y86" s="4">
        <v>32687.533868753006</v>
      </c>
      <c r="Z86" s="3">
        <v>0</v>
      </c>
      <c r="AA86" s="3">
        <v>27918</v>
      </c>
      <c r="AB86" s="4">
        <v>754.24668292927277</v>
      </c>
      <c r="AC86" s="3">
        <v>51526</v>
      </c>
      <c r="AD86" s="5">
        <v>22783</v>
      </c>
      <c r="AE86" s="5">
        <v>5073.1651566937035</v>
      </c>
      <c r="AF86" s="5">
        <v>3570.9971191165632</v>
      </c>
      <c r="AG86" s="5">
        <v>51526</v>
      </c>
      <c r="AH86" s="5">
        <v>2258</v>
      </c>
      <c r="AI86" s="5">
        <v>4607220</v>
      </c>
      <c r="AJ86" s="5">
        <v>1047</v>
      </c>
      <c r="AK86" s="5">
        <v>104700</v>
      </c>
      <c r="AL86" s="5">
        <v>3305</v>
      </c>
      <c r="AM86" s="5">
        <v>4711920</v>
      </c>
    </row>
    <row r="87" spans="1:39" x14ac:dyDescent="0.35">
      <c r="A87" s="2">
        <v>45139</v>
      </c>
      <c r="B87" s="4">
        <v>4203</v>
      </c>
      <c r="C87" s="4">
        <v>1489</v>
      </c>
      <c r="D87" s="4">
        <v>1350.46</v>
      </c>
      <c r="E87" s="4">
        <v>7219509</v>
      </c>
      <c r="F87" s="4">
        <v>45107</v>
      </c>
      <c r="G87" s="4">
        <v>45040.31</v>
      </c>
      <c r="H87" s="4">
        <v>5787566</v>
      </c>
      <c r="I87" s="4">
        <v>73729</v>
      </c>
      <c r="J87" s="4">
        <v>35104</v>
      </c>
      <c r="K87" s="3">
        <v>6603614</v>
      </c>
      <c r="L87" s="3">
        <v>17759</v>
      </c>
      <c r="M87" s="4">
        <v>18092.060819533464</v>
      </c>
      <c r="N87" s="3">
        <v>2250090</v>
      </c>
      <c r="O87" s="5">
        <v>5457683</v>
      </c>
      <c r="P87" s="3"/>
      <c r="Q87" s="3">
        <v>0</v>
      </c>
      <c r="R87" s="3">
        <v>7588</v>
      </c>
      <c r="S87" s="4">
        <v>2301.5667223071941</v>
      </c>
      <c r="T87" s="3">
        <v>0</v>
      </c>
      <c r="U87" s="3">
        <v>7948</v>
      </c>
      <c r="V87" s="4">
        <v>2659.3489307942223</v>
      </c>
      <c r="W87" s="3">
        <v>0</v>
      </c>
      <c r="X87" s="3">
        <v>61894</v>
      </c>
      <c r="Y87" s="4">
        <v>72468.021393817558</v>
      </c>
      <c r="Z87" s="3">
        <v>0</v>
      </c>
      <c r="AA87" s="3">
        <v>61894</v>
      </c>
      <c r="AB87" s="4">
        <v>1672.1593306549325</v>
      </c>
      <c r="AC87" s="3">
        <v>67519</v>
      </c>
      <c r="AD87" s="5">
        <v>31011</v>
      </c>
      <c r="AE87" s="5">
        <v>5518.1441384859845</v>
      </c>
      <c r="AF87" s="5">
        <v>3784.1248157524574</v>
      </c>
      <c r="AG87" s="5">
        <v>67519</v>
      </c>
      <c r="AH87" s="5">
        <v>2609</v>
      </c>
      <c r="AI87" s="5">
        <v>5471270</v>
      </c>
      <c r="AJ87" s="5">
        <v>1309</v>
      </c>
      <c r="AK87" s="5">
        <v>130900</v>
      </c>
      <c r="AL87" s="5">
        <v>3918</v>
      </c>
      <c r="AM87" s="5">
        <v>5602170</v>
      </c>
    </row>
    <row r="88" spans="1:39" x14ac:dyDescent="0.35">
      <c r="A88" s="2">
        <v>45140</v>
      </c>
      <c r="B88" s="4">
        <v>4285</v>
      </c>
      <c r="C88" s="4">
        <v>1515</v>
      </c>
      <c r="D88" s="4">
        <v>1528.83</v>
      </c>
      <c r="E88" s="4">
        <v>6900831</v>
      </c>
      <c r="F88" s="4">
        <v>51207</v>
      </c>
      <c r="G88" s="4">
        <v>44984.5</v>
      </c>
      <c r="H88" s="4">
        <v>5751586</v>
      </c>
      <c r="I88" s="4">
        <v>72940</v>
      </c>
      <c r="J88" s="4">
        <v>36158</v>
      </c>
      <c r="K88" s="3">
        <v>6014292</v>
      </c>
      <c r="L88" s="3">
        <v>17913</v>
      </c>
      <c r="M88" s="4">
        <v>16477.482882923432</v>
      </c>
      <c r="N88" s="3">
        <v>785167</v>
      </c>
      <c r="O88" s="5">
        <v>6582085</v>
      </c>
      <c r="P88" s="3"/>
      <c r="Q88" s="3">
        <v>0</v>
      </c>
      <c r="R88" s="3">
        <v>6079</v>
      </c>
      <c r="S88" s="4">
        <v>1843.8619010154762</v>
      </c>
      <c r="T88" s="3">
        <v>0</v>
      </c>
      <c r="U88" s="3">
        <v>7236</v>
      </c>
      <c r="V88" s="4">
        <v>2421.1183773561893</v>
      </c>
      <c r="W88" s="3">
        <v>0</v>
      </c>
      <c r="X88" s="3">
        <v>79041</v>
      </c>
      <c r="Y88" s="4">
        <v>92544.428845909672</v>
      </c>
      <c r="Z88" s="3">
        <v>0</v>
      </c>
      <c r="AA88" s="3">
        <v>79041</v>
      </c>
      <c r="AB88" s="4">
        <v>2135.4112782223888</v>
      </c>
      <c r="AC88" s="3">
        <v>74123</v>
      </c>
      <c r="AD88" s="5">
        <v>34034</v>
      </c>
      <c r="AE88" s="5">
        <v>5804.8069157075097</v>
      </c>
      <c r="AF88" s="5">
        <v>4031.402878392701</v>
      </c>
      <c r="AG88" s="5">
        <v>74123</v>
      </c>
      <c r="AH88" s="5">
        <v>2858</v>
      </c>
      <c r="AI88" s="5">
        <v>5856910</v>
      </c>
      <c r="AJ88" s="5">
        <v>1360</v>
      </c>
      <c r="AK88" s="5">
        <v>136000</v>
      </c>
      <c r="AL88" s="5">
        <v>4218</v>
      </c>
      <c r="AM88" s="5">
        <v>5992910</v>
      </c>
    </row>
    <row r="89" spans="1:39" x14ac:dyDescent="0.35">
      <c r="A89" s="2">
        <v>45141</v>
      </c>
      <c r="B89" s="4">
        <v>4667</v>
      </c>
      <c r="C89" s="4">
        <v>1744</v>
      </c>
      <c r="D89" s="4">
        <v>2312.2600000000002</v>
      </c>
      <c r="E89" s="4">
        <v>7325914</v>
      </c>
      <c r="F89" s="4">
        <v>47788</v>
      </c>
      <c r="G89" s="4">
        <v>45367.87</v>
      </c>
      <c r="H89" s="4">
        <v>5414554</v>
      </c>
      <c r="I89" s="4">
        <v>66021</v>
      </c>
      <c r="J89" s="4">
        <v>36554</v>
      </c>
      <c r="K89" s="3">
        <v>4722967</v>
      </c>
      <c r="L89" s="3">
        <v>10090</v>
      </c>
      <c r="M89" s="4">
        <v>12939.612492893966</v>
      </c>
      <c r="N89" s="3">
        <v>1111815</v>
      </c>
      <c r="O89" s="5">
        <v>10407793</v>
      </c>
      <c r="P89" s="3"/>
      <c r="Q89" s="3">
        <v>0</v>
      </c>
      <c r="R89" s="3">
        <v>9077</v>
      </c>
      <c r="S89" s="4">
        <v>2753.2052106460728</v>
      </c>
      <c r="T89" s="3">
        <v>0</v>
      </c>
      <c r="U89" s="3">
        <v>7117</v>
      </c>
      <c r="V89" s="4">
        <v>2381.3017539585408</v>
      </c>
      <c r="W89" s="3">
        <v>0</v>
      </c>
      <c r="X89" s="3">
        <v>31714</v>
      </c>
      <c r="Y89" s="4">
        <v>37132.045601892431</v>
      </c>
      <c r="Z89" s="3">
        <v>0</v>
      </c>
      <c r="AA89" s="3">
        <v>31714</v>
      </c>
      <c r="AB89" s="4">
        <v>856.80132181456247</v>
      </c>
      <c r="AC89" s="3">
        <v>62504</v>
      </c>
      <c r="AD89" s="5">
        <v>23978</v>
      </c>
      <c r="AE89" s="5">
        <v>5186.7357725920501</v>
      </c>
      <c r="AF89" s="5">
        <v>3615.6421975934036</v>
      </c>
      <c r="AG89" s="5">
        <v>62504</v>
      </c>
      <c r="AH89" s="5">
        <v>2404</v>
      </c>
      <c r="AI89" s="5">
        <v>4832400</v>
      </c>
      <c r="AJ89" s="5">
        <v>1095</v>
      </c>
      <c r="AK89" s="5">
        <v>109500</v>
      </c>
      <c r="AL89" s="5">
        <v>3498</v>
      </c>
      <c r="AM89" s="5">
        <v>4941800</v>
      </c>
    </row>
    <row r="90" spans="1:39" x14ac:dyDescent="0.35">
      <c r="A90" s="2">
        <v>45142</v>
      </c>
      <c r="B90" s="4">
        <v>4201</v>
      </c>
      <c r="C90" s="4">
        <v>1562</v>
      </c>
      <c r="D90" s="4">
        <v>1993.58</v>
      </c>
      <c r="E90" s="4">
        <v>6996333</v>
      </c>
      <c r="F90" s="4">
        <v>43522</v>
      </c>
      <c r="G90" s="4">
        <v>44291.7</v>
      </c>
      <c r="H90" s="4">
        <v>5276040</v>
      </c>
      <c r="I90" s="4">
        <v>63995</v>
      </c>
      <c r="J90" s="4">
        <v>36200</v>
      </c>
      <c r="K90" s="3">
        <v>3712418</v>
      </c>
      <c r="L90" s="3">
        <v>9334</v>
      </c>
      <c r="M90" s="4">
        <v>10170.990043259762</v>
      </c>
      <c r="N90" s="3">
        <v>4574481</v>
      </c>
      <c r="O90" s="5">
        <v>10660977</v>
      </c>
      <c r="P90" s="3"/>
      <c r="Q90" s="3">
        <v>0</v>
      </c>
      <c r="R90" s="3">
        <v>8436</v>
      </c>
      <c r="S90" s="4">
        <v>2558.7792395075762</v>
      </c>
      <c r="T90" s="3">
        <v>0</v>
      </c>
      <c r="U90" s="3">
        <v>6970</v>
      </c>
      <c r="V90" s="4">
        <v>2332.1165132908568</v>
      </c>
      <c r="W90" s="3">
        <v>0</v>
      </c>
      <c r="X90" s="3">
        <v>25097</v>
      </c>
      <c r="Y90" s="4">
        <v>29384.591930084323</v>
      </c>
      <c r="Z90" s="3">
        <v>0</v>
      </c>
      <c r="AA90" s="3">
        <v>25097</v>
      </c>
      <c r="AB90" s="4">
        <v>678.03313279876636</v>
      </c>
      <c r="AC90" s="3">
        <v>62922</v>
      </c>
      <c r="AD90" s="5">
        <v>21714</v>
      </c>
      <c r="AE90" s="5">
        <v>4701.3317381137504</v>
      </c>
      <c r="AF90" s="5">
        <v>3359.1683535680763</v>
      </c>
      <c r="AG90" s="5">
        <v>62922</v>
      </c>
      <c r="AH90" s="5">
        <v>2226</v>
      </c>
      <c r="AI90" s="5">
        <v>4561560</v>
      </c>
      <c r="AJ90" s="5">
        <v>975</v>
      </c>
      <c r="AK90" s="5">
        <v>97500</v>
      </c>
      <c r="AL90" s="5">
        <v>3201</v>
      </c>
      <c r="AM90" s="5">
        <v>4659060</v>
      </c>
    </row>
    <row r="91" spans="1:39" x14ac:dyDescent="0.35">
      <c r="A91" s="2">
        <v>45143</v>
      </c>
      <c r="B91" s="4">
        <v>3080</v>
      </c>
      <c r="C91" s="4">
        <v>1110</v>
      </c>
      <c r="D91" s="4">
        <v>1387.84</v>
      </c>
      <c r="E91" s="4">
        <v>6655737</v>
      </c>
      <c r="F91" s="4">
        <v>41320</v>
      </c>
      <c r="G91" s="4">
        <v>40380.720000000001</v>
      </c>
      <c r="H91" s="4">
        <v>5429075</v>
      </c>
      <c r="I91" s="4">
        <v>68267</v>
      </c>
      <c r="J91" s="4">
        <v>34898</v>
      </c>
      <c r="K91" s="3">
        <v>3559637</v>
      </c>
      <c r="L91" s="3">
        <v>10940</v>
      </c>
      <c r="M91" s="4">
        <v>9752.4127090804577</v>
      </c>
      <c r="N91" s="3">
        <v>3460283</v>
      </c>
      <c r="O91" s="5">
        <v>11580456</v>
      </c>
      <c r="P91" s="3"/>
      <c r="Q91" s="3">
        <v>0</v>
      </c>
      <c r="R91" s="3">
        <v>5735</v>
      </c>
      <c r="S91" s="4">
        <v>1739.5209742266418</v>
      </c>
      <c r="T91" s="3">
        <v>0</v>
      </c>
      <c r="U91" s="3">
        <v>5049</v>
      </c>
      <c r="V91" s="4">
        <v>1689.3624498716695</v>
      </c>
      <c r="W91" s="3">
        <v>0</v>
      </c>
      <c r="X91" s="3">
        <v>5911</v>
      </c>
      <c r="Y91" s="4">
        <v>6920.8400565298016</v>
      </c>
      <c r="Z91" s="3">
        <v>0</v>
      </c>
      <c r="AA91" s="3">
        <v>5911</v>
      </c>
      <c r="AB91" s="4">
        <v>159.69453910720435</v>
      </c>
      <c r="AC91" s="3">
        <v>52995</v>
      </c>
      <c r="AD91" s="5">
        <v>13792</v>
      </c>
      <c r="AE91" s="5">
        <v>3523.9492054313714</v>
      </c>
      <c r="AF91" s="5">
        <v>2516.1149686678273</v>
      </c>
      <c r="AG91" s="5">
        <v>52995</v>
      </c>
      <c r="AH91" s="5">
        <v>1578</v>
      </c>
      <c r="AI91" s="5">
        <v>3188640</v>
      </c>
      <c r="AJ91" s="5">
        <v>720</v>
      </c>
      <c r="AK91" s="5">
        <v>72000</v>
      </c>
      <c r="AL91" s="5">
        <v>2298</v>
      </c>
      <c r="AM91" s="5">
        <v>3260640</v>
      </c>
    </row>
    <row r="92" spans="1:39" x14ac:dyDescent="0.35">
      <c r="A92" s="2">
        <v>45144</v>
      </c>
      <c r="B92" s="4">
        <v>2809</v>
      </c>
      <c r="C92" s="4">
        <v>979</v>
      </c>
      <c r="D92" s="4">
        <v>1395.99</v>
      </c>
      <c r="E92" s="4">
        <v>7092869</v>
      </c>
      <c r="F92" s="4">
        <v>50891</v>
      </c>
      <c r="G92" s="4">
        <v>41775.06</v>
      </c>
      <c r="H92" s="4">
        <v>5695610</v>
      </c>
      <c r="I92" s="4">
        <v>75100</v>
      </c>
      <c r="J92" s="4">
        <v>36476</v>
      </c>
      <c r="K92" s="3">
        <v>3656806</v>
      </c>
      <c r="L92" s="3">
        <v>11526</v>
      </c>
      <c r="M92" s="4">
        <v>10018.628671699298</v>
      </c>
      <c r="N92" s="3">
        <v>5103054</v>
      </c>
      <c r="O92" s="5">
        <v>8381689</v>
      </c>
      <c r="P92" s="3"/>
      <c r="Q92" s="3">
        <v>0</v>
      </c>
      <c r="R92" s="3">
        <v>4868</v>
      </c>
      <c r="S92" s="4">
        <v>1476.5454407210623</v>
      </c>
      <c r="T92" s="3">
        <v>0</v>
      </c>
      <c r="U92" s="3">
        <v>4184</v>
      </c>
      <c r="V92" s="4">
        <v>1399.9390949223737</v>
      </c>
      <c r="W92" s="3">
        <v>0</v>
      </c>
      <c r="X92" s="3">
        <v>28658</v>
      </c>
      <c r="Y92" s="4">
        <v>33553.956071735927</v>
      </c>
      <c r="Z92" s="3">
        <v>0</v>
      </c>
      <c r="AA92" s="3">
        <v>28658</v>
      </c>
      <c r="AB92" s="4">
        <v>774.23889388162115</v>
      </c>
      <c r="AC92" s="3">
        <v>56827</v>
      </c>
      <c r="AD92" s="5">
        <v>17706</v>
      </c>
      <c r="AE92" s="5">
        <v>3916.112248532781</v>
      </c>
      <c r="AF92" s="5">
        <v>2747.2833898231329</v>
      </c>
      <c r="AG92" s="5">
        <v>56827</v>
      </c>
      <c r="AH92" s="5">
        <v>1841</v>
      </c>
      <c r="AI92" s="5">
        <v>3921270</v>
      </c>
      <c r="AJ92" s="5">
        <v>842</v>
      </c>
      <c r="AK92" s="5">
        <v>84200</v>
      </c>
      <c r="AL92" s="5">
        <v>2683</v>
      </c>
      <c r="AM92" s="5">
        <v>4005470</v>
      </c>
    </row>
    <row r="93" spans="1:39" x14ac:dyDescent="0.35">
      <c r="A93" s="2">
        <v>45145</v>
      </c>
      <c r="B93" s="4">
        <v>3522</v>
      </c>
      <c r="C93" s="4">
        <v>1186</v>
      </c>
      <c r="D93" s="4">
        <v>1524.04</v>
      </c>
      <c r="E93" s="4">
        <v>7135902</v>
      </c>
      <c r="F93" s="4">
        <v>50988</v>
      </c>
      <c r="G93" s="4">
        <v>44260.6</v>
      </c>
      <c r="H93" s="4">
        <v>4654558</v>
      </c>
      <c r="I93" s="4">
        <v>58514</v>
      </c>
      <c r="J93" s="4">
        <v>32695</v>
      </c>
      <c r="K93" s="3">
        <v>3222148</v>
      </c>
      <c r="L93" s="3">
        <v>10732</v>
      </c>
      <c r="M93" s="4">
        <v>8827.7869641590351</v>
      </c>
      <c r="N93" s="3">
        <v>4137349</v>
      </c>
      <c r="O93" s="5">
        <v>8709017</v>
      </c>
      <c r="P93" s="3"/>
      <c r="Q93" s="3">
        <v>0</v>
      </c>
      <c r="R93" s="3">
        <v>6112</v>
      </c>
      <c r="S93" s="4">
        <v>1853.8713503876606</v>
      </c>
      <c r="T93" s="3">
        <v>0</v>
      </c>
      <c r="U93" s="3">
        <v>6640</v>
      </c>
      <c r="V93" s="4">
        <v>2221.7006668940157</v>
      </c>
      <c r="W93" s="3">
        <v>0</v>
      </c>
      <c r="X93" s="3">
        <v>43866</v>
      </c>
      <c r="Y93" s="4">
        <v>51360.103183849824</v>
      </c>
      <c r="Z93" s="3">
        <v>0</v>
      </c>
      <c r="AA93" s="3">
        <v>43866</v>
      </c>
      <c r="AB93" s="4">
        <v>1185.1058454536671</v>
      </c>
      <c r="AC93" s="3">
        <v>71580</v>
      </c>
      <c r="AD93" s="5">
        <v>26772</v>
      </c>
      <c r="AE93" s="5">
        <v>5154.5662463655526</v>
      </c>
      <c r="AF93" s="5">
        <v>3628.7110694377075</v>
      </c>
      <c r="AG93" s="5">
        <v>71580</v>
      </c>
      <c r="AH93" s="5">
        <v>2456</v>
      </c>
      <c r="AI93" s="5">
        <v>4923260</v>
      </c>
      <c r="AJ93" s="5">
        <v>1132</v>
      </c>
      <c r="AK93" s="5">
        <v>113200</v>
      </c>
      <c r="AL93" s="5">
        <v>3587</v>
      </c>
      <c r="AM93" s="5">
        <v>5034960</v>
      </c>
    </row>
    <row r="94" spans="1:39" x14ac:dyDescent="0.35">
      <c r="A94" s="2">
        <v>45146</v>
      </c>
      <c r="B94" s="4">
        <v>4111</v>
      </c>
      <c r="C94" s="4">
        <v>1495</v>
      </c>
      <c r="D94" s="4">
        <v>1722.91</v>
      </c>
      <c r="E94" s="4">
        <v>7078615</v>
      </c>
      <c r="F94" s="4">
        <v>54474</v>
      </c>
      <c r="G94" s="4">
        <v>43618.05</v>
      </c>
      <c r="H94" s="4">
        <v>4564311</v>
      </c>
      <c r="I94" s="4">
        <v>56271</v>
      </c>
      <c r="J94" s="4">
        <v>34354</v>
      </c>
      <c r="K94" s="3">
        <v>13481860</v>
      </c>
      <c r="L94" s="3">
        <v>1764108</v>
      </c>
      <c r="M94" s="4">
        <v>36936.536732830755</v>
      </c>
      <c r="N94" s="3">
        <v>2923076</v>
      </c>
      <c r="O94" s="5">
        <v>5012245</v>
      </c>
      <c r="P94" s="3"/>
      <c r="Q94" s="3">
        <v>0</v>
      </c>
      <c r="R94" s="3">
        <v>6684</v>
      </c>
      <c r="S94" s="4">
        <v>2027.3684728388621</v>
      </c>
      <c r="T94" s="3">
        <v>0</v>
      </c>
      <c r="U94" s="3">
        <v>6961</v>
      </c>
      <c r="V94" s="4">
        <v>2329.1051720254886</v>
      </c>
      <c r="W94" s="3">
        <v>0</v>
      </c>
      <c r="X94" s="3">
        <v>12257</v>
      </c>
      <c r="Y94" s="4">
        <v>14350.995867515781</v>
      </c>
      <c r="Z94" s="3">
        <v>0</v>
      </c>
      <c r="AA94" s="3">
        <v>12257</v>
      </c>
      <c r="AB94" s="4">
        <v>331.1412562742351</v>
      </c>
      <c r="AC94" s="3">
        <v>75700</v>
      </c>
      <c r="AD94" s="5">
        <v>28781</v>
      </c>
      <c r="AE94" s="5">
        <v>5916.5849025719363</v>
      </c>
      <c r="AF94" s="5">
        <v>4117.6125947624141</v>
      </c>
      <c r="AG94" s="5">
        <v>75700</v>
      </c>
      <c r="AH94" s="5">
        <v>2331</v>
      </c>
      <c r="AI94" s="5">
        <v>4610160</v>
      </c>
      <c r="AJ94" s="5">
        <v>1100</v>
      </c>
      <c r="AK94" s="5">
        <v>110000</v>
      </c>
      <c r="AL94" s="5">
        <v>3431</v>
      </c>
      <c r="AM94" s="5">
        <v>4720160</v>
      </c>
    </row>
    <row r="95" spans="1:39" x14ac:dyDescent="0.35">
      <c r="A95" s="2">
        <v>45147</v>
      </c>
      <c r="B95" s="4">
        <v>3609</v>
      </c>
      <c r="C95" s="4">
        <v>1285</v>
      </c>
      <c r="D95" s="4">
        <v>1601.1</v>
      </c>
      <c r="E95" s="4">
        <v>7075682</v>
      </c>
      <c r="F95" s="4">
        <v>57361</v>
      </c>
      <c r="G95" s="4">
        <v>46063.74</v>
      </c>
      <c r="H95" s="4">
        <v>4892538</v>
      </c>
      <c r="I95" s="4">
        <v>58426</v>
      </c>
      <c r="J95" s="4">
        <v>34034</v>
      </c>
      <c r="K95" s="3">
        <v>8610996</v>
      </c>
      <c r="L95" s="3">
        <v>242168</v>
      </c>
      <c r="M95" s="4">
        <v>23591.727703763328</v>
      </c>
      <c r="N95" s="3">
        <v>2483117</v>
      </c>
      <c r="O95" s="5">
        <v>3900778</v>
      </c>
      <c r="P95" s="3"/>
      <c r="Q95" s="3">
        <v>0</v>
      </c>
      <c r="R95" s="3">
        <v>8177</v>
      </c>
      <c r="S95" s="4">
        <v>2480.2202277683086</v>
      </c>
      <c r="T95" s="3">
        <v>0</v>
      </c>
      <c r="U95" s="3">
        <v>6447</v>
      </c>
      <c r="V95" s="4">
        <v>2157.12412642556</v>
      </c>
      <c r="W95" s="3">
        <v>0</v>
      </c>
      <c r="X95" s="3">
        <v>12774</v>
      </c>
      <c r="Y95" s="4">
        <v>14956.320568788984</v>
      </c>
      <c r="Z95" s="3">
        <v>0</v>
      </c>
      <c r="AA95" s="3">
        <v>12774</v>
      </c>
      <c r="AB95" s="4">
        <v>345.10878743959199</v>
      </c>
      <c r="AC95" s="3">
        <v>56933</v>
      </c>
      <c r="AD95" s="5">
        <v>22552</v>
      </c>
      <c r="AE95" s="5">
        <v>5100.0086374389466</v>
      </c>
      <c r="AF95" s="5">
        <v>3495.617120080216</v>
      </c>
      <c r="AG95" s="5">
        <v>56933</v>
      </c>
      <c r="AH95" s="5">
        <v>2145</v>
      </c>
      <c r="AI95" s="5">
        <v>4164390</v>
      </c>
      <c r="AJ95" s="5">
        <v>1042</v>
      </c>
      <c r="AK95" s="5">
        <v>104200</v>
      </c>
      <c r="AL95" s="5">
        <v>3187</v>
      </c>
      <c r="AM95" s="5">
        <v>4268590</v>
      </c>
    </row>
    <row r="96" spans="1:39" x14ac:dyDescent="0.35">
      <c r="A96" s="2">
        <v>45148</v>
      </c>
      <c r="B96" s="4">
        <v>3872</v>
      </c>
      <c r="C96" s="4">
        <v>1330</v>
      </c>
      <c r="D96" s="4">
        <v>1498.2</v>
      </c>
      <c r="E96" s="4">
        <v>6036457</v>
      </c>
      <c r="F96" s="4">
        <v>62638</v>
      </c>
      <c r="G96" s="4">
        <v>37971.599999999999</v>
      </c>
      <c r="H96" s="4">
        <v>5381666</v>
      </c>
      <c r="I96" s="4">
        <v>63266</v>
      </c>
      <c r="J96" s="4">
        <v>34320</v>
      </c>
      <c r="K96" s="3">
        <v>5347548</v>
      </c>
      <c r="L96" s="3">
        <v>12419</v>
      </c>
      <c r="M96" s="4">
        <v>14650.790256876693</v>
      </c>
      <c r="N96" s="3">
        <v>1305507</v>
      </c>
      <c r="O96" s="5">
        <v>3614496</v>
      </c>
      <c r="P96" s="3"/>
      <c r="Q96" s="3">
        <v>0</v>
      </c>
      <c r="R96" s="3">
        <v>6927</v>
      </c>
      <c r="S96" s="4">
        <v>2101.0744182158583</v>
      </c>
      <c r="T96" s="3">
        <v>0</v>
      </c>
      <c r="U96" s="3">
        <v>6602</v>
      </c>
      <c r="V96" s="4">
        <v>2208.9861148846826</v>
      </c>
      <c r="W96" s="3">
        <v>0</v>
      </c>
      <c r="X96" s="3">
        <v>21830</v>
      </c>
      <c r="Y96" s="4">
        <v>25559.454987996207</v>
      </c>
      <c r="Z96" s="3">
        <v>0</v>
      </c>
      <c r="AA96" s="3">
        <v>21830</v>
      </c>
      <c r="AB96" s="4">
        <v>589.77022309427696</v>
      </c>
      <c r="AC96" s="3">
        <v>53009</v>
      </c>
      <c r="AD96" s="5">
        <v>22809</v>
      </c>
      <c r="AE96" s="5">
        <v>4943.2265747374668</v>
      </c>
      <c r="AF96" s="5">
        <v>3547.4712513316608</v>
      </c>
      <c r="AG96" s="5">
        <v>53009</v>
      </c>
      <c r="AH96" s="5">
        <v>2230</v>
      </c>
      <c r="AI96" s="5">
        <v>4874700</v>
      </c>
      <c r="AJ96" s="5">
        <v>983</v>
      </c>
      <c r="AK96" s="5">
        <v>98300</v>
      </c>
      <c r="AL96" s="5">
        <v>3213</v>
      </c>
      <c r="AM96" s="5">
        <v>4973000</v>
      </c>
    </row>
    <row r="97" spans="1:39" x14ac:dyDescent="0.35">
      <c r="A97" s="2">
        <v>45149</v>
      </c>
      <c r="B97" s="4">
        <v>3673</v>
      </c>
      <c r="C97" s="4">
        <v>1257</v>
      </c>
      <c r="D97" s="4">
        <v>1422.07</v>
      </c>
      <c r="E97" s="4">
        <v>4863032</v>
      </c>
      <c r="F97" s="4">
        <v>58450</v>
      </c>
      <c r="G97" s="4">
        <v>30522.92</v>
      </c>
      <c r="H97" s="4">
        <v>5557196</v>
      </c>
      <c r="I97" s="4">
        <v>57276</v>
      </c>
      <c r="J97" s="4">
        <v>34236</v>
      </c>
      <c r="K97" s="3">
        <v>4729633</v>
      </c>
      <c r="L97" s="3">
        <v>11630</v>
      </c>
      <c r="M97" s="4">
        <v>12957.875473956004</v>
      </c>
      <c r="N97" s="3">
        <v>3562053</v>
      </c>
      <c r="O97" s="5">
        <v>5521177</v>
      </c>
      <c r="P97" s="3"/>
      <c r="Q97" s="3">
        <v>0</v>
      </c>
      <c r="R97" s="3">
        <v>5810</v>
      </c>
      <c r="S97" s="4">
        <v>1762.2697227997887</v>
      </c>
      <c r="T97" s="3">
        <v>0</v>
      </c>
      <c r="U97" s="3">
        <v>13751</v>
      </c>
      <c r="V97" s="4">
        <v>4600.9948600089774</v>
      </c>
      <c r="W97" s="3">
        <v>0</v>
      </c>
      <c r="X97" s="3">
        <v>5797</v>
      </c>
      <c r="Y97" s="4">
        <v>6787.3642036378378</v>
      </c>
      <c r="Z97" s="3">
        <v>0</v>
      </c>
      <c r="AA97" s="3">
        <v>5797</v>
      </c>
      <c r="AB97" s="4">
        <v>156.61465796049123</v>
      </c>
      <c r="AC97" s="3">
        <v>47020</v>
      </c>
      <c r="AD97" s="5">
        <v>17250</v>
      </c>
      <c r="AE97" s="5">
        <v>3522.6961593121518</v>
      </c>
      <c r="AF97" s="5">
        <v>2568.7579723116023</v>
      </c>
      <c r="AG97" s="5">
        <v>47020</v>
      </c>
      <c r="AH97" s="5">
        <v>1561</v>
      </c>
      <c r="AI97" s="5">
        <v>3261730</v>
      </c>
      <c r="AJ97" s="5">
        <v>675</v>
      </c>
      <c r="AK97" s="5">
        <v>67500</v>
      </c>
      <c r="AL97" s="5">
        <v>2236</v>
      </c>
      <c r="AM97" s="5">
        <v>3329230</v>
      </c>
    </row>
    <row r="98" spans="1:39" x14ac:dyDescent="0.35">
      <c r="A98" s="2">
        <v>45150</v>
      </c>
      <c r="B98" s="4">
        <v>2744</v>
      </c>
      <c r="C98" s="4">
        <v>960</v>
      </c>
      <c r="D98" s="4">
        <v>1131.81</v>
      </c>
      <c r="E98" s="4">
        <v>5433612</v>
      </c>
      <c r="F98" s="4">
        <v>62397</v>
      </c>
      <c r="G98" s="4">
        <v>32949.800000000003</v>
      </c>
      <c r="H98" s="4">
        <v>5485729</v>
      </c>
      <c r="I98" s="4">
        <v>57606</v>
      </c>
      <c r="J98" s="4">
        <v>32743</v>
      </c>
      <c r="K98" s="3">
        <v>3865567</v>
      </c>
      <c r="L98" s="3">
        <v>10585</v>
      </c>
      <c r="M98" s="4">
        <v>10590.575594815431</v>
      </c>
      <c r="N98" s="3">
        <v>4015316</v>
      </c>
      <c r="O98" s="5">
        <v>5813616</v>
      </c>
      <c r="P98" s="3"/>
      <c r="Q98" s="3">
        <v>0</v>
      </c>
      <c r="R98" s="3">
        <v>6205</v>
      </c>
      <c r="S98" s="4">
        <v>1882.0797986183632</v>
      </c>
      <c r="T98" s="3">
        <v>0</v>
      </c>
      <c r="U98" s="3">
        <v>10379</v>
      </c>
      <c r="V98" s="4">
        <v>3472.7456659176187</v>
      </c>
      <c r="W98" s="3">
        <v>0</v>
      </c>
      <c r="X98" s="3">
        <v>9890</v>
      </c>
      <c r="Y98" s="4">
        <v>11579.615658785271</v>
      </c>
      <c r="Z98" s="3">
        <v>0</v>
      </c>
      <c r="AA98" s="3">
        <v>9890</v>
      </c>
      <c r="AB98" s="4">
        <v>267.19319772800731</v>
      </c>
      <c r="AC98" s="3">
        <v>46923</v>
      </c>
      <c r="AD98" s="5">
        <v>16103</v>
      </c>
      <c r="AE98" s="5">
        <v>3178.0988062063475</v>
      </c>
      <c r="AF98" s="5">
        <v>2252.4948810195824</v>
      </c>
      <c r="AG98" s="5">
        <v>46923</v>
      </c>
      <c r="AH98" s="5">
        <v>1389</v>
      </c>
      <c r="AI98" s="5">
        <v>3135360</v>
      </c>
      <c r="AJ98" s="5">
        <v>643</v>
      </c>
      <c r="AK98" s="5">
        <v>64300</v>
      </c>
      <c r="AL98" s="5">
        <v>2033</v>
      </c>
      <c r="AM98" s="5">
        <v>3199760</v>
      </c>
    </row>
    <row r="99" spans="1:39" x14ac:dyDescent="0.35">
      <c r="A99" s="2">
        <v>45151</v>
      </c>
      <c r="B99" s="4">
        <v>2418</v>
      </c>
      <c r="C99" s="4">
        <v>775</v>
      </c>
      <c r="D99" s="4">
        <v>1117.0999999999999</v>
      </c>
      <c r="E99" s="4">
        <v>6288252</v>
      </c>
      <c r="F99" s="4">
        <v>61831</v>
      </c>
      <c r="G99" s="4">
        <v>34871.93</v>
      </c>
      <c r="H99" s="4">
        <v>6015469</v>
      </c>
      <c r="I99" s="4">
        <v>63997</v>
      </c>
      <c r="J99" s="4">
        <v>33585</v>
      </c>
      <c r="K99" s="3">
        <v>4476256</v>
      </c>
      <c r="L99" s="3">
        <v>11512</v>
      </c>
      <c r="M99" s="4">
        <v>12263.693152840488</v>
      </c>
      <c r="N99" s="3">
        <v>1869057</v>
      </c>
      <c r="O99" s="5">
        <v>6348414</v>
      </c>
      <c r="P99" s="3"/>
      <c r="Q99" s="3">
        <v>0</v>
      </c>
      <c r="R99" s="3">
        <v>4093</v>
      </c>
      <c r="S99" s="4">
        <v>1241.4750387985432</v>
      </c>
      <c r="T99" s="3">
        <v>0</v>
      </c>
      <c r="U99" s="3">
        <v>5187</v>
      </c>
      <c r="V99" s="4">
        <v>1735.5363492739848</v>
      </c>
      <c r="W99" s="3">
        <v>0</v>
      </c>
      <c r="X99" s="3">
        <v>21320</v>
      </c>
      <c r="Y99" s="4">
        <v>24962.326172426896</v>
      </c>
      <c r="Z99" s="3">
        <v>0</v>
      </c>
      <c r="AA99" s="3">
        <v>21320</v>
      </c>
      <c r="AB99" s="4">
        <v>575.99180743792874</v>
      </c>
      <c r="AC99" s="3">
        <v>44535</v>
      </c>
      <c r="AD99" s="5">
        <v>14845</v>
      </c>
      <c r="AE99" s="5">
        <v>3016.0430613838807</v>
      </c>
      <c r="AF99" s="5">
        <v>2131.5281498261993</v>
      </c>
      <c r="AG99" s="5">
        <v>44535</v>
      </c>
      <c r="AH99" s="5">
        <v>1333</v>
      </c>
      <c r="AI99" s="5">
        <v>2898610</v>
      </c>
      <c r="AJ99" s="5">
        <v>650</v>
      </c>
      <c r="AK99" s="5">
        <v>65000</v>
      </c>
      <c r="AL99" s="5">
        <v>1983</v>
      </c>
      <c r="AM99" s="5">
        <v>2963610</v>
      </c>
    </row>
    <row r="100" spans="1:39" x14ac:dyDescent="0.35">
      <c r="A100" s="2">
        <v>45152</v>
      </c>
      <c r="B100" s="4">
        <v>3551</v>
      </c>
      <c r="C100" s="4">
        <v>1196</v>
      </c>
      <c r="D100" s="4">
        <v>1365.88</v>
      </c>
      <c r="E100" s="4">
        <v>5954956</v>
      </c>
      <c r="F100" s="4">
        <v>60945</v>
      </c>
      <c r="G100" s="4">
        <v>36843.82</v>
      </c>
      <c r="H100" s="4">
        <v>5607598</v>
      </c>
      <c r="I100" s="4">
        <v>65682</v>
      </c>
      <c r="J100" s="4">
        <v>35550</v>
      </c>
      <c r="K100" s="3">
        <v>1520342</v>
      </c>
      <c r="L100" s="3">
        <v>3503</v>
      </c>
      <c r="M100" s="4">
        <v>4165.3131043836211</v>
      </c>
      <c r="N100" s="3">
        <v>1765326</v>
      </c>
      <c r="O100" s="5">
        <v>3758610</v>
      </c>
      <c r="P100" s="3"/>
      <c r="Q100" s="3">
        <v>0</v>
      </c>
      <c r="R100" s="3">
        <v>6170</v>
      </c>
      <c r="S100" s="4">
        <v>1871.4637159508945</v>
      </c>
      <c r="T100" s="3">
        <v>0</v>
      </c>
      <c r="U100" s="3">
        <v>7226</v>
      </c>
      <c r="V100" s="4">
        <v>2417.7724426168911</v>
      </c>
      <c r="W100" s="3">
        <v>0</v>
      </c>
      <c r="X100" s="3">
        <v>19575</v>
      </c>
      <c r="Y100" s="4">
        <v>22919.208950527976</v>
      </c>
      <c r="Z100" s="3">
        <v>0</v>
      </c>
      <c r="AA100" s="3">
        <v>19575</v>
      </c>
      <c r="AB100" s="4">
        <v>528.84801269218838</v>
      </c>
      <c r="AC100" s="3">
        <v>50401</v>
      </c>
      <c r="AD100" s="5">
        <v>20506</v>
      </c>
      <c r="AE100" s="5">
        <v>3979.6345366382147</v>
      </c>
      <c r="AF100" s="5">
        <v>2911.1718604856001</v>
      </c>
      <c r="AG100" s="5">
        <v>50401</v>
      </c>
      <c r="AH100" s="5">
        <v>1787</v>
      </c>
      <c r="AI100" s="5">
        <v>3832690</v>
      </c>
      <c r="AJ100" s="5">
        <v>752</v>
      </c>
      <c r="AK100" s="5">
        <v>75200</v>
      </c>
      <c r="AL100" s="5">
        <v>2539</v>
      </c>
      <c r="AM100" s="5">
        <v>3907890</v>
      </c>
    </row>
    <row r="101" spans="1:39" x14ac:dyDescent="0.35">
      <c r="A101" s="2">
        <v>45153</v>
      </c>
      <c r="B101" s="4">
        <v>3430</v>
      </c>
      <c r="C101" s="4">
        <v>1312</v>
      </c>
      <c r="D101" s="4">
        <v>1377.24</v>
      </c>
      <c r="E101" s="4">
        <v>5225723</v>
      </c>
      <c r="F101" s="4">
        <v>65905</v>
      </c>
      <c r="G101" s="4">
        <v>37144.36</v>
      </c>
      <c r="H101" s="4">
        <v>6229671</v>
      </c>
      <c r="I101" s="4">
        <v>60169</v>
      </c>
      <c r="J101" s="4">
        <v>37418</v>
      </c>
      <c r="K101" s="3">
        <v>5541465</v>
      </c>
      <c r="L101" s="3">
        <v>23490</v>
      </c>
      <c r="M101" s="4">
        <v>15182.068759518046</v>
      </c>
      <c r="N101" s="3">
        <v>1792924</v>
      </c>
      <c r="O101" s="5">
        <v>1852314</v>
      </c>
      <c r="P101" s="3"/>
      <c r="Q101" s="3">
        <v>0</v>
      </c>
      <c r="R101" s="3">
        <v>6063</v>
      </c>
      <c r="S101" s="4">
        <v>1839.0088346532048</v>
      </c>
      <c r="T101" s="3">
        <v>0</v>
      </c>
      <c r="U101" s="3">
        <v>9302</v>
      </c>
      <c r="V101" s="4">
        <v>3112.388494495201</v>
      </c>
      <c r="W101" s="3">
        <v>0</v>
      </c>
      <c r="X101" s="3">
        <v>34681</v>
      </c>
      <c r="Y101" s="4">
        <v>40605.930299528009</v>
      </c>
      <c r="Z101" s="3">
        <v>0</v>
      </c>
      <c r="AA101" s="3">
        <v>34681</v>
      </c>
      <c r="AB101" s="4">
        <v>936.95928113296463</v>
      </c>
      <c r="AC101" s="3">
        <v>48930</v>
      </c>
      <c r="AD101" s="5">
        <v>24540</v>
      </c>
      <c r="AE101" s="5">
        <v>4282.3554791522483</v>
      </c>
      <c r="AF101" s="5">
        <v>3145.754250683543</v>
      </c>
      <c r="AG101" s="5">
        <v>48930</v>
      </c>
      <c r="AH101" s="5">
        <v>1957</v>
      </c>
      <c r="AI101" s="5">
        <v>4345670</v>
      </c>
      <c r="AJ101" s="5">
        <v>810</v>
      </c>
      <c r="AK101" s="5">
        <v>81000</v>
      </c>
      <c r="AL101" s="5">
        <v>2766</v>
      </c>
      <c r="AM101" s="5">
        <v>4426570</v>
      </c>
    </row>
    <row r="102" spans="1:39" x14ac:dyDescent="0.35">
      <c r="A102" s="2">
        <v>45154</v>
      </c>
      <c r="B102" s="4">
        <v>3253</v>
      </c>
      <c r="C102" s="4">
        <v>1175</v>
      </c>
      <c r="D102" s="4">
        <v>1366.25</v>
      </c>
      <c r="E102" s="4">
        <v>5477501</v>
      </c>
      <c r="F102" s="4">
        <v>42380</v>
      </c>
      <c r="G102" s="4">
        <v>36554.639999999999</v>
      </c>
      <c r="H102" s="4">
        <v>5943645</v>
      </c>
      <c r="I102" s="4">
        <v>68983</v>
      </c>
      <c r="J102" s="4">
        <v>37133</v>
      </c>
      <c r="K102" s="3">
        <v>5137711</v>
      </c>
      <c r="L102" s="3">
        <v>29296</v>
      </c>
      <c r="M102" s="4">
        <v>14075.895393823153</v>
      </c>
      <c r="N102" s="3">
        <v>3478033</v>
      </c>
      <c r="O102" s="5">
        <v>1293346</v>
      </c>
      <c r="P102" s="3"/>
      <c r="Q102" s="3">
        <v>0</v>
      </c>
      <c r="R102" s="3">
        <v>5884</v>
      </c>
      <c r="S102" s="4">
        <v>1784.7151547252938</v>
      </c>
      <c r="T102" s="3">
        <v>0</v>
      </c>
      <c r="U102" s="3">
        <v>8280</v>
      </c>
      <c r="V102" s="4">
        <v>2770.4339641389233</v>
      </c>
      <c r="W102" s="3">
        <v>0</v>
      </c>
      <c r="X102" s="3">
        <v>29077</v>
      </c>
      <c r="Y102" s="4">
        <v>34044.538373154632</v>
      </c>
      <c r="Z102" s="3">
        <v>0</v>
      </c>
      <c r="AA102" s="3">
        <v>29077</v>
      </c>
      <c r="AB102" s="4">
        <v>785.55880792085622</v>
      </c>
      <c r="AC102" s="3">
        <v>47001</v>
      </c>
      <c r="AD102" s="5">
        <v>23895</v>
      </c>
      <c r="AE102" s="5">
        <v>4265.2652319340004</v>
      </c>
      <c r="AF102" s="5">
        <v>3114.6297392067431</v>
      </c>
      <c r="AG102" s="5">
        <v>47001</v>
      </c>
      <c r="AH102" s="5">
        <v>1911</v>
      </c>
      <c r="AI102" s="5">
        <v>3996580</v>
      </c>
      <c r="AJ102" s="5">
        <v>780</v>
      </c>
      <c r="AK102" s="5">
        <v>78000</v>
      </c>
      <c r="AL102" s="5">
        <v>2691</v>
      </c>
      <c r="AM102" s="5">
        <v>4074580</v>
      </c>
    </row>
    <row r="103" spans="1:39" x14ac:dyDescent="0.35">
      <c r="A103" s="2">
        <v>45155</v>
      </c>
      <c r="B103" s="4">
        <v>3714</v>
      </c>
      <c r="C103" s="4">
        <v>1417</v>
      </c>
      <c r="D103" s="4">
        <v>1405.28</v>
      </c>
      <c r="E103" s="4">
        <v>5712776</v>
      </c>
      <c r="F103" s="4">
        <v>42538</v>
      </c>
      <c r="G103" s="4">
        <v>36517</v>
      </c>
      <c r="H103" s="4">
        <v>6044038</v>
      </c>
      <c r="I103" s="4">
        <v>70760</v>
      </c>
      <c r="J103" s="4">
        <v>37185</v>
      </c>
      <c r="K103" s="3">
        <v>4660308</v>
      </c>
      <c r="L103" s="3">
        <v>25832</v>
      </c>
      <c r="M103" s="4">
        <v>12767.944306520392</v>
      </c>
      <c r="N103" s="3">
        <v>4058942</v>
      </c>
      <c r="O103" s="5">
        <v>1186576</v>
      </c>
      <c r="P103" s="3"/>
      <c r="Q103" s="3">
        <v>0</v>
      </c>
      <c r="R103" s="3">
        <v>11301</v>
      </c>
      <c r="S103" s="4">
        <v>3427.781435001792</v>
      </c>
      <c r="T103" s="3">
        <v>0</v>
      </c>
      <c r="U103" s="3">
        <v>10504</v>
      </c>
      <c r="V103" s="4">
        <v>3514.5698501588463</v>
      </c>
      <c r="W103" s="3">
        <v>0</v>
      </c>
      <c r="X103" s="3">
        <v>15462</v>
      </c>
      <c r="Y103" s="4">
        <v>18103.540679083708</v>
      </c>
      <c r="Z103" s="3">
        <v>0</v>
      </c>
      <c r="AA103" s="3">
        <v>15462</v>
      </c>
      <c r="AB103" s="4">
        <v>417.72914289893311</v>
      </c>
      <c r="AC103" s="3">
        <v>42100</v>
      </c>
      <c r="AD103" s="5">
        <v>21265</v>
      </c>
      <c r="AE103" s="5">
        <v>3897.187085474176</v>
      </c>
      <c r="AF103" s="5">
        <v>2845.8383708285191</v>
      </c>
      <c r="AG103" s="5">
        <v>42100</v>
      </c>
      <c r="AH103" s="5">
        <v>1700</v>
      </c>
      <c r="AI103" s="5">
        <v>3517380</v>
      </c>
      <c r="AJ103" s="5">
        <v>704</v>
      </c>
      <c r="AK103" s="5">
        <v>70400</v>
      </c>
      <c r="AL103" s="5">
        <v>2404</v>
      </c>
      <c r="AM103" s="5">
        <v>3587780</v>
      </c>
    </row>
    <row r="104" spans="1:39" x14ac:dyDescent="0.35">
      <c r="A104" s="2">
        <v>45156</v>
      </c>
      <c r="B104" s="4">
        <v>1936</v>
      </c>
      <c r="C104" s="4">
        <v>710</v>
      </c>
      <c r="D104" s="4">
        <v>840.77</v>
      </c>
      <c r="E104" s="4">
        <v>5477555</v>
      </c>
      <c r="F104" s="4">
        <v>43143</v>
      </c>
      <c r="G104" s="4">
        <v>32514.03</v>
      </c>
      <c r="H104" s="4">
        <v>6020115</v>
      </c>
      <c r="I104" s="4">
        <v>69668</v>
      </c>
      <c r="J104" s="4">
        <v>37229</v>
      </c>
      <c r="K104" s="3">
        <v>4238175</v>
      </c>
      <c r="L104" s="3">
        <v>19977</v>
      </c>
      <c r="M104" s="4">
        <v>11611.417606151152</v>
      </c>
      <c r="N104" s="3">
        <v>3789636</v>
      </c>
      <c r="O104" s="5">
        <v>1020973</v>
      </c>
      <c r="P104" s="3"/>
      <c r="Q104" s="3">
        <v>0</v>
      </c>
      <c r="R104" s="3">
        <v>9525</v>
      </c>
      <c r="S104" s="4">
        <v>2889.0910687896708</v>
      </c>
      <c r="T104" s="3">
        <v>0</v>
      </c>
      <c r="U104" s="3">
        <v>8958</v>
      </c>
      <c r="V104" s="4">
        <v>2997.2883394633423</v>
      </c>
      <c r="W104" s="3">
        <v>0</v>
      </c>
      <c r="X104" s="3">
        <v>32346</v>
      </c>
      <c r="Y104" s="4">
        <v>37872.016996872437</v>
      </c>
      <c r="Z104" s="3">
        <v>0</v>
      </c>
      <c r="AA104" s="3">
        <v>32346</v>
      </c>
      <c r="AB104" s="4">
        <v>873.8757506279195</v>
      </c>
      <c r="AC104" s="3">
        <v>41383</v>
      </c>
      <c r="AD104" s="5">
        <v>20983</v>
      </c>
      <c r="AE104" s="5">
        <v>3838.9219140831415</v>
      </c>
      <c r="AF104" s="5">
        <v>2871.242027255325</v>
      </c>
      <c r="AG104" s="5">
        <v>41383</v>
      </c>
      <c r="AH104" s="5">
        <v>1778</v>
      </c>
      <c r="AI104" s="5">
        <v>3654630</v>
      </c>
      <c r="AJ104" s="5">
        <v>679</v>
      </c>
      <c r="AK104" s="5">
        <v>67900</v>
      </c>
      <c r="AL104" s="5">
        <v>2457</v>
      </c>
      <c r="AM104" s="5">
        <v>3722530</v>
      </c>
    </row>
    <row r="105" spans="1:39" x14ac:dyDescent="0.35">
      <c r="A105" s="2">
        <v>45157</v>
      </c>
      <c r="B105" s="4">
        <v>1998</v>
      </c>
      <c r="C105" s="4">
        <v>723</v>
      </c>
      <c r="D105" s="4">
        <v>902.41</v>
      </c>
      <c r="E105" s="4">
        <v>5745530</v>
      </c>
      <c r="F105" s="4">
        <v>42632</v>
      </c>
      <c r="G105" s="4">
        <v>33469.83</v>
      </c>
      <c r="H105" s="4">
        <v>6291060</v>
      </c>
      <c r="I105" s="4">
        <v>71452</v>
      </c>
      <c r="J105" s="4">
        <v>35730</v>
      </c>
      <c r="K105" s="3">
        <v>3805178</v>
      </c>
      <c r="L105" s="3">
        <v>16828</v>
      </c>
      <c r="M105" s="4">
        <v>10425.126575410177</v>
      </c>
      <c r="N105" s="3">
        <v>5187185</v>
      </c>
      <c r="O105" s="5">
        <v>1336224</v>
      </c>
      <c r="P105" s="3"/>
      <c r="Q105" s="3">
        <v>0</v>
      </c>
      <c r="R105" s="3">
        <v>8305</v>
      </c>
      <c r="S105" s="4">
        <v>2519.0447586664795</v>
      </c>
      <c r="T105" s="3">
        <v>0</v>
      </c>
      <c r="U105" s="3">
        <v>6265</v>
      </c>
      <c r="V105" s="4">
        <v>2096.2281141703324</v>
      </c>
      <c r="W105" s="3">
        <v>0</v>
      </c>
      <c r="X105" s="3">
        <v>13396</v>
      </c>
      <c r="Y105" s="4">
        <v>15684.583555620577</v>
      </c>
      <c r="Z105" s="3">
        <v>0</v>
      </c>
      <c r="AA105" s="3">
        <v>13396</v>
      </c>
      <c r="AB105" s="4">
        <v>361.91305124007943</v>
      </c>
      <c r="AC105" s="3">
        <v>31119</v>
      </c>
      <c r="AD105" s="5">
        <v>14640</v>
      </c>
      <c r="AE105" s="5">
        <v>3045.6040682342673</v>
      </c>
      <c r="AF105" s="5">
        <v>2265.2614485089698</v>
      </c>
      <c r="AG105" s="5">
        <v>31119</v>
      </c>
      <c r="AH105" s="5">
        <v>1331</v>
      </c>
      <c r="AI105" s="5">
        <v>2887610</v>
      </c>
      <c r="AJ105" s="5">
        <v>528</v>
      </c>
      <c r="AK105" s="5">
        <v>52800</v>
      </c>
      <c r="AL105" s="5">
        <v>1860</v>
      </c>
      <c r="AM105" s="5">
        <v>2943410</v>
      </c>
    </row>
    <row r="106" spans="1:39" x14ac:dyDescent="0.35">
      <c r="A106" s="2">
        <v>45158</v>
      </c>
      <c r="B106" s="4">
        <v>2458</v>
      </c>
      <c r="C106" s="4">
        <v>839</v>
      </c>
      <c r="D106" s="4">
        <v>1071.3</v>
      </c>
      <c r="E106" s="4">
        <v>5991748</v>
      </c>
      <c r="F106" s="4">
        <v>49205</v>
      </c>
      <c r="G106" s="4">
        <v>35415.519999999997</v>
      </c>
      <c r="H106" s="4">
        <v>6558981</v>
      </c>
      <c r="I106" s="4">
        <v>78697</v>
      </c>
      <c r="J106" s="4">
        <v>36712</v>
      </c>
      <c r="K106" s="3">
        <v>4695019</v>
      </c>
      <c r="L106" s="3">
        <v>15220</v>
      </c>
      <c r="M106" s="4">
        <v>12863.042766713072</v>
      </c>
      <c r="N106" s="3">
        <v>6444084</v>
      </c>
      <c r="O106" s="5">
        <v>1333600</v>
      </c>
      <c r="P106" s="3"/>
      <c r="Q106" s="3">
        <v>0</v>
      </c>
      <c r="R106" s="3">
        <v>8083</v>
      </c>
      <c r="S106" s="4">
        <v>2451.7084628899643</v>
      </c>
      <c r="T106" s="3">
        <v>0</v>
      </c>
      <c r="U106" s="3">
        <v>5668</v>
      </c>
      <c r="V106" s="4">
        <v>1896.4758102342291</v>
      </c>
      <c r="W106" s="3">
        <v>0</v>
      </c>
      <c r="X106" s="3">
        <v>9425</v>
      </c>
      <c r="Y106" s="4">
        <v>11035.174679883841</v>
      </c>
      <c r="Z106" s="3">
        <v>0</v>
      </c>
      <c r="AA106" s="3">
        <v>9425</v>
      </c>
      <c r="AB106" s="4">
        <v>254.63052462957216</v>
      </c>
      <c r="AC106" s="3">
        <v>29557</v>
      </c>
      <c r="AD106" s="5">
        <v>13616</v>
      </c>
      <c r="AE106" s="5">
        <v>2848.8791717175186</v>
      </c>
      <c r="AF106" s="5">
        <v>2137.6746094690811</v>
      </c>
      <c r="AG106" s="5">
        <v>29557</v>
      </c>
      <c r="AH106" s="5">
        <v>1227</v>
      </c>
      <c r="AI106" s="5">
        <v>2592690</v>
      </c>
      <c r="AJ106" s="5">
        <v>476</v>
      </c>
      <c r="AK106" s="5">
        <v>47600</v>
      </c>
      <c r="AL106" s="5">
        <v>1703</v>
      </c>
      <c r="AM106" s="5">
        <v>2640290</v>
      </c>
    </row>
    <row r="107" spans="1:39" x14ac:dyDescent="0.35">
      <c r="A107" s="2">
        <v>45159</v>
      </c>
      <c r="B107" s="4">
        <v>2316</v>
      </c>
      <c r="C107" s="4">
        <v>892</v>
      </c>
      <c r="D107" s="4">
        <v>1087.6400000000001</v>
      </c>
      <c r="E107" s="4">
        <v>5754532</v>
      </c>
      <c r="F107" s="4">
        <v>41185</v>
      </c>
      <c r="G107" s="4">
        <v>37783.35</v>
      </c>
      <c r="H107" s="4">
        <v>6042688</v>
      </c>
      <c r="I107" s="4">
        <v>70356</v>
      </c>
      <c r="J107" s="4">
        <v>39014</v>
      </c>
      <c r="K107" s="3">
        <v>22729918</v>
      </c>
      <c r="L107" s="3">
        <v>1793503</v>
      </c>
      <c r="M107" s="4">
        <v>62273.636660018048</v>
      </c>
      <c r="N107" s="3">
        <v>1578062</v>
      </c>
      <c r="O107" s="5">
        <v>1099659</v>
      </c>
      <c r="P107" s="3"/>
      <c r="Q107" s="3">
        <v>0</v>
      </c>
      <c r="R107" s="3">
        <v>9057</v>
      </c>
      <c r="S107" s="4">
        <v>2747.1388776932336</v>
      </c>
      <c r="T107" s="3">
        <v>0</v>
      </c>
      <c r="U107" s="3">
        <v>8434</v>
      </c>
      <c r="V107" s="4">
        <v>2821.9613591241159</v>
      </c>
      <c r="W107" s="3">
        <v>0</v>
      </c>
      <c r="X107" s="3">
        <v>11204</v>
      </c>
      <c r="Y107" s="4">
        <v>13118.100489487379</v>
      </c>
      <c r="Z107" s="3">
        <v>0</v>
      </c>
      <c r="AA107" s="3">
        <v>11204</v>
      </c>
      <c r="AB107" s="4">
        <v>302.69288041906913</v>
      </c>
      <c r="AC107" s="3">
        <v>54388</v>
      </c>
      <c r="AD107" s="5">
        <v>25915</v>
      </c>
      <c r="AE107" s="5">
        <v>5165.0796076629886</v>
      </c>
      <c r="AF107" s="5">
        <v>3859.3141232868702</v>
      </c>
      <c r="AG107" s="5">
        <v>54388</v>
      </c>
      <c r="AH107" s="5">
        <v>1982</v>
      </c>
      <c r="AI107" s="5">
        <v>4003450</v>
      </c>
      <c r="AJ107" s="5">
        <v>777</v>
      </c>
      <c r="AK107" s="5">
        <v>77700</v>
      </c>
      <c r="AL107" s="5">
        <v>2759</v>
      </c>
      <c r="AM107" s="5">
        <v>4079450</v>
      </c>
    </row>
    <row r="108" spans="1:39" x14ac:dyDescent="0.35">
      <c r="A108" s="2">
        <v>45160</v>
      </c>
      <c r="B108" s="4">
        <v>2208</v>
      </c>
      <c r="C108" s="4">
        <v>845</v>
      </c>
      <c r="D108" s="4">
        <v>1108.92</v>
      </c>
      <c r="E108" s="4">
        <v>5544618</v>
      </c>
      <c r="F108" s="4">
        <v>40241</v>
      </c>
      <c r="G108" s="4">
        <v>37479.22</v>
      </c>
      <c r="H108" s="4">
        <v>6756868</v>
      </c>
      <c r="I108" s="4">
        <v>84969</v>
      </c>
      <c r="J108" s="4">
        <v>40789</v>
      </c>
      <c r="K108" s="3">
        <v>10622899</v>
      </c>
      <c r="L108" s="3">
        <v>420244</v>
      </c>
      <c r="M108" s="4">
        <v>29103.780867228339</v>
      </c>
      <c r="N108" s="3">
        <v>598218</v>
      </c>
      <c r="O108" s="5">
        <v>939529</v>
      </c>
      <c r="P108" s="3"/>
      <c r="Q108" s="3">
        <v>0</v>
      </c>
      <c r="R108" s="3">
        <v>18631</v>
      </c>
      <c r="S108" s="4">
        <v>5651.0924622173607</v>
      </c>
      <c r="T108" s="3">
        <v>0</v>
      </c>
      <c r="U108" s="3">
        <v>11119</v>
      </c>
      <c r="V108" s="4">
        <v>3720.3448366256866</v>
      </c>
      <c r="W108" s="3">
        <v>0</v>
      </c>
      <c r="X108" s="3">
        <v>18304</v>
      </c>
      <c r="Y108" s="4">
        <v>21431.070274864065</v>
      </c>
      <c r="Z108" s="3">
        <v>0</v>
      </c>
      <c r="AA108" s="3">
        <v>18304</v>
      </c>
      <c r="AB108" s="4">
        <v>494.51003955646564</v>
      </c>
      <c r="AC108" s="3">
        <v>47613</v>
      </c>
      <c r="AD108" s="5">
        <v>23397</v>
      </c>
      <c r="AE108" s="5">
        <v>4658.6672496800511</v>
      </c>
      <c r="AF108" s="5">
        <v>3405.9049025445852</v>
      </c>
      <c r="AG108" s="5">
        <v>47613</v>
      </c>
      <c r="AH108" s="5">
        <v>1953</v>
      </c>
      <c r="AI108" s="5">
        <v>4007010</v>
      </c>
      <c r="AJ108" s="5">
        <v>813</v>
      </c>
      <c r="AK108" s="5">
        <v>81300</v>
      </c>
      <c r="AL108" s="5">
        <v>2740</v>
      </c>
      <c r="AM108" s="5">
        <v>4061980</v>
      </c>
    </row>
    <row r="109" spans="1:39" x14ac:dyDescent="0.35">
      <c r="A109" s="2">
        <v>45161</v>
      </c>
      <c r="B109" s="4">
        <v>2104</v>
      </c>
      <c r="C109" s="4">
        <v>821</v>
      </c>
      <c r="D109" s="4">
        <v>985.95</v>
      </c>
      <c r="E109" s="4">
        <v>5400863</v>
      </c>
      <c r="F109" s="4">
        <v>38106</v>
      </c>
      <c r="G109" s="4">
        <v>36555.51</v>
      </c>
      <c r="H109" s="4">
        <v>6505728</v>
      </c>
      <c r="I109" s="4">
        <v>79360</v>
      </c>
      <c r="J109" s="4">
        <v>40388</v>
      </c>
      <c r="K109" s="3">
        <v>5477485</v>
      </c>
      <c r="L109" s="3">
        <v>17713</v>
      </c>
      <c r="M109" s="4">
        <v>15006.781401529866</v>
      </c>
      <c r="N109" s="3">
        <v>1941212</v>
      </c>
      <c r="O109" s="5">
        <v>2081327</v>
      </c>
      <c r="P109" s="3"/>
      <c r="Q109" s="3">
        <v>0</v>
      </c>
      <c r="R109" s="3">
        <v>17073</v>
      </c>
      <c r="S109" s="4">
        <v>5178.5251251911868</v>
      </c>
      <c r="T109" s="3">
        <v>0</v>
      </c>
      <c r="U109" s="3">
        <v>8077</v>
      </c>
      <c r="V109" s="4">
        <v>2702.5114889311694</v>
      </c>
      <c r="W109" s="3">
        <v>0</v>
      </c>
      <c r="X109" s="3">
        <v>6042</v>
      </c>
      <c r="Y109" s="4">
        <v>7074.2202032740761</v>
      </c>
      <c r="Z109" s="3">
        <v>0</v>
      </c>
      <c r="AA109" s="3">
        <v>6042</v>
      </c>
      <c r="AB109" s="4">
        <v>163.23370077579577</v>
      </c>
      <c r="AC109" s="3">
        <v>39903</v>
      </c>
      <c r="AD109" s="5">
        <v>19186</v>
      </c>
      <c r="AE109" s="5">
        <v>3800.0615414160552</v>
      </c>
      <c r="AF109" s="5">
        <v>2763.9582299621375</v>
      </c>
      <c r="AG109" s="5">
        <v>39903</v>
      </c>
      <c r="AH109" s="5">
        <v>1534</v>
      </c>
      <c r="AI109" s="5">
        <v>3175680</v>
      </c>
      <c r="AJ109" s="5">
        <v>662</v>
      </c>
      <c r="AK109" s="5">
        <v>66200</v>
      </c>
      <c r="AL109" s="5">
        <v>2193</v>
      </c>
      <c r="AM109" s="5">
        <v>3241970</v>
      </c>
    </row>
    <row r="110" spans="1:39" x14ac:dyDescent="0.35">
      <c r="A110" s="2">
        <v>45162</v>
      </c>
      <c r="B110" s="4">
        <v>2011</v>
      </c>
      <c r="C110" s="4">
        <v>685</v>
      </c>
      <c r="D110" s="4">
        <v>1004.71</v>
      </c>
      <c r="E110" s="4">
        <v>4770658</v>
      </c>
      <c r="F110" s="4">
        <v>41062</v>
      </c>
      <c r="G110" s="4">
        <v>35366.99</v>
      </c>
      <c r="H110" s="4">
        <v>6479858</v>
      </c>
      <c r="I110" s="4">
        <v>67781</v>
      </c>
      <c r="J110" s="4">
        <v>40997</v>
      </c>
      <c r="K110" s="3">
        <v>5693589</v>
      </c>
      <c r="L110" s="3">
        <v>15673</v>
      </c>
      <c r="M110" s="4">
        <v>15598.846096914009</v>
      </c>
      <c r="N110" s="3">
        <v>380971</v>
      </c>
      <c r="O110" s="5">
        <v>2132605</v>
      </c>
      <c r="P110" s="3"/>
      <c r="Q110" s="3">
        <v>0</v>
      </c>
      <c r="R110" s="3">
        <v>13223</v>
      </c>
      <c r="S110" s="4">
        <v>4010.7560317696398</v>
      </c>
      <c r="T110" s="3">
        <v>0</v>
      </c>
      <c r="U110" s="3">
        <v>7340</v>
      </c>
      <c r="V110" s="4">
        <v>2455.916098644891</v>
      </c>
      <c r="W110" s="3">
        <v>0</v>
      </c>
      <c r="X110" s="3">
        <v>11449</v>
      </c>
      <c r="Y110" s="4">
        <v>13404.956489123617</v>
      </c>
      <c r="Z110" s="3">
        <v>0</v>
      </c>
      <c r="AA110" s="3">
        <v>11449</v>
      </c>
      <c r="AB110" s="4">
        <v>309.31192323437364</v>
      </c>
      <c r="AC110" s="3">
        <v>38973</v>
      </c>
      <c r="AD110" s="5">
        <v>19071</v>
      </c>
      <c r="AE110" s="5">
        <v>3932.6883848586895</v>
      </c>
      <c r="AF110" s="5">
        <v>2897.5854025308709</v>
      </c>
      <c r="AG110" s="5">
        <v>38973</v>
      </c>
      <c r="AH110" s="5">
        <v>1683</v>
      </c>
      <c r="AI110" s="5">
        <v>3413050</v>
      </c>
      <c r="AJ110" s="5">
        <v>682</v>
      </c>
      <c r="AK110" s="5">
        <v>68200</v>
      </c>
      <c r="AL110" s="5">
        <v>2380</v>
      </c>
      <c r="AM110" s="5">
        <v>3509340</v>
      </c>
    </row>
    <row r="111" spans="1:39" x14ac:dyDescent="0.35">
      <c r="A111" s="2">
        <v>45163</v>
      </c>
      <c r="B111" s="4">
        <v>1889</v>
      </c>
      <c r="C111" s="4">
        <v>680</v>
      </c>
      <c r="D111" s="4">
        <v>1172.75</v>
      </c>
      <c r="E111" s="4">
        <v>4038642</v>
      </c>
      <c r="F111" s="4">
        <v>26371</v>
      </c>
      <c r="G111" s="4">
        <v>26195.15</v>
      </c>
      <c r="H111" s="4">
        <v>6475274</v>
      </c>
      <c r="I111" s="4">
        <v>68884</v>
      </c>
      <c r="J111" s="4">
        <v>41824</v>
      </c>
      <c r="K111" s="3">
        <v>4574378</v>
      </c>
      <c r="L111" s="3">
        <v>13831</v>
      </c>
      <c r="M111" s="4">
        <v>12532.520069697568</v>
      </c>
      <c r="N111" s="3">
        <v>1119189</v>
      </c>
      <c r="O111" s="5">
        <v>1818097</v>
      </c>
      <c r="P111" s="3"/>
      <c r="Q111" s="3">
        <v>0</v>
      </c>
      <c r="R111" s="3">
        <v>33200</v>
      </c>
      <c r="S111" s="4">
        <v>10070.112701713078</v>
      </c>
      <c r="T111" s="3">
        <v>0</v>
      </c>
      <c r="U111" s="3">
        <v>7250</v>
      </c>
      <c r="V111" s="4">
        <v>2425.802685991207</v>
      </c>
      <c r="W111" s="3">
        <v>0</v>
      </c>
      <c r="X111" s="3">
        <v>16577</v>
      </c>
      <c r="Y111" s="4">
        <v>19409.028187632299</v>
      </c>
      <c r="Z111" s="3">
        <v>0</v>
      </c>
      <c r="AA111" s="3">
        <v>16577</v>
      </c>
      <c r="AB111" s="4">
        <v>447.85254183389048</v>
      </c>
      <c r="AC111" s="3">
        <v>38038</v>
      </c>
      <c r="AD111" s="5">
        <v>18528</v>
      </c>
      <c r="AE111" s="5">
        <v>3872.3179639188083</v>
      </c>
      <c r="AF111" s="5">
        <v>2978.3766291389661</v>
      </c>
      <c r="AG111" s="5">
        <v>38038</v>
      </c>
      <c r="AH111" s="5">
        <v>1876</v>
      </c>
      <c r="AI111" s="5">
        <v>3956320</v>
      </c>
      <c r="AJ111" s="5">
        <v>638</v>
      </c>
      <c r="AK111" s="5">
        <v>63800</v>
      </c>
      <c r="AL111" s="5">
        <v>2514</v>
      </c>
      <c r="AM111" s="5">
        <v>4020120</v>
      </c>
    </row>
    <row r="112" spans="1:39" x14ac:dyDescent="0.35">
      <c r="A112" s="2">
        <v>45164</v>
      </c>
      <c r="B112" s="4">
        <v>1229</v>
      </c>
      <c r="C112" s="4">
        <v>379</v>
      </c>
      <c r="D112" s="4">
        <v>752.78</v>
      </c>
      <c r="E112" s="4">
        <v>4364986</v>
      </c>
      <c r="F112" s="4">
        <v>29812</v>
      </c>
      <c r="G112" s="4">
        <v>26731.439999999999</v>
      </c>
      <c r="H112" s="4">
        <v>6776800</v>
      </c>
      <c r="I112" s="4">
        <v>74451</v>
      </c>
      <c r="J112" s="4">
        <v>40481</v>
      </c>
      <c r="K112" s="3">
        <v>5099041</v>
      </c>
      <c r="L112" s="3">
        <v>18108</v>
      </c>
      <c r="M112" s="4">
        <v>13969.950377671184</v>
      </c>
      <c r="N112" s="3">
        <v>476090</v>
      </c>
      <c r="O112" s="5">
        <v>1048919</v>
      </c>
      <c r="P112" s="3"/>
      <c r="Q112" s="3">
        <v>0</v>
      </c>
      <c r="R112" s="3">
        <v>15316</v>
      </c>
      <c r="S112" s="4">
        <v>4645.5977752842628</v>
      </c>
      <c r="T112" s="3">
        <v>0</v>
      </c>
      <c r="U112" s="3">
        <v>4976</v>
      </c>
      <c r="V112" s="4">
        <v>1664.9371262747925</v>
      </c>
      <c r="W112" s="3">
        <v>0</v>
      </c>
      <c r="X112" s="3">
        <v>16625</v>
      </c>
      <c r="Y112" s="4">
        <v>19465.228546744707</v>
      </c>
      <c r="Z112" s="3">
        <v>0</v>
      </c>
      <c r="AA112" s="3">
        <v>16625</v>
      </c>
      <c r="AB112" s="4">
        <v>449.14933389566443</v>
      </c>
      <c r="AC112" s="3">
        <v>33410</v>
      </c>
      <c r="AD112" s="5">
        <v>16209</v>
      </c>
      <c r="AE112" s="5">
        <v>3744.713556347001</v>
      </c>
      <c r="AF112" s="5">
        <v>2867.3823649542505</v>
      </c>
      <c r="AG112" s="5">
        <v>33410</v>
      </c>
      <c r="AH112" s="5">
        <v>1829</v>
      </c>
      <c r="AI112" s="5">
        <v>3425580</v>
      </c>
      <c r="AJ112" s="5">
        <v>612</v>
      </c>
      <c r="AK112" s="5">
        <v>61200</v>
      </c>
      <c r="AL112" s="5">
        <v>2441</v>
      </c>
      <c r="AM112" s="5">
        <v>3486780</v>
      </c>
    </row>
    <row r="113" spans="1:39" x14ac:dyDescent="0.35">
      <c r="A113" s="2">
        <v>45165</v>
      </c>
      <c r="B113" s="4">
        <v>1333</v>
      </c>
      <c r="C113" s="4">
        <v>486</v>
      </c>
      <c r="D113" s="4">
        <v>932.35</v>
      </c>
      <c r="E113" s="4">
        <v>4886527</v>
      </c>
      <c r="F113" s="4">
        <v>31966</v>
      </c>
      <c r="G113" s="4">
        <v>28118.65</v>
      </c>
      <c r="H113" s="4">
        <v>6957543</v>
      </c>
      <c r="I113" s="4">
        <v>75114</v>
      </c>
      <c r="J113" s="4">
        <v>40538</v>
      </c>
      <c r="K113" s="3">
        <v>4999700</v>
      </c>
      <c r="L113" s="3">
        <v>13071</v>
      </c>
      <c r="M113" s="4">
        <v>13697.783740754903</v>
      </c>
      <c r="N113" s="3">
        <v>956722</v>
      </c>
      <c r="O113" s="5">
        <v>732493</v>
      </c>
      <c r="P113" s="3"/>
      <c r="Q113" s="3">
        <v>0</v>
      </c>
      <c r="R113" s="3">
        <v>12952</v>
      </c>
      <c r="S113" s="4">
        <v>3928.5572202586686</v>
      </c>
      <c r="T113" s="3">
        <v>0</v>
      </c>
      <c r="U113" s="3">
        <v>4227</v>
      </c>
      <c r="V113" s="4">
        <v>1414.3266143013561</v>
      </c>
      <c r="W113" s="3">
        <v>0</v>
      </c>
      <c r="X113" s="3">
        <v>19562</v>
      </c>
      <c r="Y113" s="4">
        <v>22903.988019935034</v>
      </c>
      <c r="Z113" s="3">
        <v>0</v>
      </c>
      <c r="AA113" s="3">
        <v>19562</v>
      </c>
      <c r="AB113" s="4">
        <v>528.49679817545791</v>
      </c>
      <c r="AC113" s="3">
        <v>30893</v>
      </c>
      <c r="AD113" s="5">
        <v>14921</v>
      </c>
      <c r="AE113" s="5">
        <v>3195.9568721163091</v>
      </c>
      <c r="AF113" s="5">
        <v>2448.6184482724789</v>
      </c>
      <c r="AG113" s="5">
        <v>30893</v>
      </c>
      <c r="AH113" s="5">
        <v>1579</v>
      </c>
      <c r="AI113" s="5">
        <v>2988040</v>
      </c>
      <c r="AJ113" s="5">
        <v>538</v>
      </c>
      <c r="AK113" s="5">
        <v>53800</v>
      </c>
      <c r="AL113" s="5">
        <v>2117</v>
      </c>
      <c r="AM113" s="5">
        <v>3041840</v>
      </c>
    </row>
    <row r="114" spans="1:39" x14ac:dyDescent="0.35">
      <c r="A114" s="2">
        <v>45166</v>
      </c>
      <c r="B114" s="4">
        <v>2031</v>
      </c>
      <c r="C114" s="4">
        <v>760</v>
      </c>
      <c r="D114" s="4">
        <v>1154.68</v>
      </c>
      <c r="E114" s="4">
        <v>4868995</v>
      </c>
      <c r="F114" s="4">
        <v>28683</v>
      </c>
      <c r="G114" s="4">
        <v>32766.17</v>
      </c>
      <c r="H114" s="4">
        <v>5976002</v>
      </c>
      <c r="I114" s="4">
        <v>67858</v>
      </c>
      <c r="J114" s="4">
        <v>41539</v>
      </c>
      <c r="K114" s="3">
        <v>6810722</v>
      </c>
      <c r="L114" s="3">
        <v>17199</v>
      </c>
      <c r="M114" s="4">
        <v>18659.478983619359</v>
      </c>
      <c r="N114" s="3">
        <v>592505</v>
      </c>
      <c r="O114" s="5">
        <v>571748</v>
      </c>
      <c r="P114" s="3"/>
      <c r="Q114" s="3">
        <v>0</v>
      </c>
      <c r="R114" s="3">
        <v>44816</v>
      </c>
      <c r="S114" s="4">
        <v>13593.438880722088</v>
      </c>
      <c r="T114" s="3">
        <v>0</v>
      </c>
      <c r="U114" s="3">
        <v>8728</v>
      </c>
      <c r="V114" s="4">
        <v>2920.3318404594834</v>
      </c>
      <c r="W114" s="3">
        <v>0</v>
      </c>
      <c r="X114" s="3">
        <v>19999</v>
      </c>
      <c r="Y114" s="4">
        <v>23415.645456020895</v>
      </c>
      <c r="Z114" s="3">
        <v>0</v>
      </c>
      <c r="AA114" s="3">
        <v>19999</v>
      </c>
      <c r="AB114" s="4">
        <v>540.30300923785819</v>
      </c>
      <c r="AC114" s="3">
        <v>43226</v>
      </c>
      <c r="AD114" s="5">
        <v>21079</v>
      </c>
      <c r="AE114" s="5">
        <v>4197.3892363194418</v>
      </c>
      <c r="AF114" s="5">
        <v>3259.4724850011216</v>
      </c>
      <c r="AG114" s="5">
        <v>43226</v>
      </c>
      <c r="AH114" s="5">
        <v>1981</v>
      </c>
      <c r="AI114" s="5">
        <v>3901410</v>
      </c>
      <c r="AJ114" s="5">
        <v>643</v>
      </c>
      <c r="AK114" s="5">
        <v>64300</v>
      </c>
      <c r="AL114" s="5">
        <v>2624</v>
      </c>
      <c r="AM114" s="5">
        <v>3965710</v>
      </c>
    </row>
    <row r="115" spans="1:39" x14ac:dyDescent="0.35">
      <c r="A115" s="2">
        <v>45167</v>
      </c>
      <c r="B115" s="4">
        <v>1560</v>
      </c>
      <c r="C115" s="4">
        <v>550</v>
      </c>
      <c r="D115" s="4">
        <v>956.62</v>
      </c>
      <c r="E115" s="4">
        <v>4655915</v>
      </c>
      <c r="F115" s="4">
        <v>26542</v>
      </c>
      <c r="G115" s="4">
        <v>32065.66</v>
      </c>
      <c r="H115" s="4">
        <v>5666071</v>
      </c>
      <c r="I115" s="4">
        <v>63777</v>
      </c>
      <c r="J115" s="4">
        <v>43525</v>
      </c>
      <c r="K115" s="3">
        <v>7100472</v>
      </c>
      <c r="L115" s="3">
        <v>20720</v>
      </c>
      <c r="M115" s="4">
        <v>19453.313181447978</v>
      </c>
      <c r="N115" s="3">
        <v>395464</v>
      </c>
      <c r="O115" s="5">
        <v>276869</v>
      </c>
      <c r="P115" s="3"/>
      <c r="Q115" s="3">
        <v>0</v>
      </c>
      <c r="R115" s="3">
        <v>217642</v>
      </c>
      <c r="S115" s="4">
        <v>66014.441826091497</v>
      </c>
      <c r="T115" s="3">
        <v>0</v>
      </c>
      <c r="U115" s="3">
        <v>8742</v>
      </c>
      <c r="V115" s="4">
        <v>2925.0161490945006</v>
      </c>
      <c r="W115" s="3">
        <v>0</v>
      </c>
      <c r="X115" s="3">
        <v>36555</v>
      </c>
      <c r="Y115" s="4">
        <v>42800.085986541519</v>
      </c>
      <c r="Z115" s="3">
        <v>0</v>
      </c>
      <c r="AA115" s="3">
        <v>36555</v>
      </c>
      <c r="AB115" s="4">
        <v>987.58820454472254</v>
      </c>
      <c r="AC115" s="3">
        <v>51219</v>
      </c>
      <c r="AD115" s="5">
        <v>25921</v>
      </c>
      <c r="AE115" s="5">
        <v>4758.5085659191382</v>
      </c>
      <c r="AF115" s="5">
        <v>3599.8151677375072</v>
      </c>
      <c r="AG115" s="5">
        <v>51219</v>
      </c>
      <c r="AH115" s="5">
        <v>2270</v>
      </c>
      <c r="AI115" s="5">
        <v>4323380</v>
      </c>
      <c r="AJ115" s="5">
        <v>803</v>
      </c>
      <c r="AK115" s="5">
        <v>80300</v>
      </c>
      <c r="AL115" s="5">
        <v>3073</v>
      </c>
      <c r="AM115" s="5">
        <v>4403680</v>
      </c>
    </row>
    <row r="116" spans="1:39" x14ac:dyDescent="0.35">
      <c r="A116" s="2">
        <v>45168</v>
      </c>
      <c r="B116" s="4">
        <v>1788</v>
      </c>
      <c r="C116" s="4">
        <v>623</v>
      </c>
      <c r="D116" s="4">
        <v>940.25</v>
      </c>
      <c r="E116" s="4">
        <v>4600129</v>
      </c>
      <c r="F116" s="4">
        <v>23009</v>
      </c>
      <c r="G116" s="4">
        <v>30355.87</v>
      </c>
      <c r="H116" s="4">
        <v>5681573</v>
      </c>
      <c r="I116" s="4">
        <v>65561</v>
      </c>
      <c r="J116" s="4">
        <v>43299</v>
      </c>
      <c r="K116" s="3">
        <v>6706145</v>
      </c>
      <c r="L116" s="3">
        <v>17716</v>
      </c>
      <c r="M116" s="4">
        <v>18372.967166858969</v>
      </c>
      <c r="N116" s="3">
        <v>804715</v>
      </c>
      <c r="O116" s="5">
        <v>227676</v>
      </c>
      <c r="P116" s="3"/>
      <c r="Q116" s="3">
        <v>0</v>
      </c>
      <c r="R116" s="3">
        <v>92490</v>
      </c>
      <c r="S116" s="4">
        <v>28053.7567404049</v>
      </c>
      <c r="T116" s="3">
        <v>0</v>
      </c>
      <c r="U116" s="3">
        <v>7576</v>
      </c>
      <c r="V116" s="4">
        <v>2534.8801584923285</v>
      </c>
      <c r="W116" s="3">
        <v>0</v>
      </c>
      <c r="X116" s="3">
        <v>33376</v>
      </c>
      <c r="Y116" s="4">
        <v>39077.98303615948</v>
      </c>
      <c r="Z116" s="3">
        <v>0</v>
      </c>
      <c r="AA116" s="3">
        <v>33376</v>
      </c>
      <c r="AB116" s="4">
        <v>901.70274695348542</v>
      </c>
      <c r="AC116" s="3">
        <v>48307</v>
      </c>
      <c r="AD116" s="5">
        <v>24015</v>
      </c>
      <c r="AE116" s="5">
        <v>4707.4302208171193</v>
      </c>
      <c r="AF116" s="5">
        <v>3588.6525245353882</v>
      </c>
      <c r="AG116" s="5">
        <v>48307</v>
      </c>
      <c r="AH116" s="5">
        <v>2298</v>
      </c>
      <c r="AI116" s="5">
        <v>4414000</v>
      </c>
      <c r="AJ116" s="5">
        <v>796</v>
      </c>
      <c r="AK116" s="5">
        <v>79600</v>
      </c>
      <c r="AL116" s="5">
        <v>3094</v>
      </c>
      <c r="AM116" s="5">
        <v>4493600</v>
      </c>
    </row>
    <row r="117" spans="1:39" x14ac:dyDescent="0.35">
      <c r="A117" s="2">
        <v>45169</v>
      </c>
      <c r="B117" s="4">
        <v>2251</v>
      </c>
      <c r="C117" s="4">
        <v>790</v>
      </c>
      <c r="D117" s="4">
        <v>903.44</v>
      </c>
      <c r="E117" s="4">
        <v>4839028</v>
      </c>
      <c r="F117" s="4">
        <v>20279</v>
      </c>
      <c r="G117" s="4">
        <v>30942.27</v>
      </c>
      <c r="H117" s="4">
        <v>5976787</v>
      </c>
      <c r="I117" s="4">
        <v>70189</v>
      </c>
      <c r="J117" s="4">
        <v>41995</v>
      </c>
      <c r="K117" s="3">
        <v>6290660</v>
      </c>
      <c r="L117" s="3">
        <v>16373</v>
      </c>
      <c r="M117" s="4">
        <v>17234.654132571402</v>
      </c>
      <c r="N117" s="3">
        <v>462096</v>
      </c>
      <c r="O117" s="5">
        <v>216142</v>
      </c>
      <c r="P117" s="3"/>
      <c r="Q117" s="3">
        <v>0</v>
      </c>
      <c r="R117" s="3">
        <v>177608</v>
      </c>
      <c r="S117" s="4">
        <v>53871.46315439327</v>
      </c>
      <c r="T117" s="3">
        <v>0</v>
      </c>
      <c r="U117" s="3">
        <v>7188</v>
      </c>
      <c r="V117" s="4">
        <v>2405.057890607558</v>
      </c>
      <c r="W117" s="3">
        <v>0</v>
      </c>
      <c r="X117" s="3">
        <v>13212</v>
      </c>
      <c r="Y117" s="4">
        <v>15469.148845689688</v>
      </c>
      <c r="Z117" s="3">
        <v>0</v>
      </c>
      <c r="AA117" s="3">
        <v>13212</v>
      </c>
      <c r="AB117" s="4">
        <v>356.94201500327932</v>
      </c>
      <c r="AC117" s="3">
        <v>35874</v>
      </c>
      <c r="AD117" s="5">
        <v>17587</v>
      </c>
      <c r="AE117" s="5">
        <v>3944.9396996926307</v>
      </c>
      <c r="AF117" s="5">
        <v>3027.2967272304077</v>
      </c>
      <c r="AG117" s="5">
        <v>35874</v>
      </c>
      <c r="AH117" s="5">
        <v>1809</v>
      </c>
      <c r="AI117" s="5">
        <v>3406910</v>
      </c>
      <c r="AJ117" s="5">
        <v>604</v>
      </c>
      <c r="AK117" s="5">
        <v>60400</v>
      </c>
      <c r="AL117" s="5">
        <v>2413</v>
      </c>
      <c r="AM117" s="5">
        <v>3467310</v>
      </c>
    </row>
    <row r="118" spans="1:39" x14ac:dyDescent="0.35">
      <c r="A118" s="2">
        <v>45170</v>
      </c>
      <c r="B118" s="4">
        <v>2763</v>
      </c>
      <c r="C118" s="4">
        <v>930</v>
      </c>
      <c r="D118" s="4">
        <v>1200.78</v>
      </c>
      <c r="E118" s="4">
        <v>4831007</v>
      </c>
      <c r="F118" s="4">
        <v>22368</v>
      </c>
      <c r="G118" s="4">
        <v>27420.23</v>
      </c>
      <c r="H118" s="4">
        <v>5127263</v>
      </c>
      <c r="I118" s="4">
        <v>56164</v>
      </c>
      <c r="J118" s="4">
        <v>34521</v>
      </c>
      <c r="K118" s="3">
        <v>5917259</v>
      </c>
      <c r="L118" s="3">
        <v>19222</v>
      </c>
      <c r="M118" s="4">
        <v>16211.639522378468</v>
      </c>
      <c r="N118" s="3">
        <v>259775</v>
      </c>
      <c r="O118" s="5">
        <v>323504</v>
      </c>
      <c r="P118" s="3"/>
      <c r="Q118" s="3">
        <v>0</v>
      </c>
      <c r="R118" s="3">
        <v>21865</v>
      </c>
      <c r="S118" s="4">
        <v>6632.0185006914598</v>
      </c>
      <c r="T118" s="3">
        <v>0</v>
      </c>
      <c r="U118" s="3">
        <v>7383</v>
      </c>
      <c r="V118" s="4">
        <v>2470.3036180238732</v>
      </c>
      <c r="W118" s="3">
        <v>0</v>
      </c>
      <c r="X118" s="3">
        <v>4899</v>
      </c>
      <c r="Y118" s="4">
        <v>5735.9491519099138</v>
      </c>
      <c r="Z118" s="3">
        <v>0</v>
      </c>
      <c r="AA118" s="3">
        <v>4899</v>
      </c>
      <c r="AB118" s="4">
        <v>132.35383980480361</v>
      </c>
      <c r="AC118" s="3">
        <v>29785</v>
      </c>
      <c r="AD118" s="5">
        <v>13457</v>
      </c>
      <c r="AE118" s="5">
        <v>3158.7203713088002</v>
      </c>
      <c r="AF118" s="5">
        <v>2463.3946737313813</v>
      </c>
      <c r="AG118" s="5">
        <v>29785</v>
      </c>
      <c r="AH118" s="5">
        <v>1396</v>
      </c>
      <c r="AI118" s="5">
        <v>2542480</v>
      </c>
      <c r="AJ118" s="5">
        <v>459</v>
      </c>
      <c r="AK118" s="5">
        <v>45900</v>
      </c>
      <c r="AL118" s="5">
        <v>1855</v>
      </c>
      <c r="AM118" s="5">
        <v>2588380</v>
      </c>
    </row>
    <row r="119" spans="1:39" x14ac:dyDescent="0.35">
      <c r="A119" s="2">
        <v>45171</v>
      </c>
      <c r="B119" s="4">
        <v>2597</v>
      </c>
      <c r="C119" s="4">
        <v>870</v>
      </c>
      <c r="D119" s="4">
        <v>1176.18</v>
      </c>
      <c r="E119" s="4">
        <v>5094135</v>
      </c>
      <c r="F119" s="4">
        <v>26217</v>
      </c>
      <c r="G119" s="4">
        <v>28320.74</v>
      </c>
      <c r="H119" s="4">
        <v>5622605</v>
      </c>
      <c r="I119" s="4">
        <v>59938</v>
      </c>
      <c r="J119" s="4">
        <v>34740</v>
      </c>
      <c r="K119" s="3">
        <v>4496181</v>
      </c>
      <c r="L119" s="3">
        <v>16555</v>
      </c>
      <c r="M119" s="4">
        <v>12318.282096384008</v>
      </c>
      <c r="N119" s="3">
        <v>1226680</v>
      </c>
      <c r="O119" s="5">
        <v>320820</v>
      </c>
      <c r="P119" s="3"/>
      <c r="Q119" s="3">
        <v>0</v>
      </c>
      <c r="R119" s="3">
        <v>26924</v>
      </c>
      <c r="S119" s="4">
        <v>8166.4974211121362</v>
      </c>
      <c r="T119" s="3">
        <v>0</v>
      </c>
      <c r="U119" s="3">
        <v>6477</v>
      </c>
      <c r="V119" s="4">
        <v>2167.161930643455</v>
      </c>
      <c r="W119" s="3">
        <v>0</v>
      </c>
      <c r="X119" s="3">
        <v>4896</v>
      </c>
      <c r="Y119" s="4">
        <v>5732.4366294653883</v>
      </c>
      <c r="Z119" s="3">
        <v>0</v>
      </c>
      <c r="AA119" s="3">
        <v>4896</v>
      </c>
      <c r="AB119" s="4">
        <v>132.27279030094275</v>
      </c>
      <c r="AC119" s="3">
        <v>27451</v>
      </c>
      <c r="AD119" s="5">
        <v>12337</v>
      </c>
      <c r="AE119" s="5">
        <v>3097.55931829566</v>
      </c>
      <c r="AF119" s="5">
        <v>2300.9087822288739</v>
      </c>
      <c r="AG119" s="5">
        <v>27451</v>
      </c>
      <c r="AH119" s="5">
        <v>1347</v>
      </c>
      <c r="AI119" s="5">
        <v>2481120</v>
      </c>
      <c r="AJ119" s="5">
        <v>508</v>
      </c>
      <c r="AK119" s="5">
        <v>50800</v>
      </c>
      <c r="AL119" s="5">
        <v>1855</v>
      </c>
      <c r="AM119" s="5">
        <v>2531920</v>
      </c>
    </row>
    <row r="120" spans="1:39" x14ac:dyDescent="0.35">
      <c r="A120" s="2">
        <v>45172</v>
      </c>
      <c r="B120" s="4">
        <v>2332</v>
      </c>
      <c r="C120" s="4">
        <v>762</v>
      </c>
      <c r="D120" s="4">
        <v>1075.95</v>
      </c>
      <c r="E120" s="4">
        <v>5487655</v>
      </c>
      <c r="F120" s="4">
        <v>26763</v>
      </c>
      <c r="G120" s="4">
        <v>29519.45</v>
      </c>
      <c r="H120" s="4">
        <v>6325969</v>
      </c>
      <c r="I120" s="4">
        <v>71103</v>
      </c>
      <c r="J120" s="4">
        <v>35383</v>
      </c>
      <c r="K120" s="3">
        <v>4721701</v>
      </c>
      <c r="L120" s="3">
        <v>14225</v>
      </c>
      <c r="M120" s="4">
        <v>12936.144005941591</v>
      </c>
      <c r="N120" s="3">
        <v>449228</v>
      </c>
      <c r="O120" s="5">
        <v>288375</v>
      </c>
      <c r="P120" s="3"/>
      <c r="Q120" s="3">
        <v>0</v>
      </c>
      <c r="R120" s="3">
        <v>20423</v>
      </c>
      <c r="S120" s="4">
        <v>6194.6358947917533</v>
      </c>
      <c r="T120" s="3">
        <v>0</v>
      </c>
      <c r="U120" s="3">
        <v>5755</v>
      </c>
      <c r="V120" s="4">
        <v>1925.5854424661236</v>
      </c>
      <c r="W120" s="3">
        <v>0</v>
      </c>
      <c r="X120" s="3">
        <v>10890</v>
      </c>
      <c r="Y120" s="4">
        <v>12750.456473627059</v>
      </c>
      <c r="Z120" s="3">
        <v>0</v>
      </c>
      <c r="AA120" s="3">
        <v>10890</v>
      </c>
      <c r="AB120" s="4">
        <v>294.20969901496454</v>
      </c>
      <c r="AC120" s="3">
        <v>27028</v>
      </c>
      <c r="AD120" s="5">
        <v>12609</v>
      </c>
      <c r="AE120" s="5">
        <v>3093.5517147155442</v>
      </c>
      <c r="AF120" s="5">
        <v>2360.1941921967368</v>
      </c>
      <c r="AG120" s="5">
        <v>27028</v>
      </c>
      <c r="AH120" s="5">
        <v>1428</v>
      </c>
      <c r="AI120" s="5">
        <v>2699310</v>
      </c>
      <c r="AJ120" s="5">
        <v>481</v>
      </c>
      <c r="AK120" s="5">
        <v>48100</v>
      </c>
      <c r="AL120" s="5">
        <v>1909</v>
      </c>
      <c r="AM120" s="5">
        <v>2747410</v>
      </c>
    </row>
    <row r="121" spans="1:39" x14ac:dyDescent="0.35">
      <c r="A121" s="2">
        <v>45173</v>
      </c>
      <c r="B121" s="4">
        <v>3561</v>
      </c>
      <c r="C121" s="4">
        <v>1229</v>
      </c>
      <c r="D121" s="4">
        <v>1566.27</v>
      </c>
      <c r="E121" s="4">
        <v>4772446</v>
      </c>
      <c r="F121" s="4">
        <v>23246</v>
      </c>
      <c r="G121" s="4">
        <v>29106.16</v>
      </c>
      <c r="H121" s="4">
        <v>5497086</v>
      </c>
      <c r="I121" s="4">
        <v>66325</v>
      </c>
      <c r="J121" s="4">
        <v>35152</v>
      </c>
      <c r="K121" s="3">
        <v>29640177</v>
      </c>
      <c r="L121" s="3">
        <v>1731515</v>
      </c>
      <c r="M121" s="4">
        <v>81205.81926589545</v>
      </c>
      <c r="N121" s="3">
        <v>296660</v>
      </c>
      <c r="O121" s="5">
        <v>306771</v>
      </c>
      <c r="P121" s="3"/>
      <c r="Q121" s="3">
        <v>0</v>
      </c>
      <c r="R121" s="3">
        <v>324815</v>
      </c>
      <c r="S121" s="4">
        <v>98521.796903823299</v>
      </c>
      <c r="T121" s="3">
        <v>0</v>
      </c>
      <c r="U121" s="3">
        <v>7849</v>
      </c>
      <c r="V121" s="4">
        <v>2626.2241768751701</v>
      </c>
      <c r="W121" s="3">
        <v>0</v>
      </c>
      <c r="X121" s="3">
        <v>41134</v>
      </c>
      <c r="Y121" s="4">
        <v>48161.366077702056</v>
      </c>
      <c r="Z121" s="3">
        <v>0</v>
      </c>
      <c r="AA121" s="3">
        <v>41134</v>
      </c>
      <c r="AB121" s="4">
        <v>1111.2967639376998</v>
      </c>
      <c r="AC121" s="3">
        <v>60728</v>
      </c>
      <c r="AD121" s="5">
        <v>28829</v>
      </c>
      <c r="AE121" s="5">
        <v>5693.9860184011513</v>
      </c>
      <c r="AF121" s="5">
        <v>4228.8863593808665</v>
      </c>
      <c r="AG121" s="5">
        <v>60728</v>
      </c>
      <c r="AH121" s="5">
        <v>2405</v>
      </c>
      <c r="AI121" s="5">
        <v>4425670</v>
      </c>
      <c r="AJ121" s="5">
        <v>914</v>
      </c>
      <c r="AK121" s="5">
        <v>91400</v>
      </c>
      <c r="AL121" s="5">
        <v>3318</v>
      </c>
      <c r="AM121" s="5">
        <v>4516710</v>
      </c>
    </row>
    <row r="122" spans="1:39" x14ac:dyDescent="0.35">
      <c r="A122" s="2">
        <v>45174</v>
      </c>
      <c r="B122" s="4">
        <v>2261</v>
      </c>
      <c r="C122" s="4">
        <v>816</v>
      </c>
      <c r="D122" s="4">
        <v>1104.02</v>
      </c>
      <c r="E122" s="4">
        <v>4922726</v>
      </c>
      <c r="F122" s="4">
        <v>27935</v>
      </c>
      <c r="G122" s="4">
        <v>29932.91</v>
      </c>
      <c r="H122" s="4">
        <v>5710157</v>
      </c>
      <c r="I122" s="4">
        <v>65365</v>
      </c>
      <c r="J122" s="4">
        <v>35646</v>
      </c>
      <c r="K122" s="3">
        <v>9377582</v>
      </c>
      <c r="L122" s="3">
        <v>288214</v>
      </c>
      <c r="M122" s="4">
        <v>25691.959567013193</v>
      </c>
      <c r="N122" s="3">
        <v>302910</v>
      </c>
      <c r="O122" s="5">
        <v>227998</v>
      </c>
      <c r="P122" s="3"/>
      <c r="Q122" s="3">
        <v>0</v>
      </c>
      <c r="R122" s="3">
        <v>287642</v>
      </c>
      <c r="S122" s="4">
        <v>87246.607161028718</v>
      </c>
      <c r="T122" s="3">
        <v>0</v>
      </c>
      <c r="U122" s="3">
        <v>7998</v>
      </c>
      <c r="V122" s="4">
        <v>2676.0786044907136</v>
      </c>
      <c r="W122" s="3">
        <v>0</v>
      </c>
      <c r="X122" s="3">
        <v>21025</v>
      </c>
      <c r="Y122" s="4">
        <v>24616.928132048568</v>
      </c>
      <c r="Z122" s="3">
        <v>0</v>
      </c>
      <c r="AA122" s="3">
        <v>21025</v>
      </c>
      <c r="AB122" s="4">
        <v>568.02193955827636</v>
      </c>
      <c r="AC122" s="3">
        <v>45782</v>
      </c>
      <c r="AD122" s="5">
        <v>21266</v>
      </c>
      <c r="AE122" s="5">
        <v>4649.549656432564</v>
      </c>
      <c r="AF122" s="5">
        <v>3553.8384300169018</v>
      </c>
      <c r="AG122" s="5">
        <v>45782</v>
      </c>
      <c r="AH122" s="5">
        <v>1960</v>
      </c>
      <c r="AI122" s="5">
        <v>3501690</v>
      </c>
      <c r="AJ122" s="5">
        <v>658</v>
      </c>
      <c r="AK122" s="5">
        <v>65800</v>
      </c>
      <c r="AL122" s="5">
        <v>2619</v>
      </c>
      <c r="AM122" s="5">
        <v>3571210</v>
      </c>
    </row>
    <row r="123" spans="1:39" x14ac:dyDescent="0.35">
      <c r="A123" s="2">
        <v>45175</v>
      </c>
      <c r="B123" s="4">
        <v>2868</v>
      </c>
      <c r="C123" s="4">
        <v>1031</v>
      </c>
      <c r="D123" s="4">
        <v>1246.93</v>
      </c>
      <c r="E123" s="4">
        <v>4697545</v>
      </c>
      <c r="F123" s="4">
        <v>27266</v>
      </c>
      <c r="G123" s="4">
        <v>27741.86</v>
      </c>
      <c r="H123" s="4">
        <v>5495728</v>
      </c>
      <c r="I123" s="4">
        <v>61339</v>
      </c>
      <c r="J123" s="4">
        <v>34618</v>
      </c>
      <c r="K123" s="3">
        <v>5935939</v>
      </c>
      <c r="L123" s="3">
        <v>15738</v>
      </c>
      <c r="M123" s="4">
        <v>16262.817513113372</v>
      </c>
      <c r="N123" s="3">
        <v>1266416</v>
      </c>
      <c r="O123" s="5">
        <v>255848</v>
      </c>
      <c r="P123" s="3"/>
      <c r="Q123" s="3">
        <v>0</v>
      </c>
      <c r="R123" s="3">
        <v>203777</v>
      </c>
      <c r="S123" s="4">
        <v>61808.956506535724</v>
      </c>
      <c r="T123" s="3">
        <v>0</v>
      </c>
      <c r="U123" s="3">
        <v>8887</v>
      </c>
      <c r="V123" s="4">
        <v>2973.532202814325</v>
      </c>
      <c r="W123" s="3">
        <v>0</v>
      </c>
      <c r="X123" s="3">
        <v>9020</v>
      </c>
      <c r="Y123" s="4">
        <v>10560.984149872917</v>
      </c>
      <c r="Z123" s="3">
        <v>0</v>
      </c>
      <c r="AA123" s="3">
        <v>9020</v>
      </c>
      <c r="AB123" s="4">
        <v>243.68884160835447</v>
      </c>
      <c r="AC123" s="3">
        <v>32578</v>
      </c>
      <c r="AD123" s="5">
        <v>14675</v>
      </c>
      <c r="AE123" s="5">
        <v>3486.7520867973954</v>
      </c>
      <c r="AF123" s="5">
        <v>2707.3871482599243</v>
      </c>
      <c r="AG123" s="5">
        <v>32578</v>
      </c>
      <c r="AH123" s="5">
        <v>1524</v>
      </c>
      <c r="AI123" s="5">
        <v>2800300</v>
      </c>
      <c r="AJ123" s="5">
        <v>506</v>
      </c>
      <c r="AK123" s="5">
        <v>50600</v>
      </c>
      <c r="AL123" s="5">
        <v>2030</v>
      </c>
      <c r="AM123" s="5">
        <v>2850900</v>
      </c>
    </row>
    <row r="124" spans="1:39" x14ac:dyDescent="0.35">
      <c r="A124" s="2">
        <v>45176</v>
      </c>
      <c r="B124" s="4">
        <v>2394</v>
      </c>
      <c r="C124" s="4">
        <v>832</v>
      </c>
      <c r="D124" s="4">
        <v>1239.2</v>
      </c>
      <c r="E124" s="4">
        <v>5490752</v>
      </c>
      <c r="F124" s="4">
        <v>29290</v>
      </c>
      <c r="G124" s="4">
        <v>29097.040000000001</v>
      </c>
      <c r="H124" s="4">
        <v>5741737</v>
      </c>
      <c r="I124" s="4">
        <v>58040</v>
      </c>
      <c r="J124" s="4">
        <v>35204</v>
      </c>
      <c r="K124" s="3">
        <v>4932464</v>
      </c>
      <c r="L124" s="3">
        <v>9592</v>
      </c>
      <c r="M124" s="4">
        <v>13513.575850762825</v>
      </c>
      <c r="N124" s="3">
        <v>191893</v>
      </c>
      <c r="O124" s="5">
        <v>285511</v>
      </c>
      <c r="P124" s="3"/>
      <c r="Q124" s="3">
        <v>0</v>
      </c>
      <c r="R124" s="3">
        <v>202017</v>
      </c>
      <c r="S124" s="4">
        <v>61275.119206685871</v>
      </c>
      <c r="T124" s="3">
        <v>0</v>
      </c>
      <c r="U124" s="3">
        <v>8317</v>
      </c>
      <c r="V124" s="4">
        <v>2782.8139226743265</v>
      </c>
      <c r="W124" s="3">
        <v>0</v>
      </c>
      <c r="X124" s="3">
        <v>6879</v>
      </c>
      <c r="Y124" s="4">
        <v>8054.2139652966516</v>
      </c>
      <c r="Z124" s="3">
        <v>0</v>
      </c>
      <c r="AA124" s="3">
        <v>6879</v>
      </c>
      <c r="AB124" s="4">
        <v>185.84651235297898</v>
      </c>
      <c r="AC124" s="3">
        <v>29894</v>
      </c>
      <c r="AD124" s="5">
        <v>13675</v>
      </c>
      <c r="AE124" s="5">
        <v>3540.9226208941623</v>
      </c>
      <c r="AF124" s="5">
        <v>2785.9083489681184</v>
      </c>
      <c r="AG124" s="5">
        <v>29894</v>
      </c>
      <c r="AH124" s="5">
        <v>1555</v>
      </c>
      <c r="AI124" s="5">
        <v>2864330</v>
      </c>
      <c r="AJ124" s="5">
        <v>467</v>
      </c>
      <c r="AK124" s="5">
        <v>46700</v>
      </c>
      <c r="AL124" s="5">
        <v>2022</v>
      </c>
      <c r="AM124" s="5">
        <v>2911030</v>
      </c>
    </row>
    <row r="125" spans="1:39" x14ac:dyDescent="0.35">
      <c r="A125" s="2">
        <v>45177</v>
      </c>
      <c r="B125" s="4">
        <v>2689</v>
      </c>
      <c r="C125" s="4">
        <v>910</v>
      </c>
      <c r="D125" s="4">
        <v>1244.76</v>
      </c>
      <c r="E125" s="4">
        <v>4959241</v>
      </c>
      <c r="F125" s="4">
        <v>21861</v>
      </c>
      <c r="G125" s="4">
        <v>27505.71</v>
      </c>
      <c r="H125" s="4">
        <v>5219817</v>
      </c>
      <c r="I125" s="4">
        <v>58732</v>
      </c>
      <c r="J125" s="4">
        <v>34847</v>
      </c>
      <c r="K125" s="3">
        <v>4792614</v>
      </c>
      <c r="L125" s="3">
        <v>9209</v>
      </c>
      <c r="M125" s="4">
        <v>13130.425850533897</v>
      </c>
      <c r="N125" s="3">
        <v>157343</v>
      </c>
      <c r="O125" s="5">
        <v>302141</v>
      </c>
      <c r="P125" s="3"/>
      <c r="Q125" s="3">
        <v>0</v>
      </c>
      <c r="R125" s="3">
        <v>201772</v>
      </c>
      <c r="S125" s="4">
        <v>61200.806628013597</v>
      </c>
      <c r="T125" s="3">
        <v>0</v>
      </c>
      <c r="U125" s="3">
        <v>8717</v>
      </c>
      <c r="V125" s="4">
        <v>2916.6513122462552</v>
      </c>
      <c r="W125" s="3">
        <v>0</v>
      </c>
      <c r="X125" s="3">
        <v>5684</v>
      </c>
      <c r="Y125" s="4">
        <v>6655.0591915607165</v>
      </c>
      <c r="Z125" s="3">
        <v>0</v>
      </c>
      <c r="AA125" s="3">
        <v>5684</v>
      </c>
      <c r="AB125" s="4">
        <v>153.56179331506505</v>
      </c>
      <c r="AC125" s="3">
        <v>30227</v>
      </c>
      <c r="AD125" s="5">
        <v>13885</v>
      </c>
      <c r="AE125" s="5">
        <v>3565.684560924195</v>
      </c>
      <c r="AF125" s="5">
        <v>2757.9096987530643</v>
      </c>
      <c r="AG125" s="5">
        <v>30227</v>
      </c>
      <c r="AH125" s="5">
        <v>1527</v>
      </c>
      <c r="AI125" s="5">
        <v>2785130</v>
      </c>
      <c r="AJ125" s="5">
        <v>518</v>
      </c>
      <c r="AK125" s="5">
        <v>51800</v>
      </c>
      <c r="AL125" s="5">
        <v>2045</v>
      </c>
      <c r="AM125" s="5">
        <v>2836930</v>
      </c>
    </row>
    <row r="126" spans="1:39" x14ac:dyDescent="0.35">
      <c r="A126" s="2">
        <v>45178</v>
      </c>
      <c r="B126" s="4">
        <v>2204</v>
      </c>
      <c r="C126" s="4">
        <v>752</v>
      </c>
      <c r="D126" s="4">
        <v>1050.58</v>
      </c>
      <c r="E126" s="4">
        <v>5348595</v>
      </c>
      <c r="F126" s="4">
        <v>23470</v>
      </c>
      <c r="G126" s="4">
        <v>29941.82</v>
      </c>
      <c r="H126" s="4">
        <v>5215056</v>
      </c>
      <c r="I126" s="4">
        <v>54228</v>
      </c>
      <c r="J126" s="4">
        <v>33994</v>
      </c>
      <c r="K126" s="3">
        <v>3998739</v>
      </c>
      <c r="L126" s="3">
        <v>10528</v>
      </c>
      <c r="M126" s="4">
        <v>10955.429737328745</v>
      </c>
      <c r="N126" s="3">
        <v>227113</v>
      </c>
      <c r="O126" s="5">
        <v>245700</v>
      </c>
      <c r="P126" s="3"/>
      <c r="Q126" s="3">
        <v>0</v>
      </c>
      <c r="R126" s="3">
        <v>201776</v>
      </c>
      <c r="S126" s="4">
        <v>61202.019894604164</v>
      </c>
      <c r="T126" s="3">
        <v>0</v>
      </c>
      <c r="U126" s="3">
        <v>7299</v>
      </c>
      <c r="V126" s="4">
        <v>2442.1977662137683</v>
      </c>
      <c r="W126" s="3">
        <v>0</v>
      </c>
      <c r="X126" s="3">
        <v>4098</v>
      </c>
      <c r="Y126" s="4">
        <v>4798.1056592216428</v>
      </c>
      <c r="Z126" s="3">
        <v>0</v>
      </c>
      <c r="AA126" s="3">
        <v>4098</v>
      </c>
      <c r="AB126" s="4">
        <v>110.71362227395085</v>
      </c>
      <c r="AC126" s="3">
        <v>26663</v>
      </c>
      <c r="AD126" s="5">
        <v>12246</v>
      </c>
      <c r="AE126" s="5">
        <v>3163.0967682803189</v>
      </c>
      <c r="AF126" s="5">
        <v>2470.3642054215602</v>
      </c>
      <c r="AG126" s="5">
        <v>26663</v>
      </c>
      <c r="AH126" s="5">
        <v>1405</v>
      </c>
      <c r="AI126" s="5">
        <v>2658150</v>
      </c>
      <c r="AJ126" s="5">
        <v>432</v>
      </c>
      <c r="AK126" s="5">
        <v>43200</v>
      </c>
      <c r="AL126" s="5">
        <v>1837</v>
      </c>
      <c r="AM126" s="5">
        <v>2701350</v>
      </c>
    </row>
    <row r="127" spans="1:39" x14ac:dyDescent="0.35">
      <c r="A127" s="2">
        <v>45179</v>
      </c>
      <c r="B127" s="4">
        <v>2167</v>
      </c>
      <c r="C127" s="4">
        <v>742</v>
      </c>
      <c r="D127" s="4">
        <v>1203.73</v>
      </c>
      <c r="E127" s="4">
        <v>5758232</v>
      </c>
      <c r="F127" s="4">
        <v>23876</v>
      </c>
      <c r="G127" s="4">
        <v>31014.55</v>
      </c>
      <c r="H127" s="4">
        <v>5677503</v>
      </c>
      <c r="I127" s="4">
        <v>60232</v>
      </c>
      <c r="J127" s="4">
        <v>34796</v>
      </c>
      <c r="K127" s="3">
        <v>3853491</v>
      </c>
      <c r="L127" s="3">
        <v>10213</v>
      </c>
      <c r="M127" s="4">
        <v>10557.490722432416</v>
      </c>
      <c r="N127" s="3">
        <v>270612</v>
      </c>
      <c r="O127" s="5">
        <v>291468</v>
      </c>
      <c r="P127" s="3"/>
      <c r="Q127" s="3">
        <v>0</v>
      </c>
      <c r="R127" s="3">
        <v>201256</v>
      </c>
      <c r="S127" s="4">
        <v>61044.295237830345</v>
      </c>
      <c r="T127" s="3">
        <v>0</v>
      </c>
      <c r="U127" s="3">
        <v>6099</v>
      </c>
      <c r="V127" s="4">
        <v>2040.6855974979821</v>
      </c>
      <c r="W127" s="3">
        <v>0</v>
      </c>
      <c r="X127" s="3">
        <v>8097</v>
      </c>
      <c r="Y127" s="4">
        <v>9480.2980777739485</v>
      </c>
      <c r="Z127" s="3">
        <v>0</v>
      </c>
      <c r="AA127" s="3">
        <v>8097</v>
      </c>
      <c r="AB127" s="4">
        <v>218.75261092049291</v>
      </c>
      <c r="AC127" s="3">
        <v>26742</v>
      </c>
      <c r="AD127" s="5">
        <v>12480</v>
      </c>
      <c r="AE127" s="5">
        <v>3246.0974760513791</v>
      </c>
      <c r="AF127" s="5">
        <v>2587.2962961937751</v>
      </c>
      <c r="AG127" s="5">
        <v>26742</v>
      </c>
      <c r="AH127" s="5">
        <v>1482</v>
      </c>
      <c r="AI127" s="5">
        <v>2798110</v>
      </c>
      <c r="AJ127" s="5">
        <v>427</v>
      </c>
      <c r="AK127" s="5">
        <v>42700</v>
      </c>
      <c r="AL127" s="5">
        <v>1909</v>
      </c>
      <c r="AM127" s="5">
        <v>2840810</v>
      </c>
    </row>
    <row r="128" spans="1:39" x14ac:dyDescent="0.35">
      <c r="A128" s="2">
        <v>45180</v>
      </c>
      <c r="B128" s="4">
        <v>3381</v>
      </c>
      <c r="C128" s="4">
        <v>1227</v>
      </c>
      <c r="D128" s="4">
        <v>1679.42</v>
      </c>
      <c r="E128" s="4">
        <v>5527534</v>
      </c>
      <c r="F128" s="4">
        <v>22539</v>
      </c>
      <c r="G128" s="4">
        <v>33253</v>
      </c>
      <c r="H128" s="4">
        <v>4550535</v>
      </c>
      <c r="I128" s="4">
        <v>52109</v>
      </c>
      <c r="J128" s="4">
        <v>34643</v>
      </c>
      <c r="K128" s="3">
        <v>4531454</v>
      </c>
      <c r="L128" s="3">
        <v>11233</v>
      </c>
      <c r="M128" s="4">
        <v>12414.920279852546</v>
      </c>
      <c r="N128" s="3">
        <v>1192346</v>
      </c>
      <c r="O128" s="5">
        <v>154867</v>
      </c>
      <c r="P128" s="3"/>
      <c r="Q128" s="3">
        <v>0</v>
      </c>
      <c r="R128" s="3">
        <v>202476</v>
      </c>
      <c r="S128" s="4">
        <v>61414.341547953532</v>
      </c>
      <c r="T128" s="3">
        <v>0</v>
      </c>
      <c r="U128" s="3">
        <v>8393</v>
      </c>
      <c r="V128" s="4">
        <v>2808.2430266929932</v>
      </c>
      <c r="W128" s="3">
        <v>0</v>
      </c>
      <c r="X128" s="3">
        <v>6493</v>
      </c>
      <c r="Y128" s="4">
        <v>7602.2694107677216</v>
      </c>
      <c r="Z128" s="3">
        <v>0</v>
      </c>
      <c r="AA128" s="3">
        <v>6493</v>
      </c>
      <c r="AB128" s="4">
        <v>175.41814285621348</v>
      </c>
      <c r="AC128" s="3">
        <v>32382</v>
      </c>
      <c r="AD128" s="5">
        <v>15063</v>
      </c>
      <c r="AE128" s="5">
        <v>3341.090950839533</v>
      </c>
      <c r="AF128" s="5">
        <v>2669.3869771684499</v>
      </c>
      <c r="AG128" s="5">
        <v>32382</v>
      </c>
      <c r="AH128" s="5">
        <v>1495</v>
      </c>
      <c r="AI128" s="5">
        <v>2792960</v>
      </c>
      <c r="AJ128" s="5">
        <v>430</v>
      </c>
      <c r="AK128" s="5">
        <v>43000</v>
      </c>
      <c r="AL128" s="5">
        <v>1924</v>
      </c>
      <c r="AM128" s="5">
        <v>2833110</v>
      </c>
    </row>
    <row r="129" spans="1:39" x14ac:dyDescent="0.35">
      <c r="A129" s="2">
        <v>45181</v>
      </c>
      <c r="B129" s="4">
        <v>2511</v>
      </c>
      <c r="C129" s="4">
        <v>884</v>
      </c>
      <c r="D129" s="4">
        <v>1311.28</v>
      </c>
      <c r="E129" s="4">
        <v>5759432</v>
      </c>
      <c r="F129" s="4">
        <v>21383</v>
      </c>
      <c r="G129" s="4">
        <v>34419.040000000001</v>
      </c>
      <c r="H129" s="4">
        <v>4317631</v>
      </c>
      <c r="I129" s="4">
        <v>52089</v>
      </c>
      <c r="J129" s="4">
        <v>33173</v>
      </c>
      <c r="K129" s="3">
        <v>4989515</v>
      </c>
      <c r="L129" s="3">
        <v>10961</v>
      </c>
      <c r="M129" s="4">
        <v>13669.879681031403</v>
      </c>
      <c r="N129" s="3">
        <v>199137</v>
      </c>
      <c r="O129" s="5">
        <v>170680</v>
      </c>
      <c r="P129" s="3"/>
      <c r="Q129" s="3">
        <v>0</v>
      </c>
      <c r="R129" s="3">
        <v>50740</v>
      </c>
      <c r="S129" s="4">
        <v>15390.286701353061</v>
      </c>
      <c r="T129" s="3">
        <v>0</v>
      </c>
      <c r="U129" s="3">
        <v>8506</v>
      </c>
      <c r="V129" s="4">
        <v>2846.0520892470627</v>
      </c>
      <c r="W129" s="3">
        <v>0</v>
      </c>
      <c r="X129" s="3">
        <v>26721</v>
      </c>
      <c r="Y129" s="4">
        <v>31286.037413387385</v>
      </c>
      <c r="Z129" s="3">
        <v>0</v>
      </c>
      <c r="AA129" s="3">
        <v>26721</v>
      </c>
      <c r="AB129" s="4">
        <v>721.9079308887849</v>
      </c>
      <c r="AC129" s="3">
        <v>42618</v>
      </c>
      <c r="AD129" s="5">
        <v>21627</v>
      </c>
      <c r="AE129" s="5">
        <v>3632.1599319357592</v>
      </c>
      <c r="AF129" s="5">
        <v>3207.0090186990819</v>
      </c>
      <c r="AG129" s="5">
        <v>42618</v>
      </c>
      <c r="AH129" s="5">
        <v>1912</v>
      </c>
      <c r="AI129" s="5">
        <v>4063570</v>
      </c>
      <c r="AJ129" s="5">
        <v>283</v>
      </c>
      <c r="AK129" s="5">
        <v>28300</v>
      </c>
      <c r="AL129" s="5">
        <v>2195</v>
      </c>
      <c r="AM129" s="5">
        <v>4091870</v>
      </c>
    </row>
    <row r="130" spans="1:39" x14ac:dyDescent="0.35">
      <c r="A130" s="2">
        <v>45182</v>
      </c>
      <c r="B130" s="4">
        <v>2143</v>
      </c>
      <c r="C130" s="4">
        <v>778</v>
      </c>
      <c r="D130" s="4">
        <v>1226.32</v>
      </c>
      <c r="E130" s="4">
        <v>347590</v>
      </c>
      <c r="F130" s="4">
        <v>2502</v>
      </c>
      <c r="G130" s="4">
        <v>1930.61</v>
      </c>
      <c r="H130" s="4">
        <v>4394413</v>
      </c>
      <c r="I130" s="4">
        <v>52318</v>
      </c>
      <c r="J130" s="4">
        <v>33785</v>
      </c>
      <c r="K130" s="3">
        <v>5197794</v>
      </c>
      <c r="L130" s="3">
        <v>10940</v>
      </c>
      <c r="M130" s="4">
        <v>14240.506058562192</v>
      </c>
      <c r="N130" s="3">
        <v>287172</v>
      </c>
      <c r="O130" s="5">
        <v>191714</v>
      </c>
      <c r="P130" s="3"/>
      <c r="Q130" s="3">
        <v>0</v>
      </c>
      <c r="R130" s="3">
        <v>2401</v>
      </c>
      <c r="S130" s="4">
        <v>728.26327098834645</v>
      </c>
      <c r="T130" s="3">
        <v>0</v>
      </c>
      <c r="U130" s="3">
        <v>7059</v>
      </c>
      <c r="V130" s="4">
        <v>2361.8953324706108</v>
      </c>
      <c r="W130" s="3">
        <v>0</v>
      </c>
      <c r="X130" s="3">
        <v>36179</v>
      </c>
      <c r="Y130" s="4">
        <v>42359.849840161005</v>
      </c>
      <c r="Z130" s="3">
        <v>0</v>
      </c>
      <c r="AA130" s="3">
        <v>36179</v>
      </c>
      <c r="AB130" s="4">
        <v>977.43000006082661</v>
      </c>
      <c r="AC130" s="3">
        <v>40577</v>
      </c>
      <c r="AD130" s="5">
        <v>19189</v>
      </c>
      <c r="AE130" s="5">
        <v>2912.3274719935507</v>
      </c>
      <c r="AF130" s="5">
        <v>2588.7317746647554</v>
      </c>
      <c r="AG130" s="5">
        <v>40577</v>
      </c>
      <c r="AH130" s="5">
        <v>1554</v>
      </c>
      <c r="AI130" s="5">
        <v>3148000</v>
      </c>
      <c r="AJ130" s="5">
        <v>213</v>
      </c>
      <c r="AK130" s="5">
        <v>21300</v>
      </c>
      <c r="AL130" s="5">
        <v>1767</v>
      </c>
      <c r="AM130" s="5">
        <v>3169300</v>
      </c>
    </row>
    <row r="132" spans="1:39" x14ac:dyDescent="0.35"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39" x14ac:dyDescent="0.35"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39" x14ac:dyDescent="0.35"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C2F8-D3CB-499D-B65D-53FDFA9F05CA}">
  <dimension ref="A1:AL185"/>
  <sheetViews>
    <sheetView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J1" sqref="AJ1:AJ1048576"/>
    </sheetView>
  </sheetViews>
  <sheetFormatPr defaultColWidth="22.26953125" defaultRowHeight="14.5" x14ac:dyDescent="0.35"/>
  <cols>
    <col min="1" max="1" width="14.54296875" style="18" bestFit="1" customWidth="1"/>
    <col min="2" max="2" width="22.6328125" style="18" bestFit="1" customWidth="1"/>
    <col min="3" max="3" width="16.7265625" style="18" bestFit="1" customWidth="1"/>
    <col min="4" max="4" width="17.453125" style="18" bestFit="1" customWidth="1"/>
    <col min="5" max="5" width="21.90625" bestFit="1" customWidth="1"/>
    <col min="6" max="6" width="15.90625" bestFit="1" customWidth="1"/>
    <col min="7" max="7" width="16.7265625" bestFit="1" customWidth="1"/>
    <col min="8" max="8" width="21.90625" bestFit="1" customWidth="1"/>
    <col min="9" max="9" width="15.90625" bestFit="1" customWidth="1"/>
    <col min="10" max="10" width="16.7265625" bestFit="1" customWidth="1"/>
    <col min="11" max="11" width="16.1796875" style="24" bestFit="1" customWidth="1"/>
    <col min="12" max="12" width="10.36328125" style="24" bestFit="1" customWidth="1"/>
    <col min="13" max="13" width="11" style="24" customWidth="1"/>
    <col min="14" max="14" width="23.26953125" bestFit="1" customWidth="1"/>
    <col min="15" max="15" width="17.453125" bestFit="1" customWidth="1"/>
    <col min="16" max="16" width="18.08984375" bestFit="1" customWidth="1"/>
    <col min="17" max="17" width="19.90625" bestFit="1" customWidth="1"/>
    <col min="18" max="18" width="14" bestFit="1" customWidth="1"/>
    <col min="19" max="19" width="15.54296875" bestFit="1" customWidth="1"/>
    <col min="20" max="20" width="20.453125" bestFit="1" customWidth="1"/>
    <col min="21" max="21" width="14.453125" bestFit="1" customWidth="1"/>
    <col min="22" max="22" width="15.08984375" bestFit="1" customWidth="1"/>
    <col min="23" max="23" width="18.36328125" customWidth="1"/>
    <col min="24" max="24" width="12.54296875" bestFit="1" customWidth="1"/>
    <col min="25" max="25" width="13.1796875" bestFit="1" customWidth="1"/>
    <col min="26" max="26" width="21.26953125" bestFit="1" customWidth="1"/>
    <col min="27" max="27" width="15.26953125" bestFit="1" customWidth="1"/>
    <col min="28" max="28" width="15.90625" bestFit="1" customWidth="1"/>
    <col min="29" max="29" width="26.1796875" bestFit="1" customWidth="1"/>
    <col min="30" max="30" width="24.36328125" bestFit="1" customWidth="1"/>
    <col min="31" max="31" width="28.453125" bestFit="1" customWidth="1"/>
    <col min="32" max="32" width="28.7265625" bestFit="1" customWidth="1"/>
    <col min="33" max="33" width="33.81640625" bestFit="1" customWidth="1"/>
    <col min="34" max="34" width="33.08984375" bestFit="1" customWidth="1"/>
    <col min="35" max="35" width="33.6328125" bestFit="1" customWidth="1"/>
    <col min="36" max="36" width="33" bestFit="1" customWidth="1"/>
    <col min="37" max="37" width="32.453125" bestFit="1" customWidth="1"/>
    <col min="38" max="38" width="31.6328125" bestFit="1" customWidth="1"/>
  </cols>
  <sheetData>
    <row r="1" spans="1:38" ht="14" customHeight="1" x14ac:dyDescent="0.35">
      <c r="A1" s="1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0" t="s">
        <v>10</v>
      </c>
      <c r="L1" s="30" t="s">
        <v>11</v>
      </c>
      <c r="M1" s="30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68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28</v>
      </c>
      <c r="AD1" s="29" t="s">
        <v>31</v>
      </c>
      <c r="AE1" s="29" t="s">
        <v>32</v>
      </c>
      <c r="AF1" s="29" t="s">
        <v>33</v>
      </c>
      <c r="AG1" s="29" t="s">
        <v>34</v>
      </c>
      <c r="AH1" s="29" t="s">
        <v>35</v>
      </c>
      <c r="AI1" s="29" t="s">
        <v>36</v>
      </c>
      <c r="AJ1" s="29" t="s">
        <v>37</v>
      </c>
      <c r="AK1" s="29" t="s">
        <v>29</v>
      </c>
      <c r="AL1" s="29" t="s">
        <v>30</v>
      </c>
    </row>
    <row r="2" spans="1:38" x14ac:dyDescent="0.35">
      <c r="A2" s="17">
        <v>45054</v>
      </c>
      <c r="B2" s="25">
        <v>5869</v>
      </c>
      <c r="C2" s="25">
        <v>1846</v>
      </c>
      <c r="D2" s="25">
        <v>2103.0182809999901</v>
      </c>
      <c r="E2" s="26">
        <v>5920996</v>
      </c>
      <c r="F2" s="26">
        <v>67787</v>
      </c>
      <c r="G2" s="26">
        <v>33191.86</v>
      </c>
      <c r="H2" s="26">
        <v>2994070</v>
      </c>
      <c r="I2" s="26">
        <v>38774</v>
      </c>
      <c r="J2" s="26">
        <v>14125.522328999898</v>
      </c>
      <c r="K2" s="27">
        <v>1410870</v>
      </c>
      <c r="L2" s="27">
        <v>5046</v>
      </c>
      <c r="M2" s="27">
        <v>2922.5</v>
      </c>
      <c r="N2" s="26">
        <v>448224</v>
      </c>
      <c r="O2" s="26">
        <v>37714237</v>
      </c>
      <c r="P2" s="26">
        <v>212805.37741871242</v>
      </c>
      <c r="Q2" s="25">
        <v>0</v>
      </c>
      <c r="R2" s="25">
        <v>2859</v>
      </c>
      <c r="S2" s="25">
        <v>770.88010528457346</v>
      </c>
      <c r="T2" s="26">
        <v>0</v>
      </c>
      <c r="U2" s="26">
        <v>10131</v>
      </c>
      <c r="V2" s="26">
        <v>4494.2986558981211</v>
      </c>
      <c r="W2" s="26">
        <v>0</v>
      </c>
      <c r="X2" s="26">
        <v>21997</v>
      </c>
      <c r="Y2" s="26">
        <v>29239.537953654439</v>
      </c>
      <c r="Z2" s="26">
        <v>0</v>
      </c>
      <c r="AA2" s="26">
        <v>1482</v>
      </c>
      <c r="AB2" s="26">
        <v>1308.3737496210954</v>
      </c>
      <c r="AC2" s="13">
        <v>26800</v>
      </c>
      <c r="AD2" s="13">
        <v>65628</v>
      </c>
      <c r="AE2" s="13">
        <v>73</v>
      </c>
      <c r="AF2" s="13">
        <v>116090</v>
      </c>
      <c r="AG2" s="13">
        <v>39</v>
      </c>
      <c r="AH2" s="13">
        <v>3900</v>
      </c>
      <c r="AI2" s="13">
        <v>112</v>
      </c>
      <c r="AJ2" s="13">
        <v>119990</v>
      </c>
      <c r="AK2" s="13">
        <v>149.80078385925421</v>
      </c>
      <c r="AL2" s="13">
        <v>99.207124742537033</v>
      </c>
    </row>
    <row r="3" spans="1:38" x14ac:dyDescent="0.35">
      <c r="A3" s="17">
        <v>45055</v>
      </c>
      <c r="B3" s="25">
        <v>6111</v>
      </c>
      <c r="C3" s="25">
        <v>1916</v>
      </c>
      <c r="D3" s="25">
        <v>2205.987118</v>
      </c>
      <c r="E3" s="26">
        <v>5272046</v>
      </c>
      <c r="F3" s="26">
        <v>85025</v>
      </c>
      <c r="G3" s="26">
        <v>28913.739999999867</v>
      </c>
      <c r="H3" s="26">
        <v>3449502</v>
      </c>
      <c r="I3" s="26">
        <v>45298</v>
      </c>
      <c r="J3" s="26">
        <v>17448.714916999888</v>
      </c>
      <c r="K3" s="27">
        <v>1365036</v>
      </c>
      <c r="L3" s="27">
        <v>5044</v>
      </c>
      <c r="M3" s="27">
        <v>2790.5729999999899</v>
      </c>
      <c r="N3" s="26">
        <v>104781</v>
      </c>
      <c r="O3" s="26">
        <v>31371909</v>
      </c>
      <c r="P3" s="26">
        <v>49747.359024305049</v>
      </c>
      <c r="Q3" s="25">
        <v>0</v>
      </c>
      <c r="R3" s="25">
        <v>3341</v>
      </c>
      <c r="S3" s="25">
        <v>900.84310309750265</v>
      </c>
      <c r="T3" s="26">
        <v>0</v>
      </c>
      <c r="U3" s="26">
        <v>11190</v>
      </c>
      <c r="V3" s="26">
        <v>4964.0906089724576</v>
      </c>
      <c r="W3" s="26">
        <v>0</v>
      </c>
      <c r="X3" s="26">
        <v>61956</v>
      </c>
      <c r="Y3" s="26">
        <v>82355.085396036477</v>
      </c>
      <c r="Z3" s="26">
        <v>0</v>
      </c>
      <c r="AA3" s="26">
        <v>457</v>
      </c>
      <c r="AB3" s="26">
        <v>403.4593816307966</v>
      </c>
      <c r="AC3" s="28">
        <v>35411</v>
      </c>
      <c r="AD3" s="28">
        <v>86251</v>
      </c>
      <c r="AE3" s="28">
        <v>2786</v>
      </c>
      <c r="AF3" s="28">
        <v>4926900</v>
      </c>
      <c r="AG3" s="28">
        <v>1395</v>
      </c>
      <c r="AH3" s="28">
        <v>139500</v>
      </c>
      <c r="AI3" s="28">
        <v>4181</v>
      </c>
      <c r="AJ3" s="28">
        <v>5066400</v>
      </c>
      <c r="AK3" s="28">
        <v>6110.8931639949242</v>
      </c>
      <c r="AL3" s="28">
        <v>4301.9685336306611</v>
      </c>
    </row>
    <row r="4" spans="1:38" x14ac:dyDescent="0.35">
      <c r="A4" s="17">
        <v>45056</v>
      </c>
      <c r="B4" s="25">
        <v>6233</v>
      </c>
      <c r="C4" s="25">
        <v>1888</v>
      </c>
      <c r="D4" s="25">
        <v>2202.972921</v>
      </c>
      <c r="E4" s="26">
        <v>5695983</v>
      </c>
      <c r="F4" s="26">
        <v>82144</v>
      </c>
      <c r="G4" s="26">
        <v>28441.039999999888</v>
      </c>
      <c r="H4" s="26">
        <v>6242518</v>
      </c>
      <c r="I4" s="26">
        <v>54021</v>
      </c>
      <c r="J4" s="26">
        <v>46341.177365999793</v>
      </c>
      <c r="K4" s="27">
        <v>1234034</v>
      </c>
      <c r="L4" s="27">
        <v>3899</v>
      </c>
      <c r="M4" s="27">
        <v>2287.3090000000002</v>
      </c>
      <c r="N4" s="26">
        <v>140810</v>
      </c>
      <c r="O4" s="26">
        <v>32973036</v>
      </c>
      <c r="P4" s="26">
        <v>66853.013659083183</v>
      </c>
      <c r="Q4" s="25">
        <v>0</v>
      </c>
      <c r="R4" s="25">
        <v>3214</v>
      </c>
      <c r="S4" s="25">
        <v>866.59974060322463</v>
      </c>
      <c r="T4" s="26">
        <v>0</v>
      </c>
      <c r="U4" s="26">
        <v>9988</v>
      </c>
      <c r="V4" s="26">
        <v>4430.861215586855</v>
      </c>
      <c r="W4" s="26">
        <v>0</v>
      </c>
      <c r="X4" s="26">
        <v>52049</v>
      </c>
      <c r="Y4" s="26">
        <v>69186.194069634948</v>
      </c>
      <c r="Z4" s="26">
        <v>0</v>
      </c>
      <c r="AA4" s="26">
        <v>705</v>
      </c>
      <c r="AB4" s="26">
        <v>622.40451652015668</v>
      </c>
      <c r="AC4" s="28">
        <v>37986</v>
      </c>
      <c r="AD4" s="28">
        <v>96199</v>
      </c>
      <c r="AE4" s="28">
        <v>3087</v>
      </c>
      <c r="AF4" s="28">
        <v>5328400</v>
      </c>
      <c r="AG4" s="28">
        <v>1515</v>
      </c>
      <c r="AH4" s="28">
        <v>151500</v>
      </c>
      <c r="AI4" s="28">
        <v>4603</v>
      </c>
      <c r="AJ4" s="28">
        <v>5480000</v>
      </c>
      <c r="AK4" s="28">
        <v>7186.636102272023</v>
      </c>
      <c r="AL4" s="28">
        <v>5128.3652861865557</v>
      </c>
    </row>
    <row r="5" spans="1:38" x14ac:dyDescent="0.35">
      <c r="A5" s="17">
        <v>45057</v>
      </c>
      <c r="B5" s="25">
        <v>5568</v>
      </c>
      <c r="C5" s="25">
        <v>1816</v>
      </c>
      <c r="D5" s="25">
        <v>2375.2716059999998</v>
      </c>
      <c r="E5" s="26">
        <v>5380415</v>
      </c>
      <c r="F5" s="26">
        <v>74151</v>
      </c>
      <c r="G5" s="26">
        <v>28420.969999999877</v>
      </c>
      <c r="H5" s="26">
        <v>4504432</v>
      </c>
      <c r="I5" s="26">
        <v>37131</v>
      </c>
      <c r="J5" s="26">
        <v>33922.706484999893</v>
      </c>
      <c r="K5" s="27">
        <v>1016155</v>
      </c>
      <c r="L5" s="27">
        <v>2788</v>
      </c>
      <c r="M5" s="27">
        <v>1862.8869999999899</v>
      </c>
      <c r="N5" s="26">
        <v>102248</v>
      </c>
      <c r="O5" s="26">
        <v>50729517</v>
      </c>
      <c r="P5" s="26">
        <v>48544.754922334614</v>
      </c>
      <c r="Q5" s="25">
        <v>0</v>
      </c>
      <c r="R5" s="25">
        <v>3203</v>
      </c>
      <c r="S5" s="25">
        <v>863.63378007222411</v>
      </c>
      <c r="T5" s="26">
        <v>0</v>
      </c>
      <c r="U5" s="26">
        <v>10869</v>
      </c>
      <c r="V5" s="26">
        <v>4821.6890821198967</v>
      </c>
      <c r="W5" s="26">
        <v>0</v>
      </c>
      <c r="X5" s="26">
        <v>8042</v>
      </c>
      <c r="Y5" s="26">
        <v>10689.837897135474</v>
      </c>
      <c r="Z5" s="26">
        <v>0</v>
      </c>
      <c r="AA5" s="26">
        <v>381</v>
      </c>
      <c r="AB5" s="26">
        <v>336.36329190663787</v>
      </c>
      <c r="AC5" s="28">
        <v>24496</v>
      </c>
      <c r="AD5" s="28">
        <v>77036</v>
      </c>
      <c r="AE5" s="28">
        <v>2337</v>
      </c>
      <c r="AF5" s="28">
        <v>4001750</v>
      </c>
      <c r="AG5" s="28">
        <v>1327</v>
      </c>
      <c r="AH5" s="28">
        <v>132700</v>
      </c>
      <c r="AI5" s="28">
        <v>3663</v>
      </c>
      <c r="AJ5" s="28">
        <v>4133100</v>
      </c>
      <c r="AK5" s="28">
        <v>5892.399095443674</v>
      </c>
      <c r="AL5" s="28">
        <v>4091.7653924695719</v>
      </c>
    </row>
    <row r="6" spans="1:38" x14ac:dyDescent="0.35">
      <c r="A6" s="17">
        <v>45058</v>
      </c>
      <c r="B6" s="25">
        <v>5109</v>
      </c>
      <c r="C6" s="25">
        <v>1769</v>
      </c>
      <c r="D6" s="25">
        <v>2444.131511</v>
      </c>
      <c r="E6" s="26">
        <v>4699397</v>
      </c>
      <c r="F6" s="26">
        <v>68618</v>
      </c>
      <c r="G6" s="26">
        <v>23728.589999999891</v>
      </c>
      <c r="H6" s="26">
        <v>4278711</v>
      </c>
      <c r="I6" s="26">
        <v>32598</v>
      </c>
      <c r="J6" s="26">
        <v>27424.626989999993</v>
      </c>
      <c r="K6" s="27">
        <v>1228032</v>
      </c>
      <c r="L6" s="27">
        <v>3101</v>
      </c>
      <c r="M6" s="27">
        <v>1984.67499999999</v>
      </c>
      <c r="N6" s="26">
        <v>100246</v>
      </c>
      <c r="O6" s="26">
        <v>63142114</v>
      </c>
      <c r="P6" s="26">
        <v>47594.256141385216</v>
      </c>
      <c r="Q6" s="25">
        <v>0</v>
      </c>
      <c r="R6" s="25">
        <v>2492</v>
      </c>
      <c r="S6" s="25">
        <v>671.92487665937642</v>
      </c>
      <c r="T6" s="26">
        <v>0</v>
      </c>
      <c r="U6" s="26">
        <v>7096</v>
      </c>
      <c r="V6" s="26">
        <v>3147.9166185226595</v>
      </c>
      <c r="W6" s="26">
        <v>0</v>
      </c>
      <c r="X6" s="26">
        <v>10596</v>
      </c>
      <c r="Y6" s="26">
        <v>14084.745381503044</v>
      </c>
      <c r="Z6" s="26">
        <v>0</v>
      </c>
      <c r="AA6" s="26">
        <v>299</v>
      </c>
      <c r="AB6" s="26">
        <v>263.97014246741401</v>
      </c>
      <c r="AC6" s="28">
        <v>21030</v>
      </c>
      <c r="AD6" s="28">
        <v>75112</v>
      </c>
      <c r="AE6" s="28">
        <v>2052</v>
      </c>
      <c r="AF6" s="28">
        <v>3462310</v>
      </c>
      <c r="AG6" s="28">
        <v>1116</v>
      </c>
      <c r="AH6" s="28">
        <v>111600</v>
      </c>
      <c r="AI6" s="28">
        <v>3168</v>
      </c>
      <c r="AJ6" s="28">
        <v>3573910</v>
      </c>
      <c r="AK6" s="28">
        <v>5091.4586771865706</v>
      </c>
      <c r="AL6" s="28">
        <v>3601.6224114291044</v>
      </c>
    </row>
    <row r="7" spans="1:38" x14ac:dyDescent="0.35">
      <c r="A7" s="17">
        <v>45059</v>
      </c>
      <c r="B7" s="25">
        <v>3712</v>
      </c>
      <c r="C7" s="25">
        <v>1231</v>
      </c>
      <c r="D7" s="25">
        <v>1611.34801499999</v>
      </c>
      <c r="E7" s="26">
        <v>4612525</v>
      </c>
      <c r="F7" s="26">
        <v>64723</v>
      </c>
      <c r="G7" s="26">
        <v>24347.389999999978</v>
      </c>
      <c r="H7" s="26">
        <v>4990153</v>
      </c>
      <c r="I7" s="26">
        <v>43047</v>
      </c>
      <c r="J7" s="26">
        <v>28326.025473999882</v>
      </c>
      <c r="K7" s="27">
        <v>1344557</v>
      </c>
      <c r="L7" s="27">
        <v>3399</v>
      </c>
      <c r="M7" s="27">
        <v>2110.4699999999898</v>
      </c>
      <c r="N7" s="26">
        <v>100714</v>
      </c>
      <c r="O7" s="26">
        <v>59509032</v>
      </c>
      <c r="P7" s="26">
        <v>47816.450661607152</v>
      </c>
      <c r="Q7" s="25">
        <v>0</v>
      </c>
      <c r="R7" s="25">
        <v>3986</v>
      </c>
      <c r="S7" s="25">
        <v>1074.7562433243477</v>
      </c>
      <c r="T7" s="26">
        <v>0</v>
      </c>
      <c r="U7" s="26">
        <v>4282</v>
      </c>
      <c r="V7" s="26">
        <v>1899.5742616282453</v>
      </c>
      <c r="W7" s="26">
        <v>0</v>
      </c>
      <c r="X7" s="26">
        <v>9753</v>
      </c>
      <c r="Y7" s="26">
        <v>12964.186646451413</v>
      </c>
      <c r="Z7" s="26">
        <v>0</v>
      </c>
      <c r="AA7" s="26">
        <v>366</v>
      </c>
      <c r="AB7" s="26">
        <v>323.12064261897495</v>
      </c>
      <c r="AC7" s="28">
        <v>16294</v>
      </c>
      <c r="AD7" s="28">
        <v>64652</v>
      </c>
      <c r="AE7" s="28">
        <v>1611</v>
      </c>
      <c r="AF7" s="28">
        <v>2693420</v>
      </c>
      <c r="AG7" s="28">
        <v>827</v>
      </c>
      <c r="AH7" s="28">
        <v>82700</v>
      </c>
      <c r="AI7" s="28">
        <v>2438</v>
      </c>
      <c r="AJ7" s="28">
        <v>2776120</v>
      </c>
      <c r="AK7" s="28">
        <v>3925.2749386124474</v>
      </c>
      <c r="AL7" s="28">
        <v>2780.0368177008986</v>
      </c>
    </row>
    <row r="8" spans="1:38" x14ac:dyDescent="0.35">
      <c r="A8" s="17">
        <v>45060</v>
      </c>
      <c r="B8" s="25">
        <v>3719</v>
      </c>
      <c r="C8" s="25">
        <v>1241</v>
      </c>
      <c r="D8" s="25">
        <v>1758.1132239999999</v>
      </c>
      <c r="E8" s="26">
        <v>5860165</v>
      </c>
      <c r="F8" s="26">
        <v>81761</v>
      </c>
      <c r="G8" s="26">
        <v>25006.4899999999</v>
      </c>
      <c r="H8" s="26">
        <v>5546004</v>
      </c>
      <c r="I8" s="26">
        <v>49280</v>
      </c>
      <c r="J8" s="26">
        <v>28001.975702999982</v>
      </c>
      <c r="K8" s="27">
        <v>1520157</v>
      </c>
      <c r="L8" s="27">
        <v>3491</v>
      </c>
      <c r="M8" s="27">
        <v>2196.26099999999</v>
      </c>
      <c r="N8" s="26">
        <v>120162</v>
      </c>
      <c r="O8" s="26">
        <v>49538293</v>
      </c>
      <c r="P8" s="26">
        <v>57049.867390829859</v>
      </c>
      <c r="Q8" s="25">
        <v>0</v>
      </c>
      <c r="R8" s="25">
        <v>1891</v>
      </c>
      <c r="S8" s="25">
        <v>509.87557855653318</v>
      </c>
      <c r="T8" s="26">
        <v>0</v>
      </c>
      <c r="U8" s="26">
        <v>3002</v>
      </c>
      <c r="V8" s="26">
        <v>1331.7426280728614</v>
      </c>
      <c r="W8" s="26">
        <v>0</v>
      </c>
      <c r="X8" s="26">
        <v>7363</v>
      </c>
      <c r="Y8" s="26">
        <v>9787.2763537190367</v>
      </c>
      <c r="Z8" s="26">
        <v>0</v>
      </c>
      <c r="AA8" s="26">
        <v>278</v>
      </c>
      <c r="AB8" s="26">
        <v>245.4304334646859</v>
      </c>
      <c r="AC8" s="28">
        <v>13378</v>
      </c>
      <c r="AD8" s="28">
        <v>55706</v>
      </c>
      <c r="AE8" s="28">
        <v>1428</v>
      </c>
      <c r="AF8" s="28">
        <v>2535460</v>
      </c>
      <c r="AG8" s="28">
        <v>765</v>
      </c>
      <c r="AH8" s="28">
        <v>76500</v>
      </c>
      <c r="AI8" s="28">
        <v>2193</v>
      </c>
      <c r="AJ8" s="28">
        <v>2611960</v>
      </c>
      <c r="AK8" s="28">
        <v>3658.4086107112894</v>
      </c>
      <c r="AL8" s="28">
        <v>2543.1074898478018</v>
      </c>
    </row>
    <row r="9" spans="1:38" x14ac:dyDescent="0.35">
      <c r="A9" s="17">
        <v>45061</v>
      </c>
      <c r="B9" s="25">
        <v>7735</v>
      </c>
      <c r="C9" s="25">
        <v>2663</v>
      </c>
      <c r="D9" s="25">
        <v>3258.6550980000002</v>
      </c>
      <c r="E9" s="26">
        <v>7089333</v>
      </c>
      <c r="F9" s="26">
        <v>68465</v>
      </c>
      <c r="G9" s="26">
        <v>30780.029999999981</v>
      </c>
      <c r="H9" s="26">
        <v>4835054</v>
      </c>
      <c r="I9" s="26">
        <v>56895</v>
      </c>
      <c r="J9" s="26">
        <v>29279.123525999999</v>
      </c>
      <c r="K9" s="27">
        <v>2102264</v>
      </c>
      <c r="L9" s="27">
        <v>5175</v>
      </c>
      <c r="M9" s="27">
        <v>3945.3910000000001</v>
      </c>
      <c r="N9" s="26">
        <v>106903</v>
      </c>
      <c r="O9" s="26">
        <v>46609819</v>
      </c>
      <c r="P9" s="26">
        <v>50754.830759157507</v>
      </c>
      <c r="Q9" s="25">
        <v>0</v>
      </c>
      <c r="R9" s="25">
        <v>2518</v>
      </c>
      <c r="S9" s="25">
        <v>678.9353288235593</v>
      </c>
      <c r="T9" s="26">
        <v>0</v>
      </c>
      <c r="U9" s="26">
        <v>4548</v>
      </c>
      <c r="V9" s="26">
        <v>2017.5767729764734</v>
      </c>
      <c r="W9" s="26">
        <v>0</v>
      </c>
      <c r="X9" s="26">
        <v>16201</v>
      </c>
      <c r="Y9" s="26">
        <v>21535.198180986295</v>
      </c>
      <c r="Z9" s="26">
        <v>0</v>
      </c>
      <c r="AA9" s="26">
        <v>880</v>
      </c>
      <c r="AB9" s="26">
        <v>776.90209154289062</v>
      </c>
      <c r="AC9" s="28">
        <v>21857</v>
      </c>
      <c r="AD9" s="28">
        <v>67301</v>
      </c>
      <c r="AE9" s="28">
        <v>2149</v>
      </c>
      <c r="AF9" s="28">
        <v>3844360</v>
      </c>
      <c r="AG9" s="28">
        <v>1075</v>
      </c>
      <c r="AH9" s="28">
        <v>107500</v>
      </c>
      <c r="AI9" s="28">
        <v>3223</v>
      </c>
      <c r="AJ9" s="28">
        <v>3951760</v>
      </c>
      <c r="AK9" s="28">
        <v>5540.6853527156263</v>
      </c>
      <c r="AL9" s="28">
        <v>3945.0705718368217</v>
      </c>
    </row>
    <row r="10" spans="1:38" x14ac:dyDescent="0.35">
      <c r="A10" s="17">
        <v>45062</v>
      </c>
      <c r="B10" s="25">
        <v>9409</v>
      </c>
      <c r="C10" s="25">
        <v>3206</v>
      </c>
      <c r="D10" s="25">
        <v>3542.5687009999901</v>
      </c>
      <c r="E10" s="26">
        <v>6661975</v>
      </c>
      <c r="F10" s="26">
        <v>123503</v>
      </c>
      <c r="G10" s="26">
        <v>35382.069999999883</v>
      </c>
      <c r="H10" s="26">
        <v>5224110</v>
      </c>
      <c r="I10" s="26">
        <v>51559</v>
      </c>
      <c r="J10" s="26">
        <v>32923.526448999983</v>
      </c>
      <c r="K10" s="27">
        <v>2134290</v>
      </c>
      <c r="L10" s="27">
        <v>5636</v>
      </c>
      <c r="M10" s="27">
        <v>3626.7049999999899</v>
      </c>
      <c r="N10" s="26">
        <v>88201</v>
      </c>
      <c r="O10" s="26">
        <v>9662393</v>
      </c>
      <c r="P10" s="26">
        <v>41875.595893365491</v>
      </c>
      <c r="Q10" s="25">
        <v>0</v>
      </c>
      <c r="R10" s="25">
        <v>2247</v>
      </c>
      <c r="S10" s="25">
        <v>605.86484665072987</v>
      </c>
      <c r="T10" s="26">
        <v>0</v>
      </c>
      <c r="U10" s="26">
        <v>6690</v>
      </c>
      <c r="V10" s="26">
        <v>2967.8075222543112</v>
      </c>
      <c r="W10" s="26">
        <v>0</v>
      </c>
      <c r="X10" s="26">
        <v>15031</v>
      </c>
      <c r="Y10" s="26">
        <v>19979.97431383279</v>
      </c>
      <c r="Z10" s="26">
        <v>0</v>
      </c>
      <c r="AA10" s="26">
        <v>1588</v>
      </c>
      <c r="AB10" s="26">
        <v>1401.95513792058</v>
      </c>
      <c r="AC10" s="28">
        <v>26562</v>
      </c>
      <c r="AD10" s="28">
        <v>53380</v>
      </c>
      <c r="AE10" s="28">
        <v>2486</v>
      </c>
      <c r="AF10" s="28">
        <v>4026650</v>
      </c>
      <c r="AG10" s="28">
        <v>1251</v>
      </c>
      <c r="AH10" s="28">
        <v>125100</v>
      </c>
      <c r="AI10" s="28">
        <v>3736</v>
      </c>
      <c r="AJ10" s="28">
        <v>4150900</v>
      </c>
      <c r="AK10" s="28">
        <v>6839.2766230746956</v>
      </c>
      <c r="AL10" s="28">
        <v>4817.9850908876069</v>
      </c>
    </row>
    <row r="11" spans="1:38" x14ac:dyDescent="0.35">
      <c r="A11" s="17">
        <v>45063</v>
      </c>
      <c r="B11" s="25">
        <v>8409</v>
      </c>
      <c r="C11" s="25">
        <v>2785</v>
      </c>
      <c r="D11" s="25">
        <v>3143.2124489999901</v>
      </c>
      <c r="E11" s="26">
        <v>6936152</v>
      </c>
      <c r="F11" s="26">
        <v>87877</v>
      </c>
      <c r="G11" s="26">
        <v>34189.929999999993</v>
      </c>
      <c r="H11" s="26">
        <v>4626358</v>
      </c>
      <c r="I11" s="26">
        <v>51580</v>
      </c>
      <c r="J11" s="26">
        <v>31355.062840999897</v>
      </c>
      <c r="K11" s="27">
        <v>1473128</v>
      </c>
      <c r="L11" s="27">
        <v>4336</v>
      </c>
      <c r="M11" s="27">
        <v>2165.4389999999898</v>
      </c>
      <c r="N11" s="26">
        <v>56382</v>
      </c>
      <c r="O11" s="26">
        <v>2232239</v>
      </c>
      <c r="P11" s="26">
        <v>26768.742391353084</v>
      </c>
      <c r="Q11" s="25">
        <v>0</v>
      </c>
      <c r="R11" s="25">
        <v>2557</v>
      </c>
      <c r="S11" s="25">
        <v>689.45100706983362</v>
      </c>
      <c r="T11" s="26">
        <v>0</v>
      </c>
      <c r="U11" s="26">
        <v>6401</v>
      </c>
      <c r="V11" s="26">
        <v>2839.6017862406347</v>
      </c>
      <c r="W11" s="26">
        <v>0</v>
      </c>
      <c r="X11" s="26">
        <v>8946</v>
      </c>
      <c r="Y11" s="26">
        <v>11891.480953466047</v>
      </c>
      <c r="Z11" s="26">
        <v>0</v>
      </c>
      <c r="AA11" s="26">
        <v>322</v>
      </c>
      <c r="AB11" s="26">
        <v>284.27553804183043</v>
      </c>
      <c r="AC11" s="28">
        <v>21930</v>
      </c>
      <c r="AD11" s="28">
        <v>41033</v>
      </c>
      <c r="AE11" s="28">
        <v>2100</v>
      </c>
      <c r="AF11" s="28">
        <v>3675940</v>
      </c>
      <c r="AG11" s="28">
        <v>1126</v>
      </c>
      <c r="AH11" s="28">
        <v>112600</v>
      </c>
      <c r="AI11" s="28">
        <v>3226</v>
      </c>
      <c r="AJ11" s="28">
        <v>3788540</v>
      </c>
      <c r="AK11" s="28">
        <v>6156.6010324443196</v>
      </c>
      <c r="AL11" s="28">
        <v>4185.4720335524553</v>
      </c>
    </row>
    <row r="12" spans="1:38" x14ac:dyDescent="0.35">
      <c r="A12" s="17">
        <v>45064</v>
      </c>
      <c r="B12" s="25">
        <v>8364</v>
      </c>
      <c r="C12" s="25">
        <v>2873</v>
      </c>
      <c r="D12" s="25">
        <v>3310.9372069999999</v>
      </c>
      <c r="E12" s="26">
        <v>7187938</v>
      </c>
      <c r="F12" s="26">
        <v>89084</v>
      </c>
      <c r="G12" s="26">
        <v>33922.129999999888</v>
      </c>
      <c r="H12" s="26">
        <v>4789106</v>
      </c>
      <c r="I12" s="26">
        <v>51781</v>
      </c>
      <c r="J12" s="26">
        <v>30467.497433</v>
      </c>
      <c r="K12" s="27">
        <v>1733275</v>
      </c>
      <c r="L12" s="27">
        <v>5009</v>
      </c>
      <c r="M12" s="27">
        <v>2184.317</v>
      </c>
      <c r="N12" s="26">
        <v>38145</v>
      </c>
      <c r="O12" s="26">
        <v>7321146</v>
      </c>
      <c r="P12" s="26">
        <v>18110.277721935428</v>
      </c>
      <c r="Q12" s="25">
        <v>0</v>
      </c>
      <c r="R12" s="25">
        <v>2912</v>
      </c>
      <c r="S12" s="25">
        <v>785.17064238848479</v>
      </c>
      <c r="T12" s="26">
        <v>0</v>
      </c>
      <c r="U12" s="26">
        <v>7286</v>
      </c>
      <c r="V12" s="26">
        <v>3232.2041266285369</v>
      </c>
      <c r="W12" s="26">
        <v>0</v>
      </c>
      <c r="X12" s="26">
        <v>14366</v>
      </c>
      <c r="Y12" s="26">
        <v>19096.022286775456</v>
      </c>
      <c r="Z12" s="26">
        <v>0</v>
      </c>
      <c r="AA12" s="26">
        <v>660</v>
      </c>
      <c r="AB12" s="26">
        <v>582.67656865716799</v>
      </c>
      <c r="AC12" s="28">
        <v>21813</v>
      </c>
      <c r="AD12" s="28">
        <v>40251</v>
      </c>
      <c r="AE12" s="28">
        <v>1987</v>
      </c>
      <c r="AF12" s="28">
        <v>3528210</v>
      </c>
      <c r="AG12" s="28">
        <v>1240</v>
      </c>
      <c r="AH12" s="28">
        <v>124000</v>
      </c>
      <c r="AI12" s="28">
        <v>3227</v>
      </c>
      <c r="AJ12" s="28">
        <v>3652210</v>
      </c>
      <c r="AK12" s="28">
        <v>6388.2663067700869</v>
      </c>
      <c r="AL12" s="28">
        <v>4150.7145170637796</v>
      </c>
    </row>
    <row r="13" spans="1:38" x14ac:dyDescent="0.35">
      <c r="A13" s="17">
        <v>45065</v>
      </c>
      <c r="B13" s="25">
        <v>6432</v>
      </c>
      <c r="C13" s="25">
        <v>2050</v>
      </c>
      <c r="D13" s="25">
        <v>2463.2927489999902</v>
      </c>
      <c r="E13" s="26">
        <v>5462668</v>
      </c>
      <c r="F13" s="26">
        <v>97353</v>
      </c>
      <c r="G13" s="26">
        <v>29907.709999999897</v>
      </c>
      <c r="H13" s="26">
        <v>5117047</v>
      </c>
      <c r="I13" s="26">
        <v>48120</v>
      </c>
      <c r="J13" s="26">
        <v>30145.886727999878</v>
      </c>
      <c r="K13" s="27">
        <v>1784426</v>
      </c>
      <c r="L13" s="27">
        <v>5063</v>
      </c>
      <c r="M13" s="27">
        <v>3153.2890000000002</v>
      </c>
      <c r="N13" s="26">
        <v>23340</v>
      </c>
      <c r="O13" s="26">
        <v>8715910</v>
      </c>
      <c r="P13" s="26">
        <v>11081.239534145312</v>
      </c>
      <c r="Q13" s="25">
        <v>0</v>
      </c>
      <c r="R13" s="25">
        <v>3934</v>
      </c>
      <c r="S13" s="25">
        <v>1060.7353389959819</v>
      </c>
      <c r="T13" s="26">
        <v>0</v>
      </c>
      <c r="U13" s="26">
        <v>6035</v>
      </c>
      <c r="V13" s="26">
        <v>2677.2374285208921</v>
      </c>
      <c r="W13" s="26">
        <v>0</v>
      </c>
      <c r="X13" s="26">
        <v>20378</v>
      </c>
      <c r="Y13" s="26">
        <v>27087.480311841169</v>
      </c>
      <c r="Z13" s="26">
        <v>0</v>
      </c>
      <c r="AA13" s="26">
        <v>362</v>
      </c>
      <c r="AB13" s="26">
        <v>319.5892694755982</v>
      </c>
      <c r="AC13" s="28">
        <v>19874</v>
      </c>
      <c r="AD13" s="28">
        <v>38360</v>
      </c>
      <c r="AE13" s="28">
        <v>1888</v>
      </c>
      <c r="AF13" s="28">
        <v>3663690</v>
      </c>
      <c r="AG13" s="28">
        <v>1140</v>
      </c>
      <c r="AH13" s="28">
        <v>114000</v>
      </c>
      <c r="AI13" s="28">
        <v>3027</v>
      </c>
      <c r="AJ13" s="28">
        <v>3777590</v>
      </c>
      <c r="AK13" s="28">
        <v>5981.2513931990279</v>
      </c>
      <c r="AL13" s="28">
        <v>3891.8470378422539</v>
      </c>
    </row>
    <row r="14" spans="1:38" x14ac:dyDescent="0.35">
      <c r="A14" s="17">
        <v>45066</v>
      </c>
      <c r="B14" s="25">
        <v>5428</v>
      </c>
      <c r="C14" s="25">
        <v>1724</v>
      </c>
      <c r="D14" s="25">
        <v>2229.5174649999999</v>
      </c>
      <c r="E14" s="26">
        <v>6243181</v>
      </c>
      <c r="F14" s="26">
        <v>75745</v>
      </c>
      <c r="G14" s="26">
        <v>34734.609999999891</v>
      </c>
      <c r="H14" s="26">
        <v>5395579</v>
      </c>
      <c r="I14" s="26">
        <v>49733</v>
      </c>
      <c r="J14" s="26">
        <v>29651.32386499998</v>
      </c>
      <c r="K14" s="27">
        <v>1635604</v>
      </c>
      <c r="L14" s="27">
        <v>4408</v>
      </c>
      <c r="M14" s="27">
        <v>2657.5349999999899</v>
      </c>
      <c r="N14" s="26">
        <v>34693</v>
      </c>
      <c r="O14" s="26">
        <v>8783612</v>
      </c>
      <c r="P14" s="26">
        <v>16471.355747990714</v>
      </c>
      <c r="Q14" s="25">
        <v>0</v>
      </c>
      <c r="R14" s="25">
        <v>3318</v>
      </c>
      <c r="S14" s="25">
        <v>894.64154925995615</v>
      </c>
      <c r="T14" s="26">
        <v>0</v>
      </c>
      <c r="U14" s="26">
        <v>4714</v>
      </c>
      <c r="V14" s="26">
        <v>2091.2174379531875</v>
      </c>
      <c r="W14" s="26">
        <v>0</v>
      </c>
      <c r="X14" s="26">
        <v>21030</v>
      </c>
      <c r="Y14" s="26">
        <v>27954.152073707908</v>
      </c>
      <c r="Z14" s="26">
        <v>0</v>
      </c>
      <c r="AA14" s="26">
        <v>236</v>
      </c>
      <c r="AB14" s="26">
        <v>208.35101545922976</v>
      </c>
      <c r="AC14" s="28">
        <v>17568</v>
      </c>
      <c r="AD14" s="28">
        <v>33060</v>
      </c>
      <c r="AE14" s="28">
        <v>1691</v>
      </c>
      <c r="AF14" s="28">
        <v>3342720</v>
      </c>
      <c r="AG14" s="28">
        <v>931</v>
      </c>
      <c r="AH14" s="28">
        <v>93100</v>
      </c>
      <c r="AI14" s="28">
        <v>2623</v>
      </c>
      <c r="AJ14" s="28">
        <v>3437270</v>
      </c>
      <c r="AK14" s="28">
        <v>5113.9092358589851</v>
      </c>
      <c r="AL14" s="28">
        <v>3453.2604082516136</v>
      </c>
    </row>
    <row r="15" spans="1:38" x14ac:dyDescent="0.35">
      <c r="A15" s="17">
        <v>45067</v>
      </c>
      <c r="B15" s="25">
        <v>5657</v>
      </c>
      <c r="C15" s="25">
        <v>1807</v>
      </c>
      <c r="D15" s="25">
        <v>1997.5549329999999</v>
      </c>
      <c r="E15" s="26">
        <v>6226218</v>
      </c>
      <c r="F15" s="26">
        <v>84306</v>
      </c>
      <c r="G15" s="26">
        <v>30573.65999999988</v>
      </c>
      <c r="H15" s="26">
        <v>4791140</v>
      </c>
      <c r="I15" s="26">
        <v>43304</v>
      </c>
      <c r="J15" s="26">
        <v>29517.639417000002</v>
      </c>
      <c r="K15" s="27">
        <v>1788487</v>
      </c>
      <c r="L15" s="27">
        <v>4492</v>
      </c>
      <c r="M15" s="27">
        <v>2792.0070000000001</v>
      </c>
      <c r="N15" s="26">
        <v>24812</v>
      </c>
      <c r="O15" s="26">
        <v>5015214</v>
      </c>
      <c r="P15" s="26">
        <v>11780.107768689522</v>
      </c>
      <c r="Q15" s="25">
        <v>0</v>
      </c>
      <c r="R15" s="25">
        <v>2253</v>
      </c>
      <c r="S15" s="25">
        <v>607.48264330400275</v>
      </c>
      <c r="T15" s="26">
        <v>0</v>
      </c>
      <c r="U15" s="26">
        <v>4227</v>
      </c>
      <c r="V15" s="26">
        <v>1875.1752461239123</v>
      </c>
      <c r="W15" s="26">
        <v>0</v>
      </c>
      <c r="X15" s="26">
        <v>11656</v>
      </c>
      <c r="Y15" s="26">
        <v>15493.751620120751</v>
      </c>
      <c r="Z15" s="26">
        <v>0</v>
      </c>
      <c r="AA15" s="26">
        <v>494</v>
      </c>
      <c r="AB15" s="26">
        <v>436.12458320703178</v>
      </c>
      <c r="AC15" s="28">
        <v>14766</v>
      </c>
      <c r="AD15" s="28">
        <v>28367</v>
      </c>
      <c r="AE15" s="28">
        <v>1461</v>
      </c>
      <c r="AF15" s="28">
        <v>2940020</v>
      </c>
      <c r="AG15" s="28">
        <v>800</v>
      </c>
      <c r="AH15" s="28">
        <v>80000</v>
      </c>
      <c r="AI15" s="28">
        <v>2261</v>
      </c>
      <c r="AJ15" s="28">
        <v>3020020</v>
      </c>
      <c r="AK15" s="28">
        <v>4874.3528006840252</v>
      </c>
      <c r="AL15" s="28">
        <v>3300.955940763577</v>
      </c>
    </row>
    <row r="16" spans="1:38" x14ac:dyDescent="0.35">
      <c r="A16" s="17">
        <v>45068</v>
      </c>
      <c r="B16" s="25">
        <v>5768</v>
      </c>
      <c r="C16" s="25">
        <v>2036</v>
      </c>
      <c r="D16" s="25">
        <v>2224.6674189999899</v>
      </c>
      <c r="E16" s="26">
        <v>8128338</v>
      </c>
      <c r="F16" s="26">
        <v>88862</v>
      </c>
      <c r="G16" s="26">
        <v>40942.419999999969</v>
      </c>
      <c r="H16" s="26">
        <v>4886462</v>
      </c>
      <c r="I16" s="26">
        <v>46434</v>
      </c>
      <c r="J16" s="26">
        <v>33107.817378999891</v>
      </c>
      <c r="K16" s="27">
        <v>2176947</v>
      </c>
      <c r="L16" s="27">
        <v>5688</v>
      </c>
      <c r="M16" s="27">
        <v>3536.7310000000002</v>
      </c>
      <c r="N16" s="26">
        <v>25298</v>
      </c>
      <c r="O16" s="26">
        <v>3002995</v>
      </c>
      <c r="P16" s="26">
        <v>12010.848231996919</v>
      </c>
      <c r="Q16" s="25">
        <v>0</v>
      </c>
      <c r="R16" s="25">
        <v>2739</v>
      </c>
      <c r="S16" s="25">
        <v>738.52417221911389</v>
      </c>
      <c r="T16" s="26">
        <v>0</v>
      </c>
      <c r="U16" s="26">
        <v>8313</v>
      </c>
      <c r="V16" s="26">
        <v>3687.8002888639894</v>
      </c>
      <c r="W16" s="26">
        <v>0</v>
      </c>
      <c r="X16" s="26">
        <v>25663</v>
      </c>
      <c r="Y16" s="26">
        <v>34112.572737402093</v>
      </c>
      <c r="Z16" s="26">
        <v>0</v>
      </c>
      <c r="AA16" s="26">
        <v>1147</v>
      </c>
      <c r="AB16" s="26">
        <v>1012.6212488632905</v>
      </c>
      <c r="AC16" s="28">
        <v>21520</v>
      </c>
      <c r="AD16" s="28">
        <v>40205</v>
      </c>
      <c r="AE16" s="28">
        <v>1854</v>
      </c>
      <c r="AF16" s="28">
        <v>3533540</v>
      </c>
      <c r="AG16" s="28">
        <v>1097</v>
      </c>
      <c r="AH16" s="28">
        <v>109700</v>
      </c>
      <c r="AI16" s="28">
        <v>2951</v>
      </c>
      <c r="AJ16" s="28">
        <v>3643240</v>
      </c>
      <c r="AK16" s="28">
        <v>6425.4132778849626</v>
      </c>
      <c r="AL16" s="28">
        <v>4211.6722523704457</v>
      </c>
    </row>
    <row r="17" spans="1:38" x14ac:dyDescent="0.35">
      <c r="A17" s="17">
        <v>45069</v>
      </c>
      <c r="B17" s="25">
        <v>5051</v>
      </c>
      <c r="C17" s="25">
        <v>1720</v>
      </c>
      <c r="D17" s="25">
        <v>2157.9898669999902</v>
      </c>
      <c r="E17" s="26">
        <v>9061456</v>
      </c>
      <c r="F17" s="26">
        <v>79926</v>
      </c>
      <c r="G17" s="26">
        <v>46457.049999999872</v>
      </c>
      <c r="H17" s="26">
        <v>4890645</v>
      </c>
      <c r="I17" s="26">
        <v>47502</v>
      </c>
      <c r="J17" s="26">
        <v>34204.405453999883</v>
      </c>
      <c r="K17" s="27">
        <v>2359219</v>
      </c>
      <c r="L17" s="27">
        <v>6966</v>
      </c>
      <c r="M17" s="27">
        <v>3917.71</v>
      </c>
      <c r="N17" s="26">
        <v>24773</v>
      </c>
      <c r="O17" s="26">
        <v>3005057</v>
      </c>
      <c r="P17" s="26">
        <v>11761.591558671029</v>
      </c>
      <c r="Q17" s="25">
        <v>0</v>
      </c>
      <c r="R17" s="25">
        <v>4738</v>
      </c>
      <c r="S17" s="25">
        <v>1277.5200905345607</v>
      </c>
      <c r="T17" s="26">
        <v>0</v>
      </c>
      <c r="U17" s="26">
        <v>13827</v>
      </c>
      <c r="V17" s="26">
        <v>6133.9124977892916</v>
      </c>
      <c r="W17" s="26">
        <v>0</v>
      </c>
      <c r="X17" s="26">
        <v>47900</v>
      </c>
      <c r="Y17" s="26">
        <v>63671.130971498278</v>
      </c>
      <c r="Z17" s="26">
        <v>0</v>
      </c>
      <c r="AA17" s="26">
        <v>965</v>
      </c>
      <c r="AB17" s="26">
        <v>851.94377083964707</v>
      </c>
      <c r="AC17" s="28">
        <v>29860</v>
      </c>
      <c r="AD17" s="28">
        <v>51811</v>
      </c>
      <c r="AE17" s="28">
        <v>2527</v>
      </c>
      <c r="AF17" s="28">
        <v>5012370</v>
      </c>
      <c r="AG17" s="28">
        <v>1339</v>
      </c>
      <c r="AH17" s="28">
        <v>133900</v>
      </c>
      <c r="AI17" s="28">
        <v>3866</v>
      </c>
      <c r="AJ17" s="28">
        <v>5146270</v>
      </c>
      <c r="AK17" s="28">
        <v>7978.0786367901965</v>
      </c>
      <c r="AL17" s="28">
        <v>5238.6776730499041</v>
      </c>
    </row>
    <row r="18" spans="1:38" x14ac:dyDescent="0.35">
      <c r="A18" s="17">
        <v>45070</v>
      </c>
      <c r="B18" s="25">
        <v>6078</v>
      </c>
      <c r="C18" s="25">
        <v>1977</v>
      </c>
      <c r="D18" s="25">
        <v>2215.8375879999999</v>
      </c>
      <c r="E18" s="26">
        <v>8256522</v>
      </c>
      <c r="F18" s="26">
        <v>65205</v>
      </c>
      <c r="G18" s="26">
        <v>42806.559999999881</v>
      </c>
      <c r="H18" s="26">
        <v>4909591</v>
      </c>
      <c r="I18" s="26">
        <v>48041</v>
      </c>
      <c r="J18" s="26">
        <v>33769.019989999892</v>
      </c>
      <c r="K18" s="27">
        <v>1612918</v>
      </c>
      <c r="L18" s="27">
        <v>4924</v>
      </c>
      <c r="M18" s="27">
        <v>2740.373</v>
      </c>
      <c r="N18" s="26">
        <v>24591</v>
      </c>
      <c r="O18" s="26">
        <v>2833280</v>
      </c>
      <c r="P18" s="26">
        <v>11675.18257858472</v>
      </c>
      <c r="Q18" s="25">
        <v>0</v>
      </c>
      <c r="R18" s="25">
        <v>4816</v>
      </c>
      <c r="S18" s="25">
        <v>1298.5514470271094</v>
      </c>
      <c r="T18" s="26">
        <v>0</v>
      </c>
      <c r="U18" s="26">
        <v>12417</v>
      </c>
      <c r="V18" s="26">
        <v>5508.4104639509387</v>
      </c>
      <c r="W18" s="26">
        <v>0</v>
      </c>
      <c r="X18" s="26">
        <v>94489</v>
      </c>
      <c r="Y18" s="26">
        <v>125599.61366108352</v>
      </c>
      <c r="Z18" s="26">
        <v>0</v>
      </c>
      <c r="AA18" s="26">
        <v>1254</v>
      </c>
      <c r="AB18" s="26">
        <v>1107.0854804486191</v>
      </c>
      <c r="AC18" s="28">
        <v>41297</v>
      </c>
      <c r="AD18" s="28">
        <v>68099</v>
      </c>
      <c r="AE18" s="28">
        <v>2993</v>
      </c>
      <c r="AF18" s="28">
        <v>5666720</v>
      </c>
      <c r="AG18" s="28">
        <v>1655</v>
      </c>
      <c r="AH18" s="28">
        <v>165500</v>
      </c>
      <c r="AI18" s="28">
        <v>4648</v>
      </c>
      <c r="AJ18" s="28">
        <v>5832220</v>
      </c>
      <c r="AK18" s="28">
        <v>8715.484836205369</v>
      </c>
      <c r="AL18" s="28">
        <v>5761.1139126632534</v>
      </c>
    </row>
    <row r="19" spans="1:38" x14ac:dyDescent="0.35">
      <c r="A19" s="17">
        <v>45071</v>
      </c>
      <c r="B19" s="25">
        <v>6547</v>
      </c>
      <c r="C19" s="25">
        <v>2075</v>
      </c>
      <c r="D19" s="25">
        <v>2237.1662729999898</v>
      </c>
      <c r="E19" s="26">
        <v>8655213</v>
      </c>
      <c r="F19" s="26">
        <v>60165</v>
      </c>
      <c r="G19" s="26">
        <v>43129.509999999878</v>
      </c>
      <c r="H19" s="26">
        <v>5204407</v>
      </c>
      <c r="I19" s="26">
        <v>50037</v>
      </c>
      <c r="J19" s="26">
        <v>33901.486691999991</v>
      </c>
      <c r="K19" s="27">
        <v>1468456</v>
      </c>
      <c r="L19" s="27">
        <v>3624</v>
      </c>
      <c r="M19" s="27">
        <v>1910.0630000000001</v>
      </c>
      <c r="N19" s="26">
        <v>19705</v>
      </c>
      <c r="O19" s="26">
        <v>2771412</v>
      </c>
      <c r="P19" s="26">
        <v>9355.433805498431</v>
      </c>
      <c r="Q19" s="25">
        <v>0</v>
      </c>
      <c r="R19" s="25">
        <v>5070</v>
      </c>
      <c r="S19" s="25">
        <v>1367.0381720156654</v>
      </c>
      <c r="T19" s="26">
        <v>0</v>
      </c>
      <c r="U19" s="26">
        <v>7395</v>
      </c>
      <c r="V19" s="26">
        <v>3280.5585391734876</v>
      </c>
      <c r="W19" s="26">
        <v>0</v>
      </c>
      <c r="X19" s="26">
        <v>70016</v>
      </c>
      <c r="Y19" s="26">
        <v>93068.849814205081</v>
      </c>
      <c r="Z19" s="26">
        <v>0</v>
      </c>
      <c r="AA19" s="26">
        <v>762</v>
      </c>
      <c r="AB19" s="26">
        <v>672.72658381327574</v>
      </c>
      <c r="AC19" s="28">
        <v>33436</v>
      </c>
      <c r="AD19" s="28">
        <v>56714</v>
      </c>
      <c r="AE19" s="28">
        <v>2588</v>
      </c>
      <c r="AF19" s="28">
        <v>5066960</v>
      </c>
      <c r="AG19" s="28">
        <v>1509</v>
      </c>
      <c r="AH19" s="28">
        <v>150900</v>
      </c>
      <c r="AI19" s="28">
        <v>4097</v>
      </c>
      <c r="AJ19" s="28">
        <v>5217860</v>
      </c>
      <c r="AK19" s="28">
        <v>7939.0892639916992</v>
      </c>
      <c r="AL19" s="28">
        <v>5062.9764162960664</v>
      </c>
    </row>
    <row r="20" spans="1:38" x14ac:dyDescent="0.35">
      <c r="A20" s="17">
        <v>45072</v>
      </c>
      <c r="B20" s="25">
        <v>3719</v>
      </c>
      <c r="C20" s="25">
        <v>1189</v>
      </c>
      <c r="D20" s="25">
        <v>1565.124376</v>
      </c>
      <c r="E20" s="26">
        <v>7771027</v>
      </c>
      <c r="F20" s="26">
        <v>63359</v>
      </c>
      <c r="G20" s="26">
        <v>39407.69999999999</v>
      </c>
      <c r="H20" s="26">
        <v>6189357</v>
      </c>
      <c r="I20" s="26">
        <v>47812</v>
      </c>
      <c r="J20" s="26">
        <v>33619.037490999995</v>
      </c>
      <c r="K20" s="27">
        <v>1770048</v>
      </c>
      <c r="L20" s="27">
        <v>4874</v>
      </c>
      <c r="M20" s="27">
        <v>2568.6819999999898</v>
      </c>
      <c r="N20" s="26">
        <v>16879</v>
      </c>
      <c r="O20" s="26">
        <v>2875657</v>
      </c>
      <c r="P20" s="26">
        <v>8013.7207410813498</v>
      </c>
      <c r="Q20" s="25">
        <v>0</v>
      </c>
      <c r="R20" s="25">
        <v>2855</v>
      </c>
      <c r="S20" s="25">
        <v>769.80157418239151</v>
      </c>
      <c r="T20" s="26">
        <v>0</v>
      </c>
      <c r="U20" s="26">
        <v>6964</v>
      </c>
      <c r="V20" s="26">
        <v>3089.3589813122608</v>
      </c>
      <c r="W20" s="26">
        <v>0</v>
      </c>
      <c r="X20" s="26">
        <v>29015</v>
      </c>
      <c r="Y20" s="26">
        <v>38568.222654238467</v>
      </c>
      <c r="Z20" s="26">
        <v>0</v>
      </c>
      <c r="AA20" s="26">
        <v>627</v>
      </c>
      <c r="AB20" s="26">
        <v>553.54274022430957</v>
      </c>
      <c r="AC20" s="28">
        <v>22185</v>
      </c>
      <c r="AD20" s="28">
        <v>40261</v>
      </c>
      <c r="AE20" s="28">
        <v>2101</v>
      </c>
      <c r="AF20" s="28">
        <v>4010930</v>
      </c>
      <c r="AG20" s="28">
        <v>1130</v>
      </c>
      <c r="AH20" s="28">
        <v>113000</v>
      </c>
      <c r="AI20" s="28">
        <v>3231</v>
      </c>
      <c r="AJ20" s="28">
        <v>4123930</v>
      </c>
      <c r="AK20" s="28">
        <v>6785.57499345613</v>
      </c>
      <c r="AL20" s="28">
        <v>4495.667305090943</v>
      </c>
    </row>
    <row r="21" spans="1:38" x14ac:dyDescent="0.35">
      <c r="A21" s="17">
        <v>45073</v>
      </c>
      <c r="B21" s="25">
        <v>3620</v>
      </c>
      <c r="C21" s="25">
        <v>1145</v>
      </c>
      <c r="D21" s="25">
        <v>1633.9762619999899</v>
      </c>
      <c r="E21" s="26">
        <v>7583963</v>
      </c>
      <c r="F21" s="26">
        <v>75912</v>
      </c>
      <c r="G21" s="26">
        <v>39634.039999999877</v>
      </c>
      <c r="H21" s="26">
        <v>5991737</v>
      </c>
      <c r="I21" s="26">
        <v>51055</v>
      </c>
      <c r="J21" s="26">
        <v>32294.037350999988</v>
      </c>
      <c r="K21" s="27">
        <v>1900387</v>
      </c>
      <c r="L21" s="27">
        <v>5061</v>
      </c>
      <c r="M21" s="27">
        <v>2690.5349999999899</v>
      </c>
      <c r="N21" s="26">
        <v>14156</v>
      </c>
      <c r="O21" s="26">
        <v>2663378</v>
      </c>
      <c r="P21" s="26">
        <v>6720.9094620977303</v>
      </c>
      <c r="Q21" s="25">
        <v>0</v>
      </c>
      <c r="R21" s="25">
        <v>3295</v>
      </c>
      <c r="S21" s="25">
        <v>888.43999542240977</v>
      </c>
      <c r="T21" s="26">
        <v>0</v>
      </c>
      <c r="U21" s="26">
        <v>4472</v>
      </c>
      <c r="V21" s="26">
        <v>1983.8617697341226</v>
      </c>
      <c r="W21" s="26">
        <v>0</v>
      </c>
      <c r="X21" s="26">
        <v>5625</v>
      </c>
      <c r="Y21" s="26">
        <v>7477.0378228533991</v>
      </c>
      <c r="Z21" s="26">
        <v>0</v>
      </c>
      <c r="AA21" s="26">
        <v>1473</v>
      </c>
      <c r="AB21" s="26">
        <v>1300.4281600484976</v>
      </c>
      <c r="AC21" s="28">
        <v>13490</v>
      </c>
      <c r="AD21" s="28">
        <v>26751</v>
      </c>
      <c r="AE21" s="28">
        <v>1407</v>
      </c>
      <c r="AF21" s="28">
        <v>2592840</v>
      </c>
      <c r="AG21" s="28">
        <v>756</v>
      </c>
      <c r="AH21" s="28">
        <v>75600</v>
      </c>
      <c r="AI21" s="28">
        <v>2163</v>
      </c>
      <c r="AJ21" s="28">
        <v>2668440</v>
      </c>
      <c r="AK21" s="28">
        <v>5325.414433384276</v>
      </c>
      <c r="AL21" s="28">
        <v>3549.1650991454326</v>
      </c>
    </row>
    <row r="22" spans="1:38" x14ac:dyDescent="0.35">
      <c r="A22" s="17">
        <v>45074</v>
      </c>
      <c r="B22" s="25">
        <v>4195</v>
      </c>
      <c r="C22" s="25">
        <v>1302</v>
      </c>
      <c r="D22" s="25">
        <v>1986.25075299999</v>
      </c>
      <c r="E22" s="26">
        <v>8799035</v>
      </c>
      <c r="F22" s="26">
        <v>89566</v>
      </c>
      <c r="G22" s="26">
        <v>40491.469999999994</v>
      </c>
      <c r="H22" s="26">
        <v>5692821</v>
      </c>
      <c r="I22" s="26">
        <v>53529</v>
      </c>
      <c r="J22" s="26">
        <v>32299.31714299988</v>
      </c>
      <c r="K22" s="27">
        <v>2026053</v>
      </c>
      <c r="L22" s="27">
        <v>5703</v>
      </c>
      <c r="M22" s="27">
        <v>2778.3899999999899</v>
      </c>
      <c r="N22" s="26">
        <v>12334</v>
      </c>
      <c r="O22" s="26">
        <v>2609966</v>
      </c>
      <c r="P22" s="26">
        <v>5855.8701120029255</v>
      </c>
      <c r="Q22" s="25">
        <v>0</v>
      </c>
      <c r="R22" s="25">
        <v>2190</v>
      </c>
      <c r="S22" s="25">
        <v>590.49577844463658</v>
      </c>
      <c r="T22" s="26">
        <v>0</v>
      </c>
      <c r="U22" s="26">
        <v>3737</v>
      </c>
      <c r="V22" s="26">
        <v>1657.8021989034919</v>
      </c>
      <c r="W22" s="26">
        <v>0</v>
      </c>
      <c r="X22" s="26">
        <v>5030</v>
      </c>
      <c r="Y22" s="26">
        <v>6686.1333775915728</v>
      </c>
      <c r="Z22" s="26">
        <v>0</v>
      </c>
      <c r="AA22" s="26">
        <v>1401</v>
      </c>
      <c r="AB22" s="26">
        <v>1236.8634434677156</v>
      </c>
      <c r="AC22" s="28">
        <v>13124</v>
      </c>
      <c r="AD22" s="28">
        <v>25607</v>
      </c>
      <c r="AE22" s="28">
        <v>1374</v>
      </c>
      <c r="AF22" s="28">
        <v>2558180</v>
      </c>
      <c r="AG22" s="28">
        <v>722</v>
      </c>
      <c r="AH22" s="28">
        <v>72200</v>
      </c>
      <c r="AI22" s="28">
        <v>2096</v>
      </c>
      <c r="AJ22" s="28">
        <v>2630380</v>
      </c>
      <c r="AK22" s="28">
        <v>5282.8535988320173</v>
      </c>
      <c r="AL22" s="28">
        <v>3554.2902751757501</v>
      </c>
    </row>
    <row r="23" spans="1:38" x14ac:dyDescent="0.35">
      <c r="A23" s="17">
        <v>45075</v>
      </c>
      <c r="B23" s="25">
        <v>5265</v>
      </c>
      <c r="C23" s="25">
        <v>1798</v>
      </c>
      <c r="D23" s="25">
        <v>2246.2579349999901</v>
      </c>
      <c r="E23" s="26">
        <v>7386563</v>
      </c>
      <c r="F23" s="26">
        <v>78585</v>
      </c>
      <c r="G23" s="26">
        <v>40347.309999999881</v>
      </c>
      <c r="H23" s="26">
        <v>5624670</v>
      </c>
      <c r="I23" s="26">
        <v>55902</v>
      </c>
      <c r="J23" s="26">
        <v>36451.767355999888</v>
      </c>
      <c r="K23" s="27">
        <v>2328823</v>
      </c>
      <c r="L23" s="27">
        <v>6483</v>
      </c>
      <c r="M23" s="27">
        <v>3625.95299999999</v>
      </c>
      <c r="N23" s="26">
        <v>14783</v>
      </c>
      <c r="O23" s="26">
        <v>2537637</v>
      </c>
      <c r="P23" s="26">
        <v>7018.5931462412227</v>
      </c>
      <c r="Q23" s="25">
        <v>0</v>
      </c>
      <c r="R23" s="25">
        <v>3954</v>
      </c>
      <c r="S23" s="25">
        <v>1066.1279945068918</v>
      </c>
      <c r="T23" s="26">
        <v>0</v>
      </c>
      <c r="U23" s="26">
        <v>5211</v>
      </c>
      <c r="V23" s="26">
        <v>2311.6958144196137</v>
      </c>
      <c r="W23" s="26">
        <v>0</v>
      </c>
      <c r="X23" s="26">
        <v>221</v>
      </c>
      <c r="Y23" s="26">
        <v>293.76450824010686</v>
      </c>
      <c r="Z23" s="26">
        <v>0</v>
      </c>
      <c r="AA23" s="26">
        <v>1575</v>
      </c>
      <c r="AB23" s="26">
        <v>1390.4781752046053</v>
      </c>
      <c r="AC23" s="28">
        <v>15619</v>
      </c>
      <c r="AD23" s="28">
        <v>30688</v>
      </c>
      <c r="AE23" s="28">
        <v>1585</v>
      </c>
      <c r="AF23" s="28">
        <v>2979010</v>
      </c>
      <c r="AG23" s="28">
        <v>785</v>
      </c>
      <c r="AH23" s="28">
        <v>78500</v>
      </c>
      <c r="AI23" s="28">
        <v>2370</v>
      </c>
      <c r="AJ23" s="28">
        <v>3057510</v>
      </c>
      <c r="AK23" s="28">
        <v>5961.6337196506083</v>
      </c>
      <c r="AL23" s="28">
        <v>4097.1430300550137</v>
      </c>
    </row>
    <row r="24" spans="1:38" x14ac:dyDescent="0.35">
      <c r="A24" s="17">
        <v>45076</v>
      </c>
      <c r="B24" s="25">
        <v>3879</v>
      </c>
      <c r="C24" s="25">
        <v>1366</v>
      </c>
      <c r="D24" s="25">
        <v>1917.83968</v>
      </c>
      <c r="E24" s="26">
        <v>8352077</v>
      </c>
      <c r="F24" s="26">
        <v>63020</v>
      </c>
      <c r="G24" s="26">
        <v>47262.16</v>
      </c>
      <c r="H24" s="26">
        <v>4831072</v>
      </c>
      <c r="I24" s="26">
        <v>47695</v>
      </c>
      <c r="J24" s="26">
        <v>33587.858192999905</v>
      </c>
      <c r="K24" s="27">
        <v>2294654</v>
      </c>
      <c r="L24" s="27">
        <v>6008</v>
      </c>
      <c r="M24" s="27">
        <v>3484.0720000000001</v>
      </c>
      <c r="N24" s="26">
        <v>15979</v>
      </c>
      <c r="O24" s="26">
        <v>2489630</v>
      </c>
      <c r="P24" s="26">
        <v>7586.4235868083952</v>
      </c>
      <c r="Q24" s="25">
        <v>0</v>
      </c>
      <c r="R24" s="25">
        <v>4465</v>
      </c>
      <c r="S24" s="25">
        <v>1203.9103428106403</v>
      </c>
      <c r="T24" s="26">
        <v>0</v>
      </c>
      <c r="U24" s="26">
        <v>6041</v>
      </c>
      <c r="V24" s="26">
        <v>2679.8991393031829</v>
      </c>
      <c r="W24" s="26">
        <v>0</v>
      </c>
      <c r="X24" s="26">
        <v>6</v>
      </c>
      <c r="Y24" s="26">
        <v>7.9755070110436259</v>
      </c>
      <c r="Z24" s="26">
        <v>0</v>
      </c>
      <c r="AA24" s="26">
        <v>1192</v>
      </c>
      <c r="AB24" s="26">
        <v>1052.3491967262792</v>
      </c>
      <c r="AC24" s="28">
        <v>17258</v>
      </c>
      <c r="AD24" s="28">
        <v>32693</v>
      </c>
      <c r="AE24" s="28">
        <v>1773</v>
      </c>
      <c r="AF24" s="28">
        <v>3270270</v>
      </c>
      <c r="AG24" s="28">
        <v>900</v>
      </c>
      <c r="AH24" s="28">
        <v>90000</v>
      </c>
      <c r="AI24" s="28">
        <v>2673</v>
      </c>
      <c r="AJ24" s="28">
        <v>3360270</v>
      </c>
      <c r="AK24" s="28">
        <v>6752.4731135649736</v>
      </c>
      <c r="AL24" s="28">
        <v>4596.7548384085985</v>
      </c>
    </row>
    <row r="25" spans="1:38" x14ac:dyDescent="0.35">
      <c r="A25" s="17">
        <v>45077</v>
      </c>
      <c r="B25" s="25">
        <v>3933</v>
      </c>
      <c r="C25" s="25">
        <v>1348</v>
      </c>
      <c r="D25" s="25">
        <v>1815.561604</v>
      </c>
      <c r="E25" s="26">
        <v>8365065</v>
      </c>
      <c r="F25" s="26">
        <v>68186</v>
      </c>
      <c r="G25" s="26">
        <v>47573.799999999988</v>
      </c>
      <c r="H25" s="26">
        <v>4678153</v>
      </c>
      <c r="I25" s="26">
        <v>46064</v>
      </c>
      <c r="J25" s="26">
        <v>30199.634134</v>
      </c>
      <c r="K25" s="27">
        <v>1645187</v>
      </c>
      <c r="L25" s="27">
        <v>4081</v>
      </c>
      <c r="M25" s="27">
        <v>2781.6709999999898</v>
      </c>
      <c r="N25" s="26">
        <v>14208</v>
      </c>
      <c r="O25" s="26">
        <v>2337652</v>
      </c>
      <c r="P25" s="26">
        <v>6745.5977421223906</v>
      </c>
      <c r="Q25" s="25">
        <v>0</v>
      </c>
      <c r="R25" s="25">
        <v>3797</v>
      </c>
      <c r="S25" s="25">
        <v>1023.7956487462488</v>
      </c>
      <c r="T25" s="26">
        <v>0</v>
      </c>
      <c r="U25" s="26">
        <v>4794</v>
      </c>
      <c r="V25" s="26">
        <v>2126.7069150503989</v>
      </c>
      <c r="W25" s="26">
        <v>0</v>
      </c>
      <c r="X25" s="26">
        <v>6</v>
      </c>
      <c r="Y25" s="26">
        <v>7.9755070110436259</v>
      </c>
      <c r="Z25" s="26">
        <v>0</v>
      </c>
      <c r="AA25" s="26">
        <v>888</v>
      </c>
      <c r="AB25" s="26">
        <v>783.96483782964424</v>
      </c>
      <c r="AC25" s="28">
        <v>16458</v>
      </c>
      <c r="AD25" s="28">
        <v>31379</v>
      </c>
      <c r="AE25" s="28">
        <v>1688</v>
      </c>
      <c r="AF25" s="28">
        <v>3065730</v>
      </c>
      <c r="AG25" s="28">
        <v>924</v>
      </c>
      <c r="AH25" s="28">
        <v>92400</v>
      </c>
      <c r="AI25" s="28">
        <v>2612</v>
      </c>
      <c r="AJ25" s="28">
        <v>3158130</v>
      </c>
      <c r="AK25" s="28">
        <v>6598.6630809814833</v>
      </c>
      <c r="AL25" s="28">
        <v>4373.2152511444874</v>
      </c>
    </row>
    <row r="26" spans="1:38" x14ac:dyDescent="0.35">
      <c r="A26" s="17">
        <v>45078</v>
      </c>
      <c r="B26" s="25">
        <v>4817</v>
      </c>
      <c r="C26" s="25">
        <v>1530</v>
      </c>
      <c r="D26" s="25">
        <v>2035.43354</v>
      </c>
      <c r="E26" s="26">
        <v>8819128</v>
      </c>
      <c r="F26" s="26">
        <v>57068</v>
      </c>
      <c r="G26" s="26">
        <v>45086.289999999877</v>
      </c>
      <c r="H26" s="26">
        <v>5438955</v>
      </c>
      <c r="I26" s="26">
        <v>52717</v>
      </c>
      <c r="J26" s="26">
        <v>32536.644550999979</v>
      </c>
      <c r="K26" s="27">
        <v>1862175</v>
      </c>
      <c r="L26" s="27">
        <v>4841</v>
      </c>
      <c r="M26" s="27">
        <v>4222.8429999999898</v>
      </c>
      <c r="N26" s="26">
        <v>48192</v>
      </c>
      <c r="O26" s="26">
        <v>3241822</v>
      </c>
      <c r="P26" s="26">
        <v>5680.9582526504219</v>
      </c>
      <c r="Q26" s="25">
        <v>0</v>
      </c>
      <c r="R26" s="25">
        <v>3060</v>
      </c>
      <c r="S26" s="25">
        <v>1031.2276325778082</v>
      </c>
      <c r="T26" s="26">
        <v>0</v>
      </c>
      <c r="U26" s="26">
        <v>4802</v>
      </c>
      <c r="V26" s="26">
        <v>1083.1830980572156</v>
      </c>
      <c r="W26" s="26">
        <v>0</v>
      </c>
      <c r="X26" s="26">
        <v>12820</v>
      </c>
      <c r="Y26" s="26">
        <v>12979.357322130232</v>
      </c>
      <c r="Z26" s="26">
        <v>0</v>
      </c>
      <c r="AA26" s="26">
        <v>1137</v>
      </c>
      <c r="AB26" s="26">
        <v>847.43764600796942</v>
      </c>
      <c r="AC26" s="28">
        <v>17582</v>
      </c>
      <c r="AD26" s="28">
        <v>34622</v>
      </c>
      <c r="AE26" s="28">
        <v>1700</v>
      </c>
      <c r="AF26" s="28">
        <v>3231430</v>
      </c>
      <c r="AG26" s="28">
        <v>909</v>
      </c>
      <c r="AH26" s="28">
        <v>90900</v>
      </c>
      <c r="AI26" s="28">
        <v>2609</v>
      </c>
      <c r="AJ26" s="28">
        <v>3322330</v>
      </c>
      <c r="AK26" s="28">
        <v>6342.4757899711449</v>
      </c>
      <c r="AL26" s="28">
        <v>4257.1924208609471</v>
      </c>
    </row>
    <row r="27" spans="1:38" x14ac:dyDescent="0.35">
      <c r="A27" s="17">
        <v>45079</v>
      </c>
      <c r="B27" s="25">
        <v>5733</v>
      </c>
      <c r="C27" s="25">
        <v>1800</v>
      </c>
      <c r="D27" s="25">
        <v>2246.852907</v>
      </c>
      <c r="E27" s="26">
        <v>8311068</v>
      </c>
      <c r="F27" s="26">
        <v>59710</v>
      </c>
      <c r="G27" s="26">
        <v>42935.749999999971</v>
      </c>
      <c r="H27" s="26">
        <v>6095599</v>
      </c>
      <c r="I27" s="26">
        <v>58270</v>
      </c>
      <c r="J27" s="26">
        <v>33611.296913999991</v>
      </c>
      <c r="K27" s="27">
        <v>966546</v>
      </c>
      <c r="L27" s="27">
        <v>2646</v>
      </c>
      <c r="M27" s="27">
        <v>1001.9829999999901</v>
      </c>
      <c r="N27" s="26">
        <v>43573</v>
      </c>
      <c r="O27" s="26">
        <v>4582872</v>
      </c>
      <c r="P27" s="26">
        <v>5136.4623577095126</v>
      </c>
      <c r="Q27" s="25">
        <v>0</v>
      </c>
      <c r="R27" s="25">
        <v>1563</v>
      </c>
      <c r="S27" s="25">
        <v>526.73489860101768</v>
      </c>
      <c r="T27" s="26">
        <v>0</v>
      </c>
      <c r="U27" s="26">
        <v>10678</v>
      </c>
      <c r="V27" s="26">
        <v>2408.6274721064033</v>
      </c>
      <c r="W27" s="26">
        <v>0</v>
      </c>
      <c r="X27" s="26">
        <v>46810</v>
      </c>
      <c r="Y27" s="26">
        <v>47391.865542037143</v>
      </c>
      <c r="Z27" s="26">
        <v>0</v>
      </c>
      <c r="AA27" s="26">
        <v>1309</v>
      </c>
      <c r="AB27" s="26">
        <v>975.63401813934217</v>
      </c>
      <c r="AC27" s="28">
        <v>25710</v>
      </c>
      <c r="AD27" s="28">
        <v>47869</v>
      </c>
      <c r="AE27" s="28">
        <v>2271</v>
      </c>
      <c r="AF27" s="28">
        <v>4131170</v>
      </c>
      <c r="AG27" s="28">
        <v>1130</v>
      </c>
      <c r="AH27" s="28">
        <v>113000</v>
      </c>
      <c r="AI27" s="28">
        <v>3401</v>
      </c>
      <c r="AJ27" s="28">
        <v>4244170</v>
      </c>
      <c r="AK27" s="28">
        <v>6992.7155327242872</v>
      </c>
      <c r="AL27" s="28">
        <v>4747.364665207635</v>
      </c>
    </row>
    <row r="28" spans="1:38" x14ac:dyDescent="0.35">
      <c r="A28" s="17">
        <v>45080</v>
      </c>
      <c r="B28" s="25">
        <v>4142</v>
      </c>
      <c r="C28" s="25">
        <v>1290</v>
      </c>
      <c r="D28" s="25">
        <v>1863.5921559999899</v>
      </c>
      <c r="E28" s="26">
        <v>8397495</v>
      </c>
      <c r="F28" s="26">
        <v>58579</v>
      </c>
      <c r="G28" s="26">
        <v>43608.889999999992</v>
      </c>
      <c r="H28" s="26">
        <v>5632936</v>
      </c>
      <c r="I28" s="26">
        <v>53498</v>
      </c>
      <c r="J28" s="26">
        <v>32363.014134999881</v>
      </c>
      <c r="K28" s="27">
        <v>2445721</v>
      </c>
      <c r="L28" s="27">
        <v>11111</v>
      </c>
      <c r="M28" s="27">
        <v>2798.2310000000002</v>
      </c>
      <c r="N28" s="26">
        <v>90587</v>
      </c>
      <c r="O28" s="26">
        <v>4764628</v>
      </c>
      <c r="P28" s="26">
        <v>10678.555885475676</v>
      </c>
      <c r="Q28" s="25">
        <v>0</v>
      </c>
      <c r="R28" s="25">
        <v>2176</v>
      </c>
      <c r="S28" s="25">
        <v>733.31742761088583</v>
      </c>
      <c r="T28" s="26">
        <v>0</v>
      </c>
      <c r="U28" s="26">
        <v>5144</v>
      </c>
      <c r="V28" s="26">
        <v>1160.3277501887374</v>
      </c>
      <c r="W28" s="26">
        <v>0</v>
      </c>
      <c r="X28" s="26">
        <v>27735</v>
      </c>
      <c r="Y28" s="26">
        <v>28079.756265934633</v>
      </c>
      <c r="Z28" s="26">
        <v>0</v>
      </c>
      <c r="AA28" s="26">
        <v>518</v>
      </c>
      <c r="AB28" s="26">
        <v>386.07977188401776</v>
      </c>
      <c r="AC28" s="28">
        <v>19247</v>
      </c>
      <c r="AD28" s="28">
        <v>37244</v>
      </c>
      <c r="AE28" s="28">
        <v>1905</v>
      </c>
      <c r="AF28" s="28">
        <v>3615570</v>
      </c>
      <c r="AG28" s="28">
        <v>961</v>
      </c>
      <c r="AH28" s="28">
        <v>96100</v>
      </c>
      <c r="AI28" s="28">
        <v>2866</v>
      </c>
      <c r="AJ28" s="28">
        <v>3711670</v>
      </c>
      <c r="AK28" s="28">
        <v>5996.2001587964542</v>
      </c>
      <c r="AL28" s="28">
        <v>4065.6303522657158</v>
      </c>
    </row>
    <row r="29" spans="1:38" x14ac:dyDescent="0.35">
      <c r="A29" s="17">
        <v>45081</v>
      </c>
      <c r="B29" s="25">
        <v>5143</v>
      </c>
      <c r="C29" s="25">
        <v>1613</v>
      </c>
      <c r="D29" s="25">
        <v>2069.2888160000002</v>
      </c>
      <c r="E29" s="26">
        <v>8693063</v>
      </c>
      <c r="F29" s="26">
        <v>61861</v>
      </c>
      <c r="G29" s="26">
        <v>42742.799999999777</v>
      </c>
      <c r="H29" s="26">
        <v>5833887</v>
      </c>
      <c r="I29" s="26">
        <v>64275</v>
      </c>
      <c r="J29" s="26">
        <v>33408.933330999993</v>
      </c>
      <c r="K29" s="27">
        <v>2296690</v>
      </c>
      <c r="L29" s="27">
        <v>6790</v>
      </c>
      <c r="M29" s="27">
        <v>2745.2910000000002</v>
      </c>
      <c r="N29" s="26">
        <v>40929</v>
      </c>
      <c r="O29" s="26">
        <v>4717779</v>
      </c>
      <c r="P29" s="26">
        <v>4824.782958223961</v>
      </c>
      <c r="Q29" s="25">
        <v>0</v>
      </c>
      <c r="R29" s="25">
        <v>1280</v>
      </c>
      <c r="S29" s="25">
        <v>431.36319271228581</v>
      </c>
      <c r="T29" s="26">
        <v>0</v>
      </c>
      <c r="U29" s="26">
        <v>4237</v>
      </c>
      <c r="V29" s="26">
        <v>955.73652362940913</v>
      </c>
      <c r="W29" s="26">
        <v>0</v>
      </c>
      <c r="X29" s="26">
        <v>5606</v>
      </c>
      <c r="Y29" s="26">
        <v>5675.6846449190389</v>
      </c>
      <c r="Z29" s="26">
        <v>0</v>
      </c>
      <c r="AA29" s="26">
        <v>325</v>
      </c>
      <c r="AB29" s="26">
        <v>242.2315171086984</v>
      </c>
      <c r="AC29" s="28">
        <v>13474</v>
      </c>
      <c r="AD29" s="28">
        <v>29405</v>
      </c>
      <c r="AE29" s="28">
        <v>1475</v>
      </c>
      <c r="AF29" s="28">
        <v>2776480</v>
      </c>
      <c r="AG29" s="28">
        <v>755</v>
      </c>
      <c r="AH29" s="28">
        <v>75500</v>
      </c>
      <c r="AI29" s="28">
        <v>2230</v>
      </c>
      <c r="AJ29" s="28">
        <v>2851980</v>
      </c>
      <c r="AK29" s="28">
        <v>5219.4742786832721</v>
      </c>
      <c r="AL29" s="28">
        <v>3571.7322880622114</v>
      </c>
    </row>
    <row r="30" spans="1:38" x14ac:dyDescent="0.35">
      <c r="A30" s="17">
        <v>45082</v>
      </c>
      <c r="B30" s="25">
        <v>5384</v>
      </c>
      <c r="C30" s="25">
        <v>1832</v>
      </c>
      <c r="D30" s="25">
        <v>2404.6119650000001</v>
      </c>
      <c r="E30" s="26">
        <v>8221068</v>
      </c>
      <c r="F30" s="26">
        <v>63806</v>
      </c>
      <c r="G30" s="26">
        <v>43180.199999999881</v>
      </c>
      <c r="H30" s="26">
        <v>4898976</v>
      </c>
      <c r="I30" s="26">
        <v>51332</v>
      </c>
      <c r="J30" s="26">
        <v>33270.50994399999</v>
      </c>
      <c r="K30" s="27">
        <v>3509278</v>
      </c>
      <c r="L30" s="27">
        <v>8938</v>
      </c>
      <c r="M30" s="27">
        <v>5526.1350000000002</v>
      </c>
      <c r="N30" s="26">
        <v>56272</v>
      </c>
      <c r="O30" s="26">
        <v>19979584</v>
      </c>
      <c r="P30" s="26">
        <v>6633.4429530449988</v>
      </c>
      <c r="Q30" s="25">
        <v>0</v>
      </c>
      <c r="R30" s="25">
        <v>1377</v>
      </c>
      <c r="S30" s="25">
        <v>464.05243466001372</v>
      </c>
      <c r="T30" s="26">
        <v>0</v>
      </c>
      <c r="U30" s="26">
        <v>11493</v>
      </c>
      <c r="V30" s="26">
        <v>2592.4663361040357</v>
      </c>
      <c r="W30" s="26">
        <v>0</v>
      </c>
      <c r="X30" s="26">
        <v>25647</v>
      </c>
      <c r="Y30" s="26">
        <v>25965.801656838848</v>
      </c>
      <c r="Z30" s="26">
        <v>0</v>
      </c>
      <c r="AA30" s="26">
        <v>579</v>
      </c>
      <c r="AB30" s="26">
        <v>431.54476432595806</v>
      </c>
      <c r="AC30" s="28">
        <v>22558</v>
      </c>
      <c r="AD30" s="28">
        <v>54639</v>
      </c>
      <c r="AE30" s="28">
        <v>2114</v>
      </c>
      <c r="AF30" s="28">
        <v>4004520</v>
      </c>
      <c r="AG30" s="28">
        <v>1128</v>
      </c>
      <c r="AH30" s="28">
        <v>112800</v>
      </c>
      <c r="AI30" s="28">
        <v>3242</v>
      </c>
      <c r="AJ30" s="28">
        <v>4117320</v>
      </c>
      <c r="AK30" s="28">
        <v>6672.4018643403015</v>
      </c>
      <c r="AL30" s="28">
        <v>4468.9319066655353</v>
      </c>
    </row>
    <row r="31" spans="1:38" x14ac:dyDescent="0.35">
      <c r="A31" s="17">
        <v>45083</v>
      </c>
      <c r="B31" s="25">
        <v>4802</v>
      </c>
      <c r="C31" s="25">
        <v>1594</v>
      </c>
      <c r="D31" s="25">
        <v>2154.2172500000001</v>
      </c>
      <c r="E31" s="26">
        <v>8941190</v>
      </c>
      <c r="F31" s="26">
        <v>69896</v>
      </c>
      <c r="G31" s="26">
        <v>47618.079999999965</v>
      </c>
      <c r="H31" s="26">
        <v>4826894</v>
      </c>
      <c r="I31" s="26">
        <v>46809</v>
      </c>
      <c r="J31" s="26">
        <v>33560.653145999895</v>
      </c>
      <c r="K31" s="27">
        <v>3216944</v>
      </c>
      <c r="L31" s="27">
        <v>7861</v>
      </c>
      <c r="M31" s="27">
        <v>5285.1390000000001</v>
      </c>
      <c r="N31" s="26">
        <v>20049</v>
      </c>
      <c r="O31" s="26">
        <v>33102789</v>
      </c>
      <c r="P31" s="26">
        <v>2363.4116037389672</v>
      </c>
      <c r="Q31" s="25">
        <v>0</v>
      </c>
      <c r="R31" s="25">
        <v>1485</v>
      </c>
      <c r="S31" s="25">
        <v>500.44870404511283</v>
      </c>
      <c r="T31" s="26">
        <v>0</v>
      </c>
      <c r="U31" s="26">
        <v>9086</v>
      </c>
      <c r="V31" s="26">
        <v>2049.5213721257519</v>
      </c>
      <c r="W31" s="26">
        <v>0</v>
      </c>
      <c r="X31" s="26">
        <v>36532</v>
      </c>
      <c r="Y31" s="26">
        <v>36986.106216229455</v>
      </c>
      <c r="Z31" s="26">
        <v>0</v>
      </c>
      <c r="AA31" s="26">
        <v>545</v>
      </c>
      <c r="AB31" s="26">
        <v>406.20362099766345</v>
      </c>
      <c r="AC31" s="28">
        <v>26643</v>
      </c>
      <c r="AD31" s="28">
        <v>69935</v>
      </c>
      <c r="AE31" s="28">
        <v>2358</v>
      </c>
      <c r="AF31" s="28">
        <v>4505090</v>
      </c>
      <c r="AG31" s="28">
        <v>1222</v>
      </c>
      <c r="AH31" s="28">
        <v>122200</v>
      </c>
      <c r="AI31" s="28">
        <v>3580</v>
      </c>
      <c r="AJ31" s="28">
        <v>4627290</v>
      </c>
      <c r="AK31" s="28">
        <v>6855.8931090730293</v>
      </c>
      <c r="AL31" s="28">
        <v>4686.8166803400909</v>
      </c>
    </row>
    <row r="32" spans="1:38" x14ac:dyDescent="0.35">
      <c r="A32" s="17">
        <v>45084</v>
      </c>
      <c r="B32" s="25">
        <v>5072</v>
      </c>
      <c r="C32" s="25">
        <v>1648</v>
      </c>
      <c r="D32" s="25">
        <v>2008.5618320000001</v>
      </c>
      <c r="E32" s="26">
        <v>9226293</v>
      </c>
      <c r="F32" s="26">
        <v>67980</v>
      </c>
      <c r="G32" s="26">
        <v>47929.559999999881</v>
      </c>
      <c r="H32" s="26">
        <v>5554078</v>
      </c>
      <c r="I32" s="26">
        <v>59681</v>
      </c>
      <c r="J32" s="26">
        <v>33473.481089999899</v>
      </c>
      <c r="K32" s="27">
        <v>2143372</v>
      </c>
      <c r="L32" s="27">
        <v>5356</v>
      </c>
      <c r="M32" s="27">
        <v>3926.7989999999991</v>
      </c>
      <c r="N32" s="26">
        <v>22553</v>
      </c>
      <c r="O32" s="26">
        <v>21321547</v>
      </c>
      <c r="P32" s="26">
        <v>2658.5875554454055</v>
      </c>
      <c r="Q32" s="25">
        <v>0</v>
      </c>
      <c r="R32" s="25">
        <v>1576</v>
      </c>
      <c r="S32" s="25">
        <v>531.11593102700192</v>
      </c>
      <c r="T32" s="26">
        <v>0</v>
      </c>
      <c r="U32" s="26">
        <v>7213</v>
      </c>
      <c r="V32" s="26">
        <v>1627.0303386686164</v>
      </c>
      <c r="W32" s="26">
        <v>0</v>
      </c>
      <c r="X32" s="26">
        <v>21215</v>
      </c>
      <c r="Y32" s="26">
        <v>21478.710264352019</v>
      </c>
      <c r="Z32" s="26">
        <v>0</v>
      </c>
      <c r="AA32" s="26">
        <v>628</v>
      </c>
      <c r="AB32" s="26">
        <v>468.0658238285003</v>
      </c>
      <c r="AC32" s="28">
        <v>22242</v>
      </c>
      <c r="AD32" s="28">
        <v>56660</v>
      </c>
      <c r="AE32" s="28">
        <v>2125</v>
      </c>
      <c r="AF32" s="28">
        <v>3900920</v>
      </c>
      <c r="AG32" s="28">
        <v>1184</v>
      </c>
      <c r="AH32" s="28">
        <v>118400</v>
      </c>
      <c r="AI32" s="28">
        <v>3309</v>
      </c>
      <c r="AJ32" s="28">
        <v>4019320</v>
      </c>
      <c r="AK32" s="28">
        <v>6611.4987186421049</v>
      </c>
      <c r="AL32" s="28">
        <v>4370.7841302563802</v>
      </c>
    </row>
    <row r="33" spans="1:38" x14ac:dyDescent="0.35">
      <c r="A33" s="17">
        <v>45085</v>
      </c>
      <c r="B33" s="25">
        <v>4444</v>
      </c>
      <c r="C33" s="25">
        <v>1465</v>
      </c>
      <c r="D33" s="25">
        <v>2020.971871</v>
      </c>
      <c r="E33" s="26">
        <v>8345055</v>
      </c>
      <c r="F33" s="26">
        <v>54361</v>
      </c>
      <c r="G33" s="26">
        <v>44256.909999999894</v>
      </c>
      <c r="H33" s="26">
        <v>5705881</v>
      </c>
      <c r="I33" s="26">
        <v>57891</v>
      </c>
      <c r="J33" s="26">
        <v>32725.818885999983</v>
      </c>
      <c r="K33" s="27">
        <v>3190766</v>
      </c>
      <c r="L33" s="27">
        <v>8024</v>
      </c>
      <c r="M33" s="27">
        <v>3635.39299999999</v>
      </c>
      <c r="N33" s="26">
        <v>53653</v>
      </c>
      <c r="O33" s="26">
        <v>10254268</v>
      </c>
      <c r="P33" s="26">
        <v>6324.710597805717</v>
      </c>
      <c r="Q33" s="25">
        <v>0</v>
      </c>
      <c r="R33" s="25">
        <v>2046</v>
      </c>
      <c r="S33" s="25">
        <v>689.50710335104429</v>
      </c>
      <c r="T33" s="26">
        <v>0</v>
      </c>
      <c r="U33" s="26">
        <v>10491</v>
      </c>
      <c r="V33" s="26">
        <v>2366.4460395081733</v>
      </c>
      <c r="W33" s="26">
        <v>0</v>
      </c>
      <c r="X33" s="26">
        <v>19549</v>
      </c>
      <c r="Y33" s="26">
        <v>19792.001270696092</v>
      </c>
      <c r="Z33" s="26">
        <v>0</v>
      </c>
      <c r="AA33" s="26">
        <v>769</v>
      </c>
      <c r="AB33" s="26">
        <v>573.15703586642792</v>
      </c>
      <c r="AC33" s="28">
        <v>23293</v>
      </c>
      <c r="AD33" s="28">
        <v>50105</v>
      </c>
      <c r="AE33" s="28">
        <v>2238</v>
      </c>
      <c r="AF33" s="28">
        <v>4145770</v>
      </c>
      <c r="AG33" s="28">
        <v>1270</v>
      </c>
      <c r="AH33" s="28">
        <v>127000</v>
      </c>
      <c r="AI33" s="28">
        <v>3508</v>
      </c>
      <c r="AJ33" s="28">
        <v>4272770</v>
      </c>
      <c r="AK33" s="28">
        <v>6851.8455038503589</v>
      </c>
      <c r="AL33" s="28">
        <v>4515.6582040402955</v>
      </c>
    </row>
    <row r="34" spans="1:38" x14ac:dyDescent="0.35">
      <c r="A34" s="17">
        <v>45086</v>
      </c>
      <c r="B34" s="25">
        <v>4818</v>
      </c>
      <c r="C34" s="25">
        <v>1605</v>
      </c>
      <c r="D34" s="25">
        <v>2040.0466329999899</v>
      </c>
      <c r="E34" s="26">
        <v>7962966</v>
      </c>
      <c r="F34" s="26">
        <v>61199</v>
      </c>
      <c r="G34" s="26">
        <v>42860.929999999978</v>
      </c>
      <c r="H34" s="26">
        <v>5640934</v>
      </c>
      <c r="I34" s="26">
        <v>66066</v>
      </c>
      <c r="J34" s="26">
        <v>33758.70721</v>
      </c>
      <c r="K34" s="27">
        <v>3278715</v>
      </c>
      <c r="L34" s="27">
        <v>9328</v>
      </c>
      <c r="M34" s="27">
        <v>3624.2949999999901</v>
      </c>
      <c r="N34" s="26">
        <v>18347</v>
      </c>
      <c r="O34" s="26">
        <v>4890758</v>
      </c>
      <c r="P34" s="26">
        <v>2162.7768314528821</v>
      </c>
      <c r="Q34" s="25">
        <v>0</v>
      </c>
      <c r="R34" s="25">
        <v>1925</v>
      </c>
      <c r="S34" s="25">
        <v>648.72980153996104</v>
      </c>
      <c r="T34" s="26">
        <v>0</v>
      </c>
      <c r="U34" s="26">
        <v>8360</v>
      </c>
      <c r="V34" s="26">
        <v>1885.7581632149777</v>
      </c>
      <c r="W34" s="26">
        <v>0</v>
      </c>
      <c r="X34" s="26">
        <v>32385</v>
      </c>
      <c r="Y34" s="26">
        <v>32787.557478719777</v>
      </c>
      <c r="Z34" s="26">
        <v>0</v>
      </c>
      <c r="AA34" s="26">
        <v>1732</v>
      </c>
      <c r="AB34" s="26">
        <v>1290.907654253125</v>
      </c>
      <c r="AC34" s="28">
        <v>25950</v>
      </c>
      <c r="AD34" s="28">
        <v>50611</v>
      </c>
      <c r="AE34" s="28">
        <v>2404</v>
      </c>
      <c r="AF34" s="28">
        <v>4657210</v>
      </c>
      <c r="AG34" s="28">
        <v>1315</v>
      </c>
      <c r="AH34" s="28">
        <v>131500</v>
      </c>
      <c r="AI34" s="28">
        <v>3719</v>
      </c>
      <c r="AJ34" s="28">
        <v>4788710</v>
      </c>
      <c r="AK34" s="28">
        <v>6881.1221647094208</v>
      </c>
      <c r="AL34" s="28">
        <v>4639.8012027691302</v>
      </c>
    </row>
    <row r="35" spans="1:38" x14ac:dyDescent="0.35">
      <c r="A35" s="17">
        <v>45087</v>
      </c>
      <c r="B35" s="25">
        <v>3465</v>
      </c>
      <c r="C35" s="25">
        <v>1207</v>
      </c>
      <c r="D35" s="25">
        <v>1550.0725520000001</v>
      </c>
      <c r="E35" s="26">
        <v>8100467</v>
      </c>
      <c r="F35" s="26">
        <v>66076</v>
      </c>
      <c r="G35" s="26">
        <v>42252.819999999891</v>
      </c>
      <c r="H35" s="26">
        <v>5741979</v>
      </c>
      <c r="I35" s="26">
        <v>58026</v>
      </c>
      <c r="J35" s="26">
        <v>31750.270448999989</v>
      </c>
      <c r="K35" s="27">
        <v>2887842</v>
      </c>
      <c r="L35" s="27">
        <v>8529</v>
      </c>
      <c r="M35" s="27">
        <v>3470.8749999999991</v>
      </c>
      <c r="N35" s="26">
        <v>725</v>
      </c>
      <c r="O35" s="26">
        <v>5489947</v>
      </c>
      <c r="P35" s="26">
        <v>85.464283141840056</v>
      </c>
      <c r="Q35" s="25">
        <v>0</v>
      </c>
      <c r="R35" s="25">
        <v>1230</v>
      </c>
      <c r="S35" s="25">
        <v>414.51306799696215</v>
      </c>
      <c r="T35" s="26">
        <v>0</v>
      </c>
      <c r="U35" s="26">
        <v>5401</v>
      </c>
      <c r="V35" s="26">
        <v>1218.2990238665184</v>
      </c>
      <c r="W35" s="26">
        <v>0</v>
      </c>
      <c r="X35" s="26">
        <v>37954</v>
      </c>
      <c r="Y35" s="26">
        <v>38425.782200010202</v>
      </c>
      <c r="Z35" s="26">
        <v>0</v>
      </c>
      <c r="AA35" s="26">
        <v>2136</v>
      </c>
      <c r="AB35" s="26">
        <v>1592.0200632128608</v>
      </c>
      <c r="AC35" s="28">
        <v>24413</v>
      </c>
      <c r="AD35" s="28">
        <v>47973</v>
      </c>
      <c r="AE35" s="28">
        <v>2370</v>
      </c>
      <c r="AF35" s="28">
        <v>4584570</v>
      </c>
      <c r="AG35" s="28">
        <v>1225</v>
      </c>
      <c r="AH35" s="28">
        <v>122500</v>
      </c>
      <c r="AI35" s="28">
        <v>3595</v>
      </c>
      <c r="AJ35" s="28">
        <v>4707070</v>
      </c>
      <c r="AK35" s="28">
        <v>6334.6795798357707</v>
      </c>
      <c r="AL35" s="28">
        <v>4283.382305245892</v>
      </c>
    </row>
    <row r="36" spans="1:38" x14ac:dyDescent="0.35">
      <c r="A36" s="17">
        <v>45088</v>
      </c>
      <c r="B36" s="25">
        <v>4727</v>
      </c>
      <c r="C36" s="25">
        <v>1501</v>
      </c>
      <c r="D36" s="25">
        <v>2078.04216399999</v>
      </c>
      <c r="E36" s="26">
        <v>9056283</v>
      </c>
      <c r="F36" s="26">
        <v>84048</v>
      </c>
      <c r="G36" s="26">
        <v>43869.099999999984</v>
      </c>
      <c r="H36" s="26">
        <v>6710101</v>
      </c>
      <c r="I36" s="26">
        <v>72121</v>
      </c>
      <c r="J36" s="26">
        <v>32889.290333999998</v>
      </c>
      <c r="K36" s="27">
        <v>3149290</v>
      </c>
      <c r="L36" s="27">
        <v>8114</v>
      </c>
      <c r="M36" s="27">
        <v>3948.634</v>
      </c>
      <c r="N36" s="26">
        <v>738</v>
      </c>
      <c r="O36" s="26">
        <v>5313957</v>
      </c>
      <c r="P36" s="26">
        <v>86.996746149900645</v>
      </c>
      <c r="Q36" s="25">
        <v>0</v>
      </c>
      <c r="R36" s="25">
        <v>1839</v>
      </c>
      <c r="S36" s="25">
        <v>619.74758702960435</v>
      </c>
      <c r="T36" s="26">
        <v>0</v>
      </c>
      <c r="U36" s="26">
        <v>8198</v>
      </c>
      <c r="V36" s="26">
        <v>1849.2159595737305</v>
      </c>
      <c r="W36" s="26">
        <v>0</v>
      </c>
      <c r="X36" s="26">
        <v>32493</v>
      </c>
      <c r="Y36" s="26">
        <v>32896.899958500595</v>
      </c>
      <c r="Z36" s="26">
        <v>0</v>
      </c>
      <c r="AA36" s="26">
        <v>1533</v>
      </c>
      <c r="AB36" s="26">
        <v>1142.5874330081067</v>
      </c>
      <c r="AC36" s="28">
        <v>23656</v>
      </c>
      <c r="AD36" s="28">
        <v>46275</v>
      </c>
      <c r="AE36" s="28">
        <v>2220</v>
      </c>
      <c r="AF36" s="28">
        <v>4441870</v>
      </c>
      <c r="AG36" s="28">
        <v>1183</v>
      </c>
      <c r="AH36" s="28">
        <v>118300</v>
      </c>
      <c r="AI36" s="28">
        <v>3403</v>
      </c>
      <c r="AJ36" s="28">
        <v>4560170</v>
      </c>
      <c r="AK36" s="28">
        <v>6134.1062258570155</v>
      </c>
      <c r="AL36" s="28">
        <v>4097.9959951766232</v>
      </c>
    </row>
    <row r="37" spans="1:38" x14ac:dyDescent="0.35">
      <c r="A37" s="17">
        <v>45089</v>
      </c>
      <c r="B37" s="25">
        <v>6437</v>
      </c>
      <c r="C37" s="25">
        <v>2208</v>
      </c>
      <c r="D37" s="25">
        <v>2793.1519979999898</v>
      </c>
      <c r="E37" s="26">
        <v>8633011</v>
      </c>
      <c r="F37" s="26">
        <v>93609</v>
      </c>
      <c r="G37" s="26">
        <v>43731.209999999992</v>
      </c>
      <c r="H37" s="26">
        <v>5887045</v>
      </c>
      <c r="I37" s="26">
        <v>53663</v>
      </c>
      <c r="J37" s="26">
        <v>32825.208414999899</v>
      </c>
      <c r="K37" s="27">
        <v>4416005</v>
      </c>
      <c r="L37" s="27">
        <v>12345</v>
      </c>
      <c r="M37" s="27">
        <v>7068.2570000000005</v>
      </c>
      <c r="N37" s="26">
        <v>149561</v>
      </c>
      <c r="O37" s="26">
        <v>5298884</v>
      </c>
      <c r="P37" s="26">
        <v>17630.515380657573</v>
      </c>
      <c r="Q37" s="25">
        <v>0</v>
      </c>
      <c r="R37" s="25">
        <v>1905</v>
      </c>
      <c r="S37" s="25">
        <v>641.9897516538316</v>
      </c>
      <c r="T37" s="26">
        <v>0</v>
      </c>
      <c r="U37" s="26">
        <v>8542</v>
      </c>
      <c r="V37" s="26">
        <v>1926.8117500218109</v>
      </c>
      <c r="W37" s="26">
        <v>0</v>
      </c>
      <c r="X37" s="26">
        <v>101079</v>
      </c>
      <c r="Y37" s="26">
        <v>102335.449201529</v>
      </c>
      <c r="Z37" s="26">
        <v>0</v>
      </c>
      <c r="AA37" s="26">
        <v>472</v>
      </c>
      <c r="AB37" s="26">
        <v>351.79469561632504</v>
      </c>
      <c r="AC37" s="28">
        <v>44382</v>
      </c>
      <c r="AD37" s="28">
        <v>76997</v>
      </c>
      <c r="AE37" s="28">
        <v>3520</v>
      </c>
      <c r="AF37" s="28">
        <v>6853780</v>
      </c>
      <c r="AG37" s="28">
        <v>1782</v>
      </c>
      <c r="AH37" s="28">
        <v>178200</v>
      </c>
      <c r="AI37" s="28">
        <v>5302</v>
      </c>
      <c r="AJ37" s="28">
        <v>7031980</v>
      </c>
      <c r="AK37" s="28">
        <v>8549.0199397308716</v>
      </c>
      <c r="AL37" s="28">
        <v>5779.2959716532378</v>
      </c>
    </row>
    <row r="38" spans="1:38" x14ac:dyDescent="0.35">
      <c r="A38" s="17">
        <v>45090</v>
      </c>
      <c r="B38" s="25">
        <v>3556</v>
      </c>
      <c r="C38" s="25">
        <v>1254</v>
      </c>
      <c r="D38" s="25">
        <v>1584.8592610000001</v>
      </c>
      <c r="E38" s="26">
        <v>9943304</v>
      </c>
      <c r="F38" s="26">
        <v>93893</v>
      </c>
      <c r="G38" s="26">
        <v>49424.689999999879</v>
      </c>
      <c r="H38" s="26">
        <v>5363479</v>
      </c>
      <c r="I38" s="26">
        <v>43726</v>
      </c>
      <c r="J38" s="26">
        <v>32855.90104599989</v>
      </c>
      <c r="K38" s="27">
        <v>4626697</v>
      </c>
      <c r="L38" s="27">
        <v>12984</v>
      </c>
      <c r="M38" s="27">
        <v>7010.6149999999898</v>
      </c>
      <c r="N38" s="26">
        <v>258088</v>
      </c>
      <c r="O38" s="26">
        <v>5952266</v>
      </c>
      <c r="P38" s="26">
        <v>30423.870217256852</v>
      </c>
      <c r="Q38" s="25">
        <v>0</v>
      </c>
      <c r="R38" s="25">
        <v>2095</v>
      </c>
      <c r="S38" s="25">
        <v>706.02022557206146</v>
      </c>
      <c r="T38" s="26">
        <v>0</v>
      </c>
      <c r="U38" s="26">
        <v>10415</v>
      </c>
      <c r="V38" s="26">
        <v>2349.3027834789464</v>
      </c>
      <c r="W38" s="26">
        <v>0</v>
      </c>
      <c r="X38" s="26">
        <v>59770</v>
      </c>
      <c r="Y38" s="26">
        <v>60512.963115735096</v>
      </c>
      <c r="Z38" s="26">
        <v>0</v>
      </c>
      <c r="AA38" s="26">
        <v>1016</v>
      </c>
      <c r="AB38" s="26">
        <v>757.25298886903863</v>
      </c>
      <c r="AC38" s="28">
        <v>35764</v>
      </c>
      <c r="AD38" s="28">
        <v>67060</v>
      </c>
      <c r="AE38" s="28">
        <v>2737</v>
      </c>
      <c r="AF38" s="28">
        <v>5184020</v>
      </c>
      <c r="AG38" s="28">
        <v>1530</v>
      </c>
      <c r="AH38" s="28">
        <v>153000</v>
      </c>
      <c r="AI38" s="28">
        <v>4266</v>
      </c>
      <c r="AJ38" s="28">
        <v>5335600</v>
      </c>
      <c r="AK38" s="28">
        <v>7908.1029663863947</v>
      </c>
      <c r="AL38" s="28">
        <v>5200.6983680137655</v>
      </c>
    </row>
    <row r="39" spans="1:38" x14ac:dyDescent="0.35">
      <c r="A39" s="17">
        <v>45091</v>
      </c>
      <c r="B39" s="25">
        <v>3178</v>
      </c>
      <c r="C39" s="25">
        <v>1060</v>
      </c>
      <c r="D39" s="25">
        <v>1584.441851</v>
      </c>
      <c r="E39" s="26">
        <v>9861807</v>
      </c>
      <c r="F39" s="26">
        <v>93237</v>
      </c>
      <c r="G39" s="26">
        <v>49371.949999999881</v>
      </c>
      <c r="H39" s="26">
        <v>5392635</v>
      </c>
      <c r="I39" s="26">
        <v>51911</v>
      </c>
      <c r="J39" s="26">
        <v>32873.165988999986</v>
      </c>
      <c r="K39" s="27">
        <v>3389530</v>
      </c>
      <c r="L39" s="27">
        <v>10298</v>
      </c>
      <c r="M39" s="27">
        <v>4515.3729999999996</v>
      </c>
      <c r="N39" s="26">
        <v>685692</v>
      </c>
      <c r="O39" s="26">
        <v>10454400</v>
      </c>
      <c r="P39" s="26">
        <v>80830.586532544272</v>
      </c>
      <c r="Q39" s="25">
        <v>0</v>
      </c>
      <c r="R39" s="25">
        <v>2258</v>
      </c>
      <c r="S39" s="25">
        <v>760.95163214401668</v>
      </c>
      <c r="T39" s="26">
        <v>0</v>
      </c>
      <c r="U39" s="26">
        <v>24457</v>
      </c>
      <c r="V39" s="26">
        <v>5516.7449040369265</v>
      </c>
      <c r="W39" s="26">
        <v>0</v>
      </c>
      <c r="X39" s="26">
        <v>16016</v>
      </c>
      <c r="Y39" s="26">
        <v>16215.084779347722</v>
      </c>
      <c r="Z39" s="26">
        <v>0</v>
      </c>
      <c r="AA39" s="26">
        <v>1101</v>
      </c>
      <c r="AB39" s="26">
        <v>820.6058471897752</v>
      </c>
      <c r="AC39" s="28">
        <v>27677</v>
      </c>
      <c r="AD39" s="28">
        <v>56158</v>
      </c>
      <c r="AE39" s="28">
        <v>2257</v>
      </c>
      <c r="AF39" s="28">
        <v>4257990</v>
      </c>
      <c r="AG39" s="28">
        <v>1244</v>
      </c>
      <c r="AH39" s="28">
        <v>124400</v>
      </c>
      <c r="AI39" s="28">
        <v>3501</v>
      </c>
      <c r="AJ39" s="28">
        <v>4382390</v>
      </c>
      <c r="AK39" s="28">
        <v>7187.7114211014095</v>
      </c>
      <c r="AL39" s="28">
        <v>4826.1125095977786</v>
      </c>
    </row>
    <row r="40" spans="1:38" x14ac:dyDescent="0.35">
      <c r="A40" s="17">
        <v>45092</v>
      </c>
      <c r="B40" s="25">
        <v>2981</v>
      </c>
      <c r="C40" s="25">
        <v>999</v>
      </c>
      <c r="D40" s="25">
        <v>1542.6809349999901</v>
      </c>
      <c r="E40" s="26">
        <v>9654169</v>
      </c>
      <c r="F40" s="26">
        <v>63266</v>
      </c>
      <c r="G40" s="26">
        <v>49323.89999999998</v>
      </c>
      <c r="H40" s="26">
        <v>5402548</v>
      </c>
      <c r="I40" s="26">
        <v>46632</v>
      </c>
      <c r="J40" s="26">
        <v>32847.771794999899</v>
      </c>
      <c r="K40" s="27">
        <v>3131350</v>
      </c>
      <c r="L40" s="27">
        <v>10791</v>
      </c>
      <c r="M40" s="27">
        <v>3404.8499999999995</v>
      </c>
      <c r="N40" s="26">
        <v>1072645</v>
      </c>
      <c r="O40" s="26">
        <v>11631302</v>
      </c>
      <c r="P40" s="26">
        <v>126445.29102162625</v>
      </c>
      <c r="Q40" s="25">
        <v>0</v>
      </c>
      <c r="R40" s="25">
        <v>2265</v>
      </c>
      <c r="S40" s="25">
        <v>763.31064960416199</v>
      </c>
      <c r="T40" s="26">
        <v>0</v>
      </c>
      <c r="U40" s="26">
        <v>17304</v>
      </c>
      <c r="V40" s="26">
        <v>3903.2487148650685</v>
      </c>
      <c r="W40" s="26">
        <v>0</v>
      </c>
      <c r="X40" s="26">
        <v>10395</v>
      </c>
      <c r="Y40" s="26">
        <v>10524.21367890357</v>
      </c>
      <c r="Z40" s="26">
        <v>0</v>
      </c>
      <c r="AA40" s="26">
        <v>1188</v>
      </c>
      <c r="AB40" s="26">
        <v>885.44936100041139</v>
      </c>
      <c r="AC40" s="28">
        <v>23775</v>
      </c>
      <c r="AD40" s="28">
        <v>50354</v>
      </c>
      <c r="AE40" s="28">
        <v>2201</v>
      </c>
      <c r="AF40" s="28">
        <v>4212820</v>
      </c>
      <c r="AG40" s="28">
        <v>1215</v>
      </c>
      <c r="AH40" s="28">
        <v>121500</v>
      </c>
      <c r="AI40" s="28">
        <v>3416</v>
      </c>
      <c r="AJ40" s="28">
        <v>4334320</v>
      </c>
      <c r="AK40" s="28">
        <v>7339.7479258939838</v>
      </c>
      <c r="AL40" s="28">
        <v>4890.0952527742947</v>
      </c>
    </row>
    <row r="41" spans="1:38" x14ac:dyDescent="0.35">
      <c r="A41" s="17">
        <v>45093</v>
      </c>
      <c r="B41" s="25">
        <v>2705</v>
      </c>
      <c r="C41" s="25">
        <v>947</v>
      </c>
      <c r="D41" s="25">
        <v>1580.5411180000001</v>
      </c>
      <c r="E41" s="26">
        <v>9033618</v>
      </c>
      <c r="F41" s="26">
        <v>51888</v>
      </c>
      <c r="G41" s="26">
        <v>48640.049999999981</v>
      </c>
      <c r="H41" s="26">
        <v>6074998</v>
      </c>
      <c r="I41" s="26">
        <v>55533</v>
      </c>
      <c r="J41" s="26">
        <v>32981.676398999996</v>
      </c>
      <c r="K41" s="27">
        <v>2923279</v>
      </c>
      <c r="L41" s="27">
        <v>11124</v>
      </c>
      <c r="M41" s="27">
        <v>3559.99799999999</v>
      </c>
      <c r="N41" s="26">
        <v>1166424</v>
      </c>
      <c r="O41" s="26">
        <v>11840950</v>
      </c>
      <c r="P41" s="26">
        <v>137500.12551646572</v>
      </c>
      <c r="Q41" s="25">
        <v>0</v>
      </c>
      <c r="R41" s="25">
        <v>1780</v>
      </c>
      <c r="S41" s="25">
        <v>599.8644398655224</v>
      </c>
      <c r="T41" s="26">
        <v>0</v>
      </c>
      <c r="U41" s="26">
        <v>8938</v>
      </c>
      <c r="V41" s="26">
        <v>2016.1371367004151</v>
      </c>
      <c r="W41" s="26">
        <v>0</v>
      </c>
      <c r="X41" s="26">
        <v>24339</v>
      </c>
      <c r="Y41" s="26">
        <v>24641.542735048963</v>
      </c>
      <c r="Z41" s="26">
        <v>0</v>
      </c>
      <c r="AA41" s="26">
        <v>966</v>
      </c>
      <c r="AB41" s="26">
        <v>719.98660162154658</v>
      </c>
      <c r="AC41" s="28">
        <v>22957</v>
      </c>
      <c r="AD41" s="28">
        <v>49677</v>
      </c>
      <c r="AE41" s="28">
        <v>2225</v>
      </c>
      <c r="AF41" s="28">
        <v>4445430</v>
      </c>
      <c r="AG41" s="28">
        <v>1154</v>
      </c>
      <c r="AH41" s="28">
        <v>115400</v>
      </c>
      <c r="AI41" s="28">
        <v>3379</v>
      </c>
      <c r="AJ41" s="28">
        <v>4560830</v>
      </c>
      <c r="AK41" s="28">
        <v>6663.7746250100699</v>
      </c>
      <c r="AL41" s="28">
        <v>4416.0315866385126</v>
      </c>
    </row>
    <row r="42" spans="1:38" x14ac:dyDescent="0.35">
      <c r="A42" s="17">
        <v>45094</v>
      </c>
      <c r="B42" s="25">
        <v>3697</v>
      </c>
      <c r="C42" s="25">
        <v>1154</v>
      </c>
      <c r="D42" s="25">
        <v>1397.1498549999901</v>
      </c>
      <c r="E42" s="26">
        <v>9354938</v>
      </c>
      <c r="F42" s="26">
        <v>60660</v>
      </c>
      <c r="G42" s="26">
        <v>45824.429999999884</v>
      </c>
      <c r="H42" s="26">
        <v>6168847</v>
      </c>
      <c r="I42" s="26">
        <v>46476</v>
      </c>
      <c r="J42" s="26">
        <v>32040.723437999899</v>
      </c>
      <c r="K42" s="27">
        <v>2955836</v>
      </c>
      <c r="L42" s="27">
        <v>10440</v>
      </c>
      <c r="M42" s="27">
        <v>3693.4999999999891</v>
      </c>
      <c r="N42" s="26">
        <v>807683</v>
      </c>
      <c r="O42" s="26">
        <v>9748201</v>
      </c>
      <c r="P42" s="26">
        <v>95211.1015184149</v>
      </c>
      <c r="Q42" s="25">
        <v>0</v>
      </c>
      <c r="R42" s="25">
        <v>2139</v>
      </c>
      <c r="S42" s="25">
        <v>720.8483353215463</v>
      </c>
      <c r="T42" s="26">
        <v>0</v>
      </c>
      <c r="U42" s="26">
        <v>5741</v>
      </c>
      <c r="V42" s="26">
        <v>1294.9925376814817</v>
      </c>
      <c r="W42" s="26">
        <v>0</v>
      </c>
      <c r="X42" s="26">
        <v>54129</v>
      </c>
      <c r="Y42" s="26">
        <v>54801.843407924127</v>
      </c>
      <c r="Z42" s="26">
        <v>0</v>
      </c>
      <c r="AA42" s="26">
        <v>766</v>
      </c>
      <c r="AB42" s="26">
        <v>570.92105263157839</v>
      </c>
      <c r="AC42" s="28">
        <v>26623</v>
      </c>
      <c r="AD42" s="28">
        <v>53187</v>
      </c>
      <c r="AE42" s="28">
        <v>2434</v>
      </c>
      <c r="AF42" s="28">
        <v>4755560</v>
      </c>
      <c r="AG42" s="28">
        <v>1286</v>
      </c>
      <c r="AH42" s="28">
        <v>128600</v>
      </c>
      <c r="AI42" s="28">
        <v>3723</v>
      </c>
      <c r="AJ42" s="28">
        <v>4890110</v>
      </c>
      <c r="AK42" s="28">
        <v>6983.4970085815057</v>
      </c>
      <c r="AL42" s="28">
        <v>4694.4073899179812</v>
      </c>
    </row>
    <row r="43" spans="1:38" x14ac:dyDescent="0.35">
      <c r="A43" s="17">
        <v>45095</v>
      </c>
      <c r="B43" s="25">
        <v>3229</v>
      </c>
      <c r="C43" s="25">
        <v>1080</v>
      </c>
      <c r="D43" s="25">
        <v>1445.5033519999999</v>
      </c>
      <c r="E43" s="26">
        <v>10200882</v>
      </c>
      <c r="F43" s="26">
        <v>66520</v>
      </c>
      <c r="G43" s="26">
        <v>46714.659999999785</v>
      </c>
      <c r="H43" s="26">
        <v>6402297</v>
      </c>
      <c r="I43" s="26">
        <v>56293</v>
      </c>
      <c r="J43" s="26">
        <v>32495.915698000001</v>
      </c>
      <c r="K43" s="27">
        <v>3280006</v>
      </c>
      <c r="L43" s="27">
        <v>12373</v>
      </c>
      <c r="M43" s="27">
        <v>4252.0339999999896</v>
      </c>
      <c r="N43" s="26">
        <v>116340</v>
      </c>
      <c r="O43" s="26">
        <v>8176712</v>
      </c>
      <c r="P43" s="26">
        <v>13714.365104443687</v>
      </c>
      <c r="Q43" s="25">
        <v>0</v>
      </c>
      <c r="R43" s="25">
        <v>1481</v>
      </c>
      <c r="S43" s="25">
        <v>499.10069406788693</v>
      </c>
      <c r="T43" s="26">
        <v>0</v>
      </c>
      <c r="U43" s="26">
        <v>4741</v>
      </c>
      <c r="V43" s="26">
        <v>1069.4233794021782</v>
      </c>
      <c r="W43" s="26">
        <v>0</v>
      </c>
      <c r="X43" s="26">
        <v>16724</v>
      </c>
      <c r="Y43" s="26">
        <v>16931.885480133074</v>
      </c>
      <c r="Z43" s="26">
        <v>0</v>
      </c>
      <c r="AA43" s="26">
        <v>864</v>
      </c>
      <c r="AB43" s="26">
        <v>643.96317163666276</v>
      </c>
      <c r="AC43" s="28">
        <v>16690</v>
      </c>
      <c r="AD43" s="28">
        <v>36522</v>
      </c>
      <c r="AE43" s="28">
        <v>1715</v>
      </c>
      <c r="AF43" s="28">
        <v>3294460</v>
      </c>
      <c r="AG43" s="28">
        <v>936</v>
      </c>
      <c r="AH43" s="28">
        <v>93600</v>
      </c>
      <c r="AI43" s="28">
        <v>2651</v>
      </c>
      <c r="AJ43" s="28">
        <v>3388060</v>
      </c>
      <c r="AK43" s="28">
        <v>5614.5672332309396</v>
      </c>
      <c r="AL43" s="28">
        <v>3749.5981863947122</v>
      </c>
    </row>
    <row r="44" spans="1:38" x14ac:dyDescent="0.35">
      <c r="A44" s="17">
        <v>45096</v>
      </c>
      <c r="B44" s="25">
        <v>3082</v>
      </c>
      <c r="C44" s="25">
        <v>1003</v>
      </c>
      <c r="D44" s="25">
        <v>1067.8637139999901</v>
      </c>
      <c r="E44" s="26">
        <v>9256964</v>
      </c>
      <c r="F44" s="26">
        <v>56657</v>
      </c>
      <c r="G44" s="26">
        <v>46356.92</v>
      </c>
      <c r="H44" s="26">
        <v>4981015</v>
      </c>
      <c r="I44" s="26">
        <v>43476</v>
      </c>
      <c r="J44" s="26">
        <v>30414.380163999998</v>
      </c>
      <c r="K44" s="27">
        <v>6545797</v>
      </c>
      <c r="L44" s="27">
        <v>24462</v>
      </c>
      <c r="M44" s="27">
        <v>13454.31699999989</v>
      </c>
      <c r="N44" s="26">
        <v>55763</v>
      </c>
      <c r="O44" s="26">
        <v>4841897</v>
      </c>
      <c r="P44" s="26">
        <v>6573.4411321909338</v>
      </c>
      <c r="Q44" s="25">
        <v>0</v>
      </c>
      <c r="R44" s="25">
        <v>2098</v>
      </c>
      <c r="S44" s="25">
        <v>707.03123305498093</v>
      </c>
      <c r="T44" s="26">
        <v>0</v>
      </c>
      <c r="U44" s="26">
        <v>10520</v>
      </c>
      <c r="V44" s="26">
        <v>2372.9875450982731</v>
      </c>
      <c r="W44" s="26">
        <v>0</v>
      </c>
      <c r="X44" s="26">
        <v>26558</v>
      </c>
      <c r="Y44" s="26">
        <v>26888.125722397403</v>
      </c>
      <c r="Z44" s="26">
        <v>0</v>
      </c>
      <c r="AA44" s="26">
        <v>2211</v>
      </c>
      <c r="AB44" s="26">
        <v>1647.919644084099</v>
      </c>
      <c r="AC44" s="28">
        <v>25736</v>
      </c>
      <c r="AD44" s="28">
        <v>50759</v>
      </c>
      <c r="AE44" s="28">
        <v>2343</v>
      </c>
      <c r="AF44" s="28">
        <v>4515000</v>
      </c>
      <c r="AG44" s="28">
        <v>1244</v>
      </c>
      <c r="AH44" s="28">
        <v>124400</v>
      </c>
      <c r="AI44" s="28">
        <v>3587</v>
      </c>
      <c r="AJ44" s="28">
        <v>4639400</v>
      </c>
      <c r="AK44" s="28">
        <v>7090.0899035157636</v>
      </c>
      <c r="AL44" s="28">
        <v>4789.960488885521</v>
      </c>
    </row>
    <row r="45" spans="1:38" x14ac:dyDescent="0.35">
      <c r="A45" s="17">
        <v>45097</v>
      </c>
      <c r="B45" s="25">
        <v>2422</v>
      </c>
      <c r="C45" s="25">
        <v>857</v>
      </c>
      <c r="D45" s="25">
        <v>1048.3055569999999</v>
      </c>
      <c r="E45" s="26">
        <v>8561974</v>
      </c>
      <c r="F45" s="26">
        <v>50660</v>
      </c>
      <c r="G45" s="26">
        <v>46577.529999999977</v>
      </c>
      <c r="H45" s="26">
        <v>5594026</v>
      </c>
      <c r="I45" s="26">
        <v>47503</v>
      </c>
      <c r="J45" s="26">
        <v>31960.875664999898</v>
      </c>
      <c r="K45" s="27">
        <v>6734594</v>
      </c>
      <c r="L45" s="27">
        <v>28910</v>
      </c>
      <c r="M45" s="27">
        <v>12260.12299999999</v>
      </c>
      <c r="N45" s="26">
        <v>52166</v>
      </c>
      <c r="O45" s="26">
        <v>4718912</v>
      </c>
      <c r="P45" s="26">
        <v>6149.4204060375569</v>
      </c>
      <c r="Q45" s="25">
        <v>0</v>
      </c>
      <c r="R45" s="25">
        <v>2205</v>
      </c>
      <c r="S45" s="25">
        <v>743.09049994577356</v>
      </c>
      <c r="T45" s="26">
        <v>0</v>
      </c>
      <c r="U45" s="26">
        <v>10284</v>
      </c>
      <c r="V45" s="26">
        <v>2319.7532237443575</v>
      </c>
      <c r="W45" s="26">
        <v>0</v>
      </c>
      <c r="X45" s="26">
        <v>30610</v>
      </c>
      <c r="Y45" s="26">
        <v>30990.493574914697</v>
      </c>
      <c r="Z45" s="26">
        <v>0</v>
      </c>
      <c r="AA45" s="26">
        <v>1002</v>
      </c>
      <c r="AB45" s="26">
        <v>746.81840043974091</v>
      </c>
      <c r="AC45" s="28">
        <v>27941</v>
      </c>
      <c r="AD45" s="28">
        <v>52107</v>
      </c>
      <c r="AE45" s="28">
        <v>2478</v>
      </c>
      <c r="AF45" s="28">
        <v>4829920</v>
      </c>
      <c r="AG45" s="28">
        <v>1398</v>
      </c>
      <c r="AH45" s="28">
        <v>139800</v>
      </c>
      <c r="AI45" s="28">
        <v>3876</v>
      </c>
      <c r="AJ45" s="28">
        <v>4969720</v>
      </c>
      <c r="AK45" s="28">
        <v>7584.8963308121838</v>
      </c>
      <c r="AL45" s="28">
        <v>4974.2819734009881</v>
      </c>
    </row>
    <row r="46" spans="1:38" x14ac:dyDescent="0.35">
      <c r="A46" s="17">
        <v>45098</v>
      </c>
      <c r="B46" s="25">
        <v>3366</v>
      </c>
      <c r="C46" s="25">
        <v>1132</v>
      </c>
      <c r="D46" s="25">
        <v>1068.023672</v>
      </c>
      <c r="E46" s="26">
        <v>8048608</v>
      </c>
      <c r="F46" s="26">
        <v>50875</v>
      </c>
      <c r="G46" s="26">
        <v>45642.640000000007</v>
      </c>
      <c r="H46" s="26">
        <v>5414467</v>
      </c>
      <c r="I46" s="26">
        <v>46548</v>
      </c>
      <c r="J46" s="26">
        <v>31530.322184000001</v>
      </c>
      <c r="K46" s="27">
        <v>4784180</v>
      </c>
      <c r="L46" s="27">
        <v>17247</v>
      </c>
      <c r="M46" s="27">
        <v>9081.987000000001</v>
      </c>
      <c r="N46" s="26">
        <v>52817</v>
      </c>
      <c r="O46" s="26">
        <v>5971594</v>
      </c>
      <c r="P46" s="26">
        <v>6226.1614382104362</v>
      </c>
      <c r="Q46" s="25">
        <v>0</v>
      </c>
      <c r="R46" s="25">
        <v>3387</v>
      </c>
      <c r="S46" s="25">
        <v>1141.4274482160249</v>
      </c>
      <c r="T46" s="26">
        <v>0</v>
      </c>
      <c r="U46" s="26">
        <v>9277</v>
      </c>
      <c r="V46" s="26">
        <v>2092.6050813570992</v>
      </c>
      <c r="W46" s="26">
        <v>0</v>
      </c>
      <c r="X46" s="26">
        <v>41697</v>
      </c>
      <c r="Y46" s="26">
        <v>42215.309068710165</v>
      </c>
      <c r="Z46" s="26">
        <v>0</v>
      </c>
      <c r="AA46" s="26">
        <v>645</v>
      </c>
      <c r="AB46" s="26">
        <v>480.7363954926476</v>
      </c>
      <c r="AC46" s="28">
        <v>28338</v>
      </c>
      <c r="AD46" s="28">
        <v>53853</v>
      </c>
      <c r="AE46" s="28">
        <v>2376</v>
      </c>
      <c r="AF46" s="28">
        <v>4353550</v>
      </c>
      <c r="AG46" s="28">
        <v>1357</v>
      </c>
      <c r="AH46" s="28">
        <v>135700</v>
      </c>
      <c r="AI46" s="28">
        <v>3733</v>
      </c>
      <c r="AJ46" s="28">
        <v>4489250</v>
      </c>
      <c r="AK46" s="28">
        <v>7214.214331134468</v>
      </c>
      <c r="AL46" s="28">
        <v>4702.8780250312739</v>
      </c>
    </row>
    <row r="47" spans="1:38" x14ac:dyDescent="0.35">
      <c r="A47" s="17">
        <v>45099</v>
      </c>
      <c r="B47" s="25">
        <v>2841</v>
      </c>
      <c r="C47" s="25">
        <v>924</v>
      </c>
      <c r="D47" s="25">
        <v>1013.32194199999</v>
      </c>
      <c r="E47" s="26">
        <v>7968250</v>
      </c>
      <c r="F47" s="26">
        <v>53420</v>
      </c>
      <c r="G47" s="26">
        <v>44814.459999999977</v>
      </c>
      <c r="H47" s="26">
        <v>5677396</v>
      </c>
      <c r="I47" s="26">
        <v>48352</v>
      </c>
      <c r="J47" s="26">
        <v>32022.001310999989</v>
      </c>
      <c r="K47" s="27">
        <v>3300680</v>
      </c>
      <c r="L47" s="27">
        <v>13360</v>
      </c>
      <c r="M47" s="27">
        <v>6518.8389999999899</v>
      </c>
      <c r="N47" s="26">
        <v>29784</v>
      </c>
      <c r="O47" s="26">
        <v>6803330</v>
      </c>
      <c r="P47" s="26">
        <v>3510.9906332366404</v>
      </c>
      <c r="Q47" s="25">
        <v>0</v>
      </c>
      <c r="R47" s="25">
        <v>4064</v>
      </c>
      <c r="S47" s="25">
        <v>1369.5781368615073</v>
      </c>
      <c r="T47" s="26">
        <v>0</v>
      </c>
      <c r="U47" s="26">
        <v>7068</v>
      </c>
      <c r="V47" s="26">
        <v>1594.3228107181174</v>
      </c>
      <c r="W47" s="26">
        <v>0</v>
      </c>
      <c r="X47" s="26">
        <v>68638</v>
      </c>
      <c r="Y47" s="26">
        <v>69491.195622182131</v>
      </c>
      <c r="Z47" s="26">
        <v>0</v>
      </c>
      <c r="AA47" s="26">
        <v>481</v>
      </c>
      <c r="AB47" s="26">
        <v>358.50264532087363</v>
      </c>
      <c r="AC47" s="28">
        <v>34683</v>
      </c>
      <c r="AD47" s="28">
        <v>62182</v>
      </c>
      <c r="AE47" s="28">
        <v>2532</v>
      </c>
      <c r="AF47" s="28">
        <v>4863520</v>
      </c>
      <c r="AG47" s="28">
        <v>1434</v>
      </c>
      <c r="AH47" s="28">
        <v>143400</v>
      </c>
      <c r="AI47" s="28">
        <v>3966</v>
      </c>
      <c r="AJ47" s="28">
        <v>5006920</v>
      </c>
      <c r="AK47" s="28">
        <v>7223.749423077772</v>
      </c>
      <c r="AL47" s="28">
        <v>4679.6757337202971</v>
      </c>
    </row>
    <row r="48" spans="1:38" x14ac:dyDescent="0.35">
      <c r="A48" s="17">
        <v>45100</v>
      </c>
      <c r="B48" s="25">
        <v>2474</v>
      </c>
      <c r="C48" s="25">
        <v>805</v>
      </c>
      <c r="D48" s="25">
        <v>940.17278999999905</v>
      </c>
      <c r="E48" s="26">
        <v>6868650</v>
      </c>
      <c r="F48" s="26">
        <v>49618</v>
      </c>
      <c r="G48" s="26">
        <v>39012.309999999969</v>
      </c>
      <c r="H48" s="26">
        <v>5282340</v>
      </c>
      <c r="I48" s="26">
        <v>39554</v>
      </c>
      <c r="J48" s="26">
        <v>31237.234444000002</v>
      </c>
      <c r="K48" s="27">
        <v>2284446</v>
      </c>
      <c r="L48" s="27">
        <v>9012</v>
      </c>
      <c r="M48" s="27">
        <v>3930.6910000000003</v>
      </c>
      <c r="N48" s="26">
        <v>80066</v>
      </c>
      <c r="O48" s="26">
        <v>6833289</v>
      </c>
      <c r="P48" s="26">
        <v>9438.3217848752629</v>
      </c>
      <c r="Q48" s="25">
        <v>0</v>
      </c>
      <c r="R48" s="25">
        <v>3274</v>
      </c>
      <c r="S48" s="25">
        <v>1103.3461663593935</v>
      </c>
      <c r="T48" s="26">
        <v>0</v>
      </c>
      <c r="U48" s="26">
        <v>7379</v>
      </c>
      <c r="V48" s="26">
        <v>1664.4748189429808</v>
      </c>
      <c r="W48" s="26">
        <v>0</v>
      </c>
      <c r="X48" s="26">
        <v>13501</v>
      </c>
      <c r="Y48" s="26">
        <v>13668.82240297038</v>
      </c>
      <c r="Z48" s="26">
        <v>0</v>
      </c>
      <c r="AA48" s="26">
        <v>721</v>
      </c>
      <c r="AB48" s="26">
        <v>537.38130410883548</v>
      </c>
      <c r="AC48" s="28">
        <v>16506</v>
      </c>
      <c r="AD48" s="28">
        <v>35549</v>
      </c>
      <c r="AE48" s="28">
        <v>1530</v>
      </c>
      <c r="AF48" s="28">
        <v>2980550</v>
      </c>
      <c r="AG48" s="28">
        <v>888</v>
      </c>
      <c r="AH48" s="28">
        <v>88800</v>
      </c>
      <c r="AI48" s="28">
        <v>2418</v>
      </c>
      <c r="AJ48" s="28">
        <v>3069350</v>
      </c>
      <c r="AK48" s="28">
        <v>5295.7462052190576</v>
      </c>
      <c r="AL48" s="28">
        <v>3457.4141149992311</v>
      </c>
    </row>
    <row r="49" spans="1:38" x14ac:dyDescent="0.35">
      <c r="A49" s="17">
        <v>45101</v>
      </c>
      <c r="B49" s="25">
        <v>2462</v>
      </c>
      <c r="C49" s="25">
        <v>814</v>
      </c>
      <c r="D49" s="25">
        <v>1017.74888699999</v>
      </c>
      <c r="E49" s="26">
        <v>8016638</v>
      </c>
      <c r="F49" s="26">
        <v>77036</v>
      </c>
      <c r="G49" s="26">
        <v>48390.349999999897</v>
      </c>
      <c r="H49" s="26">
        <v>5350580</v>
      </c>
      <c r="I49" s="26">
        <v>42729</v>
      </c>
      <c r="J49" s="26">
        <v>30168.3437129999</v>
      </c>
      <c r="K49" s="27">
        <v>1947190</v>
      </c>
      <c r="L49" s="27">
        <v>7247</v>
      </c>
      <c r="M49" s="27">
        <v>3113.7340000000004</v>
      </c>
      <c r="N49" s="26">
        <v>50309</v>
      </c>
      <c r="O49" s="26">
        <v>6526903</v>
      </c>
      <c r="P49" s="26">
        <v>5930.5139594245957</v>
      </c>
      <c r="Q49" s="25">
        <v>0</v>
      </c>
      <c r="R49" s="25">
        <v>2767</v>
      </c>
      <c r="S49" s="25">
        <v>932.48590174601156</v>
      </c>
      <c r="T49" s="26">
        <v>0</v>
      </c>
      <c r="U49" s="26">
        <v>4703</v>
      </c>
      <c r="V49" s="26">
        <v>1060.8517513875645</v>
      </c>
      <c r="W49" s="26">
        <v>0</v>
      </c>
      <c r="X49" s="26">
        <v>8438</v>
      </c>
      <c r="Y49" s="26">
        <v>8542.8874480604445</v>
      </c>
      <c r="Z49" s="26">
        <v>0</v>
      </c>
      <c r="AA49" s="26">
        <v>616</v>
      </c>
      <c r="AB49" s="26">
        <v>459.12189088910219</v>
      </c>
      <c r="AC49" s="28">
        <v>13804</v>
      </c>
      <c r="AD49" s="28">
        <v>31588</v>
      </c>
      <c r="AE49" s="28">
        <v>1381</v>
      </c>
      <c r="AF49" s="28">
        <v>2698000</v>
      </c>
      <c r="AG49" s="28">
        <v>788</v>
      </c>
      <c r="AH49" s="28">
        <v>78800</v>
      </c>
      <c r="AI49" s="28">
        <v>2169</v>
      </c>
      <c r="AJ49" s="28">
        <v>2776800</v>
      </c>
      <c r="AK49" s="28">
        <v>4822.3880695845373</v>
      </c>
      <c r="AL49" s="28">
        <v>3135.9981799925886</v>
      </c>
    </row>
    <row r="50" spans="1:38" x14ac:dyDescent="0.35">
      <c r="A50" s="17">
        <v>45102</v>
      </c>
      <c r="B50" s="25">
        <v>2082</v>
      </c>
      <c r="C50" s="25">
        <v>679</v>
      </c>
      <c r="D50" s="25">
        <v>984.32351700000004</v>
      </c>
      <c r="E50" s="26">
        <v>6972676</v>
      </c>
      <c r="F50" s="26">
        <v>59604</v>
      </c>
      <c r="G50" s="26">
        <v>38667.469999999885</v>
      </c>
      <c r="H50" s="26">
        <v>5376512</v>
      </c>
      <c r="I50" s="26">
        <v>50166</v>
      </c>
      <c r="J50" s="26">
        <v>30799.383004000003</v>
      </c>
      <c r="K50" s="27">
        <v>3560248</v>
      </c>
      <c r="L50" s="27">
        <v>14850</v>
      </c>
      <c r="M50" s="27">
        <v>5911.5489999999882</v>
      </c>
      <c r="N50" s="26">
        <v>50806</v>
      </c>
      <c r="O50" s="26">
        <v>6368664</v>
      </c>
      <c r="P50" s="26">
        <v>5989.1011990404495</v>
      </c>
      <c r="Q50" s="25">
        <v>0</v>
      </c>
      <c r="R50" s="25">
        <v>2767</v>
      </c>
      <c r="S50" s="25">
        <v>932.48590174601156</v>
      </c>
      <c r="T50" s="26">
        <v>0</v>
      </c>
      <c r="U50" s="26">
        <v>4414</v>
      </c>
      <c r="V50" s="26">
        <v>995.66226464484589</v>
      </c>
      <c r="W50" s="26">
        <v>0</v>
      </c>
      <c r="X50" s="26">
        <v>5346</v>
      </c>
      <c r="Y50" s="26">
        <v>5412.4527491504068</v>
      </c>
      <c r="Z50" s="26">
        <v>0</v>
      </c>
      <c r="AA50" s="26">
        <v>628</v>
      </c>
      <c r="AB50" s="26">
        <v>468.0658238285003</v>
      </c>
      <c r="AC50" s="28">
        <v>13435</v>
      </c>
      <c r="AD50" s="28">
        <v>30121</v>
      </c>
      <c r="AE50" s="28">
        <v>1424</v>
      </c>
      <c r="AF50" s="28">
        <v>2782640</v>
      </c>
      <c r="AG50" s="28">
        <v>778</v>
      </c>
      <c r="AH50" s="28">
        <v>77800</v>
      </c>
      <c r="AI50" s="28">
        <v>2202</v>
      </c>
      <c r="AJ50" s="28">
        <v>2860440</v>
      </c>
      <c r="AK50" s="28">
        <v>5082.65648045943</v>
      </c>
      <c r="AL50" s="28">
        <v>3353.8634646026294</v>
      </c>
    </row>
    <row r="51" spans="1:38" x14ac:dyDescent="0.35">
      <c r="A51" s="17">
        <v>45103</v>
      </c>
      <c r="B51" s="25">
        <v>2399</v>
      </c>
      <c r="C51" s="25">
        <v>839</v>
      </c>
      <c r="D51" s="25">
        <v>1059.949312</v>
      </c>
      <c r="E51" s="26">
        <v>8253484</v>
      </c>
      <c r="F51" s="26">
        <v>72617</v>
      </c>
      <c r="G51" s="26">
        <v>48897.749999999789</v>
      </c>
      <c r="H51" s="26">
        <v>5161095</v>
      </c>
      <c r="I51" s="26">
        <v>47266</v>
      </c>
      <c r="J51" s="26">
        <v>30487.82532399999</v>
      </c>
      <c r="K51" s="27">
        <v>5999950</v>
      </c>
      <c r="L51" s="27">
        <v>28401</v>
      </c>
      <c r="M51" s="27">
        <v>12743.85999999999</v>
      </c>
      <c r="N51" s="26">
        <v>23209</v>
      </c>
      <c r="O51" s="26">
        <v>10788275</v>
      </c>
      <c r="P51" s="26">
        <v>2735.9179964675391</v>
      </c>
      <c r="Q51" s="25">
        <v>0</v>
      </c>
      <c r="R51" s="25">
        <v>3699</v>
      </c>
      <c r="S51" s="25">
        <v>1246.5722264396447</v>
      </c>
      <c r="T51" s="26">
        <v>0</v>
      </c>
      <c r="U51" s="26">
        <v>13383</v>
      </c>
      <c r="V51" s="26">
        <v>3018.7920452519193</v>
      </c>
      <c r="W51" s="26">
        <v>0</v>
      </c>
      <c r="X51" s="26">
        <v>13592</v>
      </c>
      <c r="Y51" s="26">
        <v>13760.953566489401</v>
      </c>
      <c r="Z51" s="26">
        <v>0</v>
      </c>
      <c r="AA51" s="26">
        <v>790</v>
      </c>
      <c r="AB51" s="26">
        <v>588.80891851037461</v>
      </c>
      <c r="AC51" s="28">
        <v>21114</v>
      </c>
      <c r="AD51" s="28">
        <v>49622</v>
      </c>
      <c r="AE51" s="28">
        <v>1959</v>
      </c>
      <c r="AF51" s="28">
        <v>3810990</v>
      </c>
      <c r="AG51" s="28">
        <v>1175</v>
      </c>
      <c r="AH51" s="28">
        <v>117500</v>
      </c>
      <c r="AI51" s="28">
        <v>3134</v>
      </c>
      <c r="AJ51" s="28">
        <v>3928490</v>
      </c>
      <c r="AK51" s="28">
        <v>6965.3855341158314</v>
      </c>
      <c r="AL51" s="28">
        <v>4504.750002036124</v>
      </c>
    </row>
    <row r="52" spans="1:38" x14ac:dyDescent="0.35">
      <c r="A52" s="17">
        <v>45104</v>
      </c>
      <c r="B52" s="25">
        <v>2307</v>
      </c>
      <c r="C52" s="25">
        <v>804</v>
      </c>
      <c r="D52" s="25">
        <v>985.31946699999901</v>
      </c>
      <c r="E52" s="26">
        <v>8430042</v>
      </c>
      <c r="F52" s="26">
        <v>68208</v>
      </c>
      <c r="G52" s="26">
        <v>57747.099999999795</v>
      </c>
      <c r="H52" s="26">
        <v>4236905</v>
      </c>
      <c r="I52" s="26">
        <v>38525</v>
      </c>
      <c r="J52" s="26">
        <v>30361.966440999902</v>
      </c>
      <c r="K52" s="27">
        <v>5005495</v>
      </c>
      <c r="L52" s="27">
        <v>18260</v>
      </c>
      <c r="M52" s="27">
        <v>11285.631999999991</v>
      </c>
      <c r="N52" s="26">
        <v>81344</v>
      </c>
      <c r="O52" s="26">
        <v>14103220</v>
      </c>
      <c r="P52" s="26">
        <v>9588.9746867446047</v>
      </c>
      <c r="Q52" s="25">
        <v>0</v>
      </c>
      <c r="R52" s="25">
        <v>7082</v>
      </c>
      <c r="S52" s="25">
        <v>2386.6516646784439</v>
      </c>
      <c r="T52" s="26">
        <v>0</v>
      </c>
      <c r="U52" s="26">
        <v>8898</v>
      </c>
      <c r="V52" s="26">
        <v>2007.114370369243</v>
      </c>
      <c r="W52" s="26">
        <v>0</v>
      </c>
      <c r="X52" s="26">
        <v>40917</v>
      </c>
      <c r="Y52" s="26">
        <v>41425.61338140427</v>
      </c>
      <c r="Z52" s="26">
        <v>0</v>
      </c>
      <c r="AA52" s="26">
        <v>945</v>
      </c>
      <c r="AB52" s="26">
        <v>704.33471897760001</v>
      </c>
      <c r="AC52" s="28">
        <v>32019</v>
      </c>
      <c r="AD52" s="28">
        <v>65348</v>
      </c>
      <c r="AE52" s="28">
        <v>2877</v>
      </c>
      <c r="AF52" s="28">
        <v>5691820</v>
      </c>
      <c r="AG52" s="28">
        <v>1595</v>
      </c>
      <c r="AH52" s="28">
        <v>159500</v>
      </c>
      <c r="AI52" s="28">
        <v>4472</v>
      </c>
      <c r="AJ52" s="28">
        <v>5851320</v>
      </c>
      <c r="AK52" s="28">
        <v>9588.9975708877973</v>
      </c>
      <c r="AL52" s="28">
        <v>6333.4797230150043</v>
      </c>
    </row>
    <row r="53" spans="1:38" x14ac:dyDescent="0.35">
      <c r="A53" s="17">
        <v>45105</v>
      </c>
      <c r="B53" s="25">
        <v>2215</v>
      </c>
      <c r="C53" s="25">
        <v>759</v>
      </c>
      <c r="D53" s="25">
        <v>1049.5669769999899</v>
      </c>
      <c r="E53" s="26">
        <v>8899349</v>
      </c>
      <c r="F53" s="26">
        <v>61165</v>
      </c>
      <c r="G53" s="26">
        <v>57870.89999999979</v>
      </c>
      <c r="H53" s="26">
        <v>4087569</v>
      </c>
      <c r="I53" s="26">
        <v>39954</v>
      </c>
      <c r="J53" s="26">
        <v>29347.842832999999</v>
      </c>
      <c r="K53" s="27">
        <v>3721084</v>
      </c>
      <c r="L53" s="27">
        <v>11248</v>
      </c>
      <c r="M53" s="27">
        <v>8876.097999999989</v>
      </c>
      <c r="N53" s="26">
        <v>20153</v>
      </c>
      <c r="O53" s="26">
        <v>10547995</v>
      </c>
      <c r="P53" s="26">
        <v>2375.6713078034522</v>
      </c>
      <c r="Q53" s="25">
        <v>0</v>
      </c>
      <c r="R53" s="25">
        <v>8387</v>
      </c>
      <c r="S53" s="25">
        <v>2826.4399197483913</v>
      </c>
      <c r="T53" s="26">
        <v>0</v>
      </c>
      <c r="U53" s="26">
        <v>7120</v>
      </c>
      <c r="V53" s="26">
        <v>1606.0524069486412</v>
      </c>
      <c r="W53" s="26">
        <v>0</v>
      </c>
      <c r="X53" s="26">
        <v>39693</v>
      </c>
      <c r="Y53" s="26">
        <v>40186.398610555014</v>
      </c>
      <c r="Z53" s="26">
        <v>0</v>
      </c>
      <c r="AA53" s="26">
        <v>944</v>
      </c>
      <c r="AB53" s="26">
        <v>703.58939123265009</v>
      </c>
      <c r="AC53" s="28">
        <v>30267</v>
      </c>
      <c r="AD53" s="28">
        <v>63086</v>
      </c>
      <c r="AE53" s="28">
        <v>2863</v>
      </c>
      <c r="AF53" s="28">
        <v>5931970</v>
      </c>
      <c r="AG53" s="28">
        <v>1516</v>
      </c>
      <c r="AH53" s="28">
        <v>151600</v>
      </c>
      <c r="AI53" s="28">
        <v>4379</v>
      </c>
      <c r="AJ53" s="28">
        <v>6083570</v>
      </c>
      <c r="AK53" s="28">
        <v>8919.8120720165061</v>
      </c>
      <c r="AL53" s="28">
        <v>5942.7498468351696</v>
      </c>
    </row>
    <row r="54" spans="1:38" x14ac:dyDescent="0.35">
      <c r="A54" s="17">
        <v>45106</v>
      </c>
      <c r="B54" s="25">
        <v>2013</v>
      </c>
      <c r="C54" s="25">
        <v>706</v>
      </c>
      <c r="D54" s="25">
        <v>1049.262203</v>
      </c>
      <c r="E54" s="26">
        <v>6637745</v>
      </c>
      <c r="F54" s="26">
        <v>35891</v>
      </c>
      <c r="G54" s="26">
        <v>43522.849999999889</v>
      </c>
      <c r="H54" s="26">
        <v>3951526</v>
      </c>
      <c r="I54" s="26">
        <v>36210</v>
      </c>
      <c r="J54" s="26">
        <v>28923.502764000001</v>
      </c>
      <c r="K54" s="27">
        <v>3918049</v>
      </c>
      <c r="L54" s="27">
        <v>10226</v>
      </c>
      <c r="M54" s="27">
        <v>7142.5999999999794</v>
      </c>
      <c r="N54" s="26">
        <v>155296</v>
      </c>
      <c r="O54" s="26">
        <v>8525871</v>
      </c>
      <c r="P54" s="26">
        <v>18306.56733075199</v>
      </c>
      <c r="Q54" s="25">
        <v>0</v>
      </c>
      <c r="R54" s="25">
        <v>10096</v>
      </c>
      <c r="S54" s="25">
        <v>3402.3771825181543</v>
      </c>
      <c r="T54" s="26">
        <v>0</v>
      </c>
      <c r="U54" s="26">
        <v>5693</v>
      </c>
      <c r="V54" s="26">
        <v>1284.1652180840751</v>
      </c>
      <c r="W54" s="26">
        <v>0</v>
      </c>
      <c r="X54" s="26">
        <v>24049</v>
      </c>
      <c r="Y54" s="26">
        <v>24347.937928230105</v>
      </c>
      <c r="Z54" s="26">
        <v>0</v>
      </c>
      <c r="AA54" s="26">
        <v>1512</v>
      </c>
      <c r="AB54" s="26">
        <v>1126.93555036416</v>
      </c>
      <c r="AC54" s="28">
        <v>22893</v>
      </c>
      <c r="AD54" s="28">
        <v>54097</v>
      </c>
      <c r="AE54" s="28">
        <v>2125</v>
      </c>
      <c r="AF54" s="28">
        <v>4215060</v>
      </c>
      <c r="AG54" s="28">
        <v>1132</v>
      </c>
      <c r="AH54" s="28">
        <v>113200</v>
      </c>
      <c r="AI54" s="28">
        <v>3257</v>
      </c>
      <c r="AJ54" s="28">
        <v>4328260</v>
      </c>
      <c r="AK54" s="28">
        <v>7178.847560874382</v>
      </c>
      <c r="AL54" s="28">
        <v>4806.9425841638604</v>
      </c>
    </row>
    <row r="55" spans="1:38" x14ac:dyDescent="0.35">
      <c r="A55" s="17">
        <v>45107</v>
      </c>
      <c r="B55" s="25">
        <v>1258</v>
      </c>
      <c r="C55" s="25">
        <v>454</v>
      </c>
      <c r="D55" s="25">
        <v>716.27725199999998</v>
      </c>
      <c r="E55" s="26">
        <v>8916445</v>
      </c>
      <c r="F55" s="26">
        <v>47676</v>
      </c>
      <c r="G55" s="26">
        <v>56198.129999999881</v>
      </c>
      <c r="H55" s="26">
        <v>3858347</v>
      </c>
      <c r="I55" s="26">
        <v>33219</v>
      </c>
      <c r="J55" s="26">
        <v>26926.511201000001</v>
      </c>
      <c r="K55" s="27">
        <v>3088874</v>
      </c>
      <c r="L55" s="27">
        <v>7943</v>
      </c>
      <c r="M55" s="27">
        <v>4222.4609999999893</v>
      </c>
      <c r="N55" s="26">
        <v>902115</v>
      </c>
      <c r="O55" s="26">
        <v>10945715</v>
      </c>
      <c r="P55" s="26">
        <v>106342.91280896695</v>
      </c>
      <c r="Q55" s="25">
        <v>0</v>
      </c>
      <c r="R55" s="25">
        <v>8904</v>
      </c>
      <c r="S55" s="25">
        <v>3000.670209304838</v>
      </c>
      <c r="T55" s="26">
        <v>0</v>
      </c>
      <c r="U55" s="26">
        <v>9611</v>
      </c>
      <c r="V55" s="26">
        <v>2167.9451802223862</v>
      </c>
      <c r="W55" s="26">
        <v>0</v>
      </c>
      <c r="X55" s="26">
        <v>62404</v>
      </c>
      <c r="Y55" s="26">
        <v>63179.704705945005</v>
      </c>
      <c r="Z55" s="26">
        <v>0</v>
      </c>
      <c r="AA55" s="26">
        <v>1029</v>
      </c>
      <c r="AB55" s="26">
        <v>766.94224955338666</v>
      </c>
      <c r="AC55" s="28">
        <v>30707</v>
      </c>
      <c r="AD55" s="28">
        <v>67849</v>
      </c>
      <c r="AE55" s="28">
        <v>2616</v>
      </c>
      <c r="AF55" s="28">
        <v>5112840</v>
      </c>
      <c r="AG55" s="28">
        <v>1397</v>
      </c>
      <c r="AH55" s="28">
        <v>139700</v>
      </c>
      <c r="AI55" s="28">
        <v>4013</v>
      </c>
      <c r="AJ55" s="28">
        <v>5252540</v>
      </c>
      <c r="AK55" s="28">
        <v>7664.0921847449563</v>
      </c>
      <c r="AL55" s="28">
        <v>5203.1631269273694</v>
      </c>
    </row>
    <row r="56" spans="1:38" x14ac:dyDescent="0.35">
      <c r="A56" s="17">
        <v>45108</v>
      </c>
      <c r="B56" s="25">
        <v>1641</v>
      </c>
      <c r="C56" s="25">
        <v>539</v>
      </c>
      <c r="D56" s="25">
        <v>983.28312699999901</v>
      </c>
      <c r="E56" s="26">
        <v>8727718</v>
      </c>
      <c r="F56" s="26">
        <v>49763</v>
      </c>
      <c r="G56" s="26">
        <v>50126.88999999989</v>
      </c>
      <c r="H56" s="26">
        <v>5296276</v>
      </c>
      <c r="I56" s="26">
        <v>55284</v>
      </c>
      <c r="J56" s="26">
        <v>29445.285459999999</v>
      </c>
      <c r="K56" s="27">
        <v>3872657</v>
      </c>
      <c r="L56" s="27">
        <v>12034</v>
      </c>
      <c r="M56" s="27">
        <v>3878.0639999999994</v>
      </c>
      <c r="N56" s="26">
        <v>191537</v>
      </c>
      <c r="O56" s="26">
        <v>12141356</v>
      </c>
      <c r="P56" s="26">
        <v>56757.813074834929</v>
      </c>
      <c r="Q56" s="25">
        <v>0</v>
      </c>
      <c r="R56" s="25">
        <v>4956</v>
      </c>
      <c r="S56" s="25">
        <v>1503.2421986931804</v>
      </c>
      <c r="T56" s="26">
        <v>0</v>
      </c>
      <c r="U56" s="26">
        <v>6049</v>
      </c>
      <c r="V56" s="26">
        <v>2023.9579627222058</v>
      </c>
      <c r="W56" s="26">
        <v>0</v>
      </c>
      <c r="X56" s="26">
        <v>31194</v>
      </c>
      <c r="Y56" s="26">
        <v>36523.206930220796</v>
      </c>
      <c r="Z56" s="26">
        <v>0</v>
      </c>
      <c r="AA56" s="26">
        <v>923</v>
      </c>
      <c r="AB56" s="26">
        <v>751.40093071144724</v>
      </c>
      <c r="AC56" s="28">
        <v>22229</v>
      </c>
      <c r="AD56" s="28">
        <v>54353</v>
      </c>
      <c r="AE56" s="28">
        <v>2266</v>
      </c>
      <c r="AF56" s="28">
        <v>4505840</v>
      </c>
      <c r="AG56" s="28">
        <v>1205</v>
      </c>
      <c r="AH56" s="28">
        <v>120500</v>
      </c>
      <c r="AI56" s="28">
        <v>3471</v>
      </c>
      <c r="AJ56" s="28">
        <v>4626340</v>
      </c>
      <c r="AK56" s="28">
        <v>6983.8281419787891</v>
      </c>
      <c r="AL56" s="28">
        <v>4746.3660324253333</v>
      </c>
    </row>
    <row r="57" spans="1:38" x14ac:dyDescent="0.35">
      <c r="A57" s="17">
        <v>45109</v>
      </c>
      <c r="B57" s="25">
        <v>1336</v>
      </c>
      <c r="C57" s="25">
        <v>485</v>
      </c>
      <c r="D57" s="25">
        <v>978.41270999999995</v>
      </c>
      <c r="E57" s="26">
        <v>9676154</v>
      </c>
      <c r="F57" s="26">
        <v>65186</v>
      </c>
      <c r="G57" s="26">
        <v>50704.639999999978</v>
      </c>
      <c r="H57" s="26">
        <v>5372261</v>
      </c>
      <c r="I57" s="26">
        <v>59237</v>
      </c>
      <c r="J57" s="26">
        <v>30699.616544999888</v>
      </c>
      <c r="K57" s="27">
        <v>5799582</v>
      </c>
      <c r="L57" s="27">
        <v>17238</v>
      </c>
      <c r="M57" s="27">
        <v>6111.2659999999887</v>
      </c>
      <c r="N57" s="26">
        <v>576858</v>
      </c>
      <c r="O57" s="26">
        <v>12180985</v>
      </c>
      <c r="P57" s="26">
        <v>170939.2886738496</v>
      </c>
      <c r="Q57" s="25">
        <v>0</v>
      </c>
      <c r="R57" s="25">
        <v>4148</v>
      </c>
      <c r="S57" s="25">
        <v>1258.1615496729846</v>
      </c>
      <c r="T57" s="26">
        <v>0</v>
      </c>
      <c r="U57" s="26">
        <v>4670</v>
      </c>
      <c r="V57" s="26">
        <v>1562.5530973570344</v>
      </c>
      <c r="W57" s="26">
        <v>0</v>
      </c>
      <c r="X57" s="26">
        <v>4766</v>
      </c>
      <c r="Y57" s="26">
        <v>5580.2271023091716</v>
      </c>
      <c r="Z57" s="26">
        <v>0</v>
      </c>
      <c r="AA57" s="26">
        <v>617</v>
      </c>
      <c r="AB57" s="26">
        <v>502.29076299995984</v>
      </c>
      <c r="AC57" s="28">
        <v>15205</v>
      </c>
      <c r="AD57" s="28">
        <v>43684</v>
      </c>
      <c r="AE57" s="28">
        <v>1672</v>
      </c>
      <c r="AF57" s="28">
        <v>3328290</v>
      </c>
      <c r="AG57" s="28">
        <v>886</v>
      </c>
      <c r="AH57" s="28">
        <v>88600</v>
      </c>
      <c r="AI57" s="28">
        <v>2559</v>
      </c>
      <c r="AJ57" s="28">
        <v>3416990</v>
      </c>
      <c r="AK57" s="28">
        <v>5952.5929859192365</v>
      </c>
      <c r="AL57" s="28">
        <v>4038.9143033527789</v>
      </c>
    </row>
    <row r="58" spans="1:38" x14ac:dyDescent="0.35">
      <c r="A58" s="17">
        <v>45110</v>
      </c>
      <c r="B58" s="25">
        <v>2712</v>
      </c>
      <c r="C58" s="25">
        <v>924</v>
      </c>
      <c r="D58" s="25">
        <v>1449.10276599999</v>
      </c>
      <c r="E58" s="26">
        <v>8563613</v>
      </c>
      <c r="F58" s="26">
        <v>69227</v>
      </c>
      <c r="G58" s="26">
        <v>46445.629999999794</v>
      </c>
      <c r="H58" s="26">
        <v>5735165</v>
      </c>
      <c r="I58" s="26">
        <v>71711</v>
      </c>
      <c r="J58" s="26">
        <v>35022.480275999995</v>
      </c>
      <c r="K58" s="27">
        <v>9986061</v>
      </c>
      <c r="L58" s="27">
        <v>28191</v>
      </c>
      <c r="M58" s="27">
        <v>12021.652999999889</v>
      </c>
      <c r="N58" s="26">
        <v>442261</v>
      </c>
      <c r="O58" s="26">
        <v>14059535</v>
      </c>
      <c r="P58" s="26">
        <v>131054.40290016848</v>
      </c>
      <c r="Q58" s="25">
        <v>0</v>
      </c>
      <c r="R58" s="25">
        <v>5347</v>
      </c>
      <c r="S58" s="25">
        <v>1621.8393939492403</v>
      </c>
      <c r="T58" s="26">
        <v>0</v>
      </c>
      <c r="U58" s="26">
        <v>7408</v>
      </c>
      <c r="V58" s="26">
        <v>2478.6709518674324</v>
      </c>
      <c r="W58" s="26">
        <v>0</v>
      </c>
      <c r="X58" s="26">
        <v>19028</v>
      </c>
      <c r="Y58" s="26">
        <v>22278.75814157342</v>
      </c>
      <c r="Z58" s="26">
        <v>0</v>
      </c>
      <c r="AA58" s="26">
        <v>1044</v>
      </c>
      <c r="AB58" s="26">
        <v>849.90527807448632</v>
      </c>
      <c r="AC58" s="28">
        <v>22798</v>
      </c>
      <c r="AD58" s="28">
        <v>57392</v>
      </c>
      <c r="AE58" s="28">
        <v>2425</v>
      </c>
      <c r="AF58" s="28">
        <v>4796940</v>
      </c>
      <c r="AG58" s="28">
        <v>1308</v>
      </c>
      <c r="AH58" s="28">
        <v>130800</v>
      </c>
      <c r="AI58" s="28">
        <v>3732</v>
      </c>
      <c r="AJ58" s="28">
        <v>4925290</v>
      </c>
      <c r="AK58" s="28">
        <v>7701.4445383879129</v>
      </c>
      <c r="AL58" s="28">
        <v>5182.8439700011468</v>
      </c>
    </row>
    <row r="59" spans="1:38" x14ac:dyDescent="0.35">
      <c r="A59" s="17">
        <v>45111</v>
      </c>
      <c r="B59" s="25">
        <v>4137</v>
      </c>
      <c r="C59" s="25">
        <v>1419</v>
      </c>
      <c r="D59" s="25">
        <v>1697.1522869999901</v>
      </c>
      <c r="E59" s="26">
        <v>8268994</v>
      </c>
      <c r="F59" s="26">
        <v>62070</v>
      </c>
      <c r="G59" s="26">
        <v>53387.45</v>
      </c>
      <c r="H59" s="26">
        <v>5918612</v>
      </c>
      <c r="I59" s="26">
        <v>72016</v>
      </c>
      <c r="J59" s="26">
        <v>36929.983183999997</v>
      </c>
      <c r="K59" s="27">
        <v>4717456</v>
      </c>
      <c r="L59" s="27">
        <v>14519</v>
      </c>
      <c r="M59" s="27">
        <v>5001.8629999999794</v>
      </c>
      <c r="N59" s="26">
        <v>2137830</v>
      </c>
      <c r="O59" s="26">
        <v>14463201</v>
      </c>
      <c r="P59" s="26">
        <v>633499.30053083401</v>
      </c>
      <c r="Q59" s="25">
        <v>0</v>
      </c>
      <c r="R59" s="25">
        <v>6164</v>
      </c>
      <c r="S59" s="25">
        <v>1869.6499016837699</v>
      </c>
      <c r="T59" s="26">
        <v>0</v>
      </c>
      <c r="U59" s="26">
        <v>8277</v>
      </c>
      <c r="V59" s="26">
        <v>2769.4329736240202</v>
      </c>
      <c r="W59" s="26">
        <v>0</v>
      </c>
      <c r="X59" s="26">
        <v>12283</v>
      </c>
      <c r="Y59" s="26">
        <v>14381.437158552992</v>
      </c>
      <c r="Z59" s="26">
        <v>0</v>
      </c>
      <c r="AA59" s="26">
        <v>1531</v>
      </c>
      <c r="AB59" s="26">
        <v>1246.3649240728339</v>
      </c>
      <c r="AC59" s="28">
        <v>23585</v>
      </c>
      <c r="AD59" s="28">
        <v>60143</v>
      </c>
      <c r="AE59" s="28">
        <v>2220</v>
      </c>
      <c r="AF59" s="28">
        <v>4262060</v>
      </c>
      <c r="AG59" s="28">
        <v>1327</v>
      </c>
      <c r="AH59" s="28">
        <v>132700</v>
      </c>
      <c r="AI59" s="28">
        <v>3547</v>
      </c>
      <c r="AJ59" s="28">
        <v>4394760</v>
      </c>
      <c r="AK59" s="28">
        <v>7689.3796545942314</v>
      </c>
      <c r="AL59" s="28">
        <v>5021.9519260107891</v>
      </c>
    </row>
    <row r="60" spans="1:38" x14ac:dyDescent="0.35">
      <c r="A60" s="17">
        <v>45112</v>
      </c>
      <c r="B60" s="25">
        <v>4166</v>
      </c>
      <c r="C60" s="25">
        <v>1422</v>
      </c>
      <c r="D60" s="25">
        <v>1488.6686970000001</v>
      </c>
      <c r="E60" s="26">
        <v>8758793</v>
      </c>
      <c r="F60" s="26">
        <v>58450</v>
      </c>
      <c r="G60" s="26">
        <v>53071.409999999785</v>
      </c>
      <c r="H60" s="26">
        <v>5538013</v>
      </c>
      <c r="I60" s="26">
        <v>58939</v>
      </c>
      <c r="J60" s="26">
        <v>36655.009637999894</v>
      </c>
      <c r="K60" s="27">
        <v>4779589</v>
      </c>
      <c r="L60" s="27">
        <v>12676</v>
      </c>
      <c r="M60" s="27">
        <v>5051.8270000000002</v>
      </c>
      <c r="N60" s="26">
        <v>2354716</v>
      </c>
      <c r="O60" s="26">
        <v>18574154</v>
      </c>
      <c r="P60" s="26">
        <v>697768.73696634592</v>
      </c>
      <c r="Q60" s="25">
        <v>0</v>
      </c>
      <c r="R60" s="25">
        <v>7967</v>
      </c>
      <c r="S60" s="25">
        <v>2416.5315974553205</v>
      </c>
      <c r="T60" s="26">
        <v>0</v>
      </c>
      <c r="U60" s="26">
        <v>11552</v>
      </c>
      <c r="V60" s="26">
        <v>3865.2277046399272</v>
      </c>
      <c r="W60" s="26">
        <v>0</v>
      </c>
      <c r="X60" s="26">
        <v>6628</v>
      </c>
      <c r="Y60" s="26">
        <v>7760.3326131148115</v>
      </c>
      <c r="Z60" s="26">
        <v>0</v>
      </c>
      <c r="AA60" s="26">
        <v>1420</v>
      </c>
      <c r="AB60" s="26">
        <v>1156.001431863765</v>
      </c>
      <c r="AC60" s="28">
        <v>22847</v>
      </c>
      <c r="AD60" s="28">
        <v>61021</v>
      </c>
      <c r="AE60" s="28">
        <v>2348</v>
      </c>
      <c r="AF60" s="28">
        <v>4359400</v>
      </c>
      <c r="AG60" s="28">
        <v>1422</v>
      </c>
      <c r="AH60" s="28">
        <v>142200</v>
      </c>
      <c r="AI60" s="28">
        <v>3769</v>
      </c>
      <c r="AJ60" s="28">
        <v>4497600</v>
      </c>
      <c r="AK60" s="28">
        <v>7976.4879281180965</v>
      </c>
      <c r="AL60" s="28">
        <v>5170.8902303947707</v>
      </c>
    </row>
    <row r="61" spans="1:38" x14ac:dyDescent="0.35">
      <c r="A61" s="17">
        <v>45113</v>
      </c>
      <c r="B61" s="25">
        <v>4182</v>
      </c>
      <c r="C61" s="25">
        <v>1444</v>
      </c>
      <c r="D61" s="25">
        <v>1742.12174799999</v>
      </c>
      <c r="E61" s="26">
        <v>8825263</v>
      </c>
      <c r="F61" s="26">
        <v>55186</v>
      </c>
      <c r="G61" s="26">
        <v>53907.07999999998</v>
      </c>
      <c r="H61" s="26">
        <v>6204753</v>
      </c>
      <c r="I61" s="26">
        <v>54162</v>
      </c>
      <c r="J61" s="26">
        <v>37063.106624999979</v>
      </c>
      <c r="K61" s="27">
        <v>4939385</v>
      </c>
      <c r="L61" s="27">
        <v>12222</v>
      </c>
      <c r="M61" s="27">
        <v>4940.09399999999</v>
      </c>
      <c r="N61" s="26">
        <v>2364811</v>
      </c>
      <c r="O61" s="26">
        <v>15879491</v>
      </c>
      <c r="P61" s="26">
        <v>700760.1700732155</v>
      </c>
      <c r="Q61" s="25">
        <v>0</v>
      </c>
      <c r="R61" s="25">
        <v>6575</v>
      </c>
      <c r="S61" s="25">
        <v>1994.3134496383495</v>
      </c>
      <c r="T61" s="26">
        <v>0</v>
      </c>
      <c r="U61" s="26">
        <v>8461</v>
      </c>
      <c r="V61" s="26">
        <v>2830.9982348475091</v>
      </c>
      <c r="W61" s="26">
        <v>0</v>
      </c>
      <c r="X61" s="26">
        <v>18225</v>
      </c>
      <c r="Y61" s="26">
        <v>21338.573004528884</v>
      </c>
      <c r="Z61" s="26">
        <v>0</v>
      </c>
      <c r="AA61" s="26">
        <v>997</v>
      </c>
      <c r="AB61" s="26">
        <v>811.64325885082656</v>
      </c>
      <c r="AC61" s="28">
        <v>23716</v>
      </c>
      <c r="AD61" s="28">
        <v>60282</v>
      </c>
      <c r="AE61" s="28">
        <v>2602</v>
      </c>
      <c r="AF61" s="28">
        <v>4960450</v>
      </c>
      <c r="AG61" s="28">
        <v>1543</v>
      </c>
      <c r="AH61" s="28">
        <v>154300</v>
      </c>
      <c r="AI61" s="28">
        <v>4145</v>
      </c>
      <c r="AJ61" s="28">
        <v>5114750</v>
      </c>
      <c r="AK61" s="28">
        <v>8225.7324295727303</v>
      </c>
      <c r="AL61" s="28">
        <v>5423.7587753747703</v>
      </c>
    </row>
    <row r="62" spans="1:38" x14ac:dyDescent="0.35">
      <c r="A62" s="17">
        <v>45114</v>
      </c>
      <c r="B62" s="25">
        <v>3497</v>
      </c>
      <c r="C62" s="25">
        <v>1181</v>
      </c>
      <c r="D62" s="25">
        <v>1348.9077520000001</v>
      </c>
      <c r="E62" s="26">
        <v>8673113</v>
      </c>
      <c r="F62" s="26">
        <v>71810</v>
      </c>
      <c r="G62" s="26">
        <v>53111.5899999998</v>
      </c>
      <c r="H62" s="26">
        <v>6408333</v>
      </c>
      <c r="I62" s="26">
        <v>61024</v>
      </c>
      <c r="J62" s="26">
        <v>36390.295255999888</v>
      </c>
      <c r="K62" s="27">
        <v>3121447</v>
      </c>
      <c r="L62" s="27">
        <v>7534</v>
      </c>
      <c r="M62" s="27">
        <v>3069.360999999989</v>
      </c>
      <c r="N62" s="26">
        <v>1063284</v>
      </c>
      <c r="O62" s="26">
        <v>17341347</v>
      </c>
      <c r="P62" s="26">
        <v>315081.02621145151</v>
      </c>
      <c r="Q62" s="25">
        <v>0</v>
      </c>
      <c r="R62" s="25">
        <v>6025</v>
      </c>
      <c r="S62" s="25">
        <v>1827.488750429058</v>
      </c>
      <c r="T62" s="26">
        <v>0</v>
      </c>
      <c r="U62" s="26">
        <v>8113</v>
      </c>
      <c r="V62" s="26">
        <v>2714.5595886204751</v>
      </c>
      <c r="W62" s="26">
        <v>0</v>
      </c>
      <c r="X62" s="26">
        <v>25962</v>
      </c>
      <c r="Y62" s="26">
        <v>30397.368029826001</v>
      </c>
      <c r="Z62" s="26">
        <v>0</v>
      </c>
      <c r="AA62" s="26">
        <v>659</v>
      </c>
      <c r="AB62" s="26">
        <v>536.48235464663458</v>
      </c>
      <c r="AC62" s="28">
        <v>23336</v>
      </c>
      <c r="AD62" s="28">
        <v>58252</v>
      </c>
      <c r="AE62" s="28">
        <v>2335</v>
      </c>
      <c r="AF62" s="28">
        <v>4783910</v>
      </c>
      <c r="AG62" s="28">
        <v>1269</v>
      </c>
      <c r="AH62" s="28">
        <v>126900</v>
      </c>
      <c r="AI62" s="28">
        <v>3604</v>
      </c>
      <c r="AJ62" s="28">
        <v>4910810</v>
      </c>
      <c r="AK62" s="28">
        <v>7182.2637142116355</v>
      </c>
      <c r="AL62" s="28">
        <v>4846.3663190635925</v>
      </c>
    </row>
    <row r="63" spans="1:38" x14ac:dyDescent="0.35">
      <c r="A63" s="17">
        <v>45115</v>
      </c>
      <c r="B63" s="25">
        <v>2760</v>
      </c>
      <c r="C63" s="25">
        <v>856</v>
      </c>
      <c r="D63" s="25">
        <v>1152.7385839999999</v>
      </c>
      <c r="E63" s="26">
        <v>8996773</v>
      </c>
      <c r="F63" s="26">
        <v>76133</v>
      </c>
      <c r="G63" s="26">
        <v>52000.329999999893</v>
      </c>
      <c r="H63" s="26">
        <v>6595328</v>
      </c>
      <c r="I63" s="26">
        <v>69837</v>
      </c>
      <c r="J63" s="26">
        <v>32535.845469999898</v>
      </c>
      <c r="K63" s="27">
        <v>3295227</v>
      </c>
      <c r="L63" s="27">
        <v>9788</v>
      </c>
      <c r="M63" s="27">
        <v>3520.0169999999898</v>
      </c>
      <c r="N63" s="26">
        <v>1119268</v>
      </c>
      <c r="O63" s="26">
        <v>19207341</v>
      </c>
      <c r="P63" s="26">
        <v>331670.66376023612</v>
      </c>
      <c r="Q63" s="25">
        <v>0</v>
      </c>
      <c r="R63" s="25">
        <v>4102</v>
      </c>
      <c r="S63" s="25">
        <v>1244.2089384663893</v>
      </c>
      <c r="T63" s="26">
        <v>0</v>
      </c>
      <c r="U63" s="26">
        <v>6195</v>
      </c>
      <c r="V63" s="26">
        <v>2072.8086591278002</v>
      </c>
      <c r="W63" s="26">
        <v>0</v>
      </c>
      <c r="X63" s="26">
        <v>40506</v>
      </c>
      <c r="Y63" s="26">
        <v>47426.076165785838</v>
      </c>
      <c r="Z63" s="26">
        <v>0</v>
      </c>
      <c r="AA63" s="26">
        <v>832</v>
      </c>
      <c r="AB63" s="26">
        <v>677.31914881031867</v>
      </c>
      <c r="AC63" s="28">
        <v>22278</v>
      </c>
      <c r="AD63" s="28">
        <v>62471</v>
      </c>
      <c r="AE63" s="28">
        <v>2128</v>
      </c>
      <c r="AF63" s="28">
        <v>4352160</v>
      </c>
      <c r="AG63" s="28">
        <v>1191</v>
      </c>
      <c r="AH63" s="28">
        <v>119100</v>
      </c>
      <c r="AI63" s="28">
        <v>3319</v>
      </c>
      <c r="AJ63" s="28">
        <v>4471260</v>
      </c>
      <c r="AK63" s="28">
        <v>6706.120666856611</v>
      </c>
      <c r="AL63" s="28">
        <v>4485.3825795461235</v>
      </c>
    </row>
    <row r="64" spans="1:38" x14ac:dyDescent="0.35">
      <c r="A64" s="17">
        <v>45116</v>
      </c>
      <c r="B64" s="25">
        <v>2809</v>
      </c>
      <c r="C64" s="25">
        <v>875</v>
      </c>
      <c r="D64" s="25">
        <v>1093.217363</v>
      </c>
      <c r="E64" s="26">
        <v>9647294</v>
      </c>
      <c r="F64" s="26">
        <v>85790</v>
      </c>
      <c r="G64" s="26">
        <v>54038.529999999795</v>
      </c>
      <c r="H64" s="26">
        <v>6533181</v>
      </c>
      <c r="I64" s="26">
        <v>59215</v>
      </c>
      <c r="J64" s="26">
        <v>39059.766610999788</v>
      </c>
      <c r="K64" s="27">
        <v>3913741</v>
      </c>
      <c r="L64" s="27">
        <v>11815</v>
      </c>
      <c r="M64" s="27">
        <v>3806.7890000000002</v>
      </c>
      <c r="N64" s="26">
        <v>749310</v>
      </c>
      <c r="O64" s="26">
        <v>25182206</v>
      </c>
      <c r="P64" s="26">
        <v>222041.67818805017</v>
      </c>
      <c r="Q64" s="25">
        <v>0</v>
      </c>
      <c r="R64" s="25">
        <v>6420</v>
      </c>
      <c r="S64" s="25">
        <v>1947.299216224822</v>
      </c>
      <c r="T64" s="26">
        <v>0</v>
      </c>
      <c r="U64" s="26">
        <v>5222</v>
      </c>
      <c r="V64" s="26">
        <v>1747.2488810275017</v>
      </c>
      <c r="W64" s="26">
        <v>0</v>
      </c>
      <c r="X64" s="26">
        <v>49626</v>
      </c>
      <c r="Y64" s="26">
        <v>58104.143973813465</v>
      </c>
      <c r="Z64" s="26">
        <v>0</v>
      </c>
      <c r="AA64" s="26">
        <v>718</v>
      </c>
      <c r="AB64" s="26">
        <v>584.51340005505858</v>
      </c>
      <c r="AC64" s="28">
        <v>24736</v>
      </c>
      <c r="AD64" s="28">
        <v>69003</v>
      </c>
      <c r="AE64" s="28">
        <v>2620</v>
      </c>
      <c r="AF64" s="28">
        <v>5573560</v>
      </c>
      <c r="AG64" s="28">
        <v>1325</v>
      </c>
      <c r="AH64" s="28">
        <v>132500</v>
      </c>
      <c r="AI64" s="28">
        <v>3945</v>
      </c>
      <c r="AJ64" s="28">
        <v>5706060</v>
      </c>
      <c r="AK64" s="28">
        <v>7673.850473234821</v>
      </c>
      <c r="AL64" s="28">
        <v>5278.5859900063024</v>
      </c>
    </row>
    <row r="65" spans="1:38" x14ac:dyDescent="0.35">
      <c r="A65" s="17">
        <v>45117</v>
      </c>
      <c r="B65" s="25">
        <v>4312</v>
      </c>
      <c r="C65" s="25">
        <v>1489</v>
      </c>
      <c r="D65" s="25">
        <v>2004.4254349999901</v>
      </c>
      <c r="E65" s="26">
        <v>10722249</v>
      </c>
      <c r="F65" s="26">
        <v>87502</v>
      </c>
      <c r="G65" s="26">
        <v>59105.959999999977</v>
      </c>
      <c r="H65" s="26">
        <v>6230932</v>
      </c>
      <c r="I65" s="26">
        <v>61375</v>
      </c>
      <c r="J65" s="26">
        <v>38587.93342999999</v>
      </c>
      <c r="K65" s="27">
        <v>5972974</v>
      </c>
      <c r="L65" s="27">
        <v>18402</v>
      </c>
      <c r="M65" s="27">
        <v>6847.5960000000005</v>
      </c>
      <c r="N65" s="26">
        <v>1511035</v>
      </c>
      <c r="O65" s="26">
        <v>25950979</v>
      </c>
      <c r="P65" s="26">
        <v>447762.270890393</v>
      </c>
      <c r="Q65" s="25">
        <v>0</v>
      </c>
      <c r="R65" s="25">
        <v>9842</v>
      </c>
      <c r="S65" s="25">
        <v>2985.2521629415419</v>
      </c>
      <c r="T65" s="26">
        <v>0</v>
      </c>
      <c r="U65" s="26">
        <v>10638</v>
      </c>
      <c r="V65" s="26">
        <v>3559.4089613884648</v>
      </c>
      <c r="W65" s="26">
        <v>0</v>
      </c>
      <c r="X65" s="26">
        <v>36204</v>
      </c>
      <c r="Y65" s="26">
        <v>42389.119180025438</v>
      </c>
      <c r="Z65" s="26">
        <v>0</v>
      </c>
      <c r="AA65" s="26">
        <v>935</v>
      </c>
      <c r="AB65" s="26">
        <v>761.16995689621137</v>
      </c>
      <c r="AC65" s="28">
        <v>28497</v>
      </c>
      <c r="AD65" s="28">
        <v>78251</v>
      </c>
      <c r="AE65" s="28">
        <v>2578</v>
      </c>
      <c r="AF65" s="28">
        <v>5157430</v>
      </c>
      <c r="AG65" s="28">
        <v>1419</v>
      </c>
      <c r="AH65" s="28">
        <v>141900</v>
      </c>
      <c r="AI65" s="28">
        <v>3997</v>
      </c>
      <c r="AJ65" s="28">
        <v>5299330</v>
      </c>
      <c r="AK65" s="28">
        <v>8174.8100553514714</v>
      </c>
      <c r="AL65" s="28">
        <v>5453.8023840347469</v>
      </c>
    </row>
    <row r="66" spans="1:38" x14ac:dyDescent="0.35">
      <c r="A66" s="17">
        <v>45118</v>
      </c>
      <c r="B66" s="25">
        <v>4579</v>
      </c>
      <c r="C66" s="25">
        <v>1550</v>
      </c>
      <c r="D66" s="25">
        <v>1659.6189790000001</v>
      </c>
      <c r="E66" s="26">
        <v>10994980</v>
      </c>
      <c r="F66" s="26">
        <v>89416</v>
      </c>
      <c r="G66" s="26">
        <v>59398.759999999784</v>
      </c>
      <c r="H66" s="26">
        <v>6410922</v>
      </c>
      <c r="I66" s="26">
        <v>65286</v>
      </c>
      <c r="J66" s="26">
        <v>40666.461460999977</v>
      </c>
      <c r="K66" s="27">
        <v>4999618</v>
      </c>
      <c r="L66" s="27">
        <v>16469</v>
      </c>
      <c r="M66" s="27">
        <v>7088.3379999999897</v>
      </c>
      <c r="N66" s="26">
        <v>559119</v>
      </c>
      <c r="O66" s="26">
        <v>23938153</v>
      </c>
      <c r="P66" s="26">
        <v>165682.72286079783</v>
      </c>
      <c r="Q66" s="25">
        <v>0</v>
      </c>
      <c r="R66" s="25">
        <v>11688</v>
      </c>
      <c r="S66" s="25">
        <v>3545.1765170149097</v>
      </c>
      <c r="T66" s="26">
        <v>0</v>
      </c>
      <c r="U66" s="26">
        <v>36570</v>
      </c>
      <c r="V66" s="26">
        <v>12236.095668168467</v>
      </c>
      <c r="W66" s="26">
        <v>0</v>
      </c>
      <c r="X66" s="26">
        <v>25216</v>
      </c>
      <c r="Y66" s="26">
        <v>29523.920816581634</v>
      </c>
      <c r="Z66" s="26">
        <v>0</v>
      </c>
      <c r="AA66" s="26">
        <v>1289</v>
      </c>
      <c r="AB66" s="26">
        <v>1049.3562293467558</v>
      </c>
      <c r="AC66" s="28">
        <v>28688</v>
      </c>
      <c r="AD66" s="28">
        <v>77223</v>
      </c>
      <c r="AE66" s="28">
        <v>2707</v>
      </c>
      <c r="AF66" s="28">
        <v>5384090</v>
      </c>
      <c r="AG66" s="28">
        <v>1483</v>
      </c>
      <c r="AH66" s="28">
        <v>148300</v>
      </c>
      <c r="AI66" s="28">
        <v>4190</v>
      </c>
      <c r="AJ66" s="28">
        <v>5532390</v>
      </c>
      <c r="AK66" s="28">
        <v>8594.1207916108542</v>
      </c>
      <c r="AL66" s="28">
        <v>5787.7826429785846</v>
      </c>
    </row>
    <row r="67" spans="1:38" x14ac:dyDescent="0.35">
      <c r="A67" s="17">
        <v>45119</v>
      </c>
      <c r="B67" s="25">
        <v>4079</v>
      </c>
      <c r="C67" s="25">
        <v>1418</v>
      </c>
      <c r="D67" s="25">
        <v>1690.90057799999</v>
      </c>
      <c r="E67" s="26">
        <v>10541330</v>
      </c>
      <c r="F67" s="26">
        <v>77377</v>
      </c>
      <c r="G67" s="26">
        <v>58128.029999999802</v>
      </c>
      <c r="H67" s="26">
        <v>6318181</v>
      </c>
      <c r="I67" s="26">
        <v>60271</v>
      </c>
      <c r="J67" s="26">
        <v>40290.851182999992</v>
      </c>
      <c r="K67" s="27">
        <v>4465722</v>
      </c>
      <c r="L67" s="27">
        <v>13191</v>
      </c>
      <c r="M67" s="27">
        <v>5591.5349999999889</v>
      </c>
      <c r="N67" s="26">
        <v>583520</v>
      </c>
      <c r="O67" s="26">
        <v>25196511</v>
      </c>
      <c r="P67" s="26">
        <v>172913.42709464845</v>
      </c>
      <c r="Q67" s="25">
        <v>0</v>
      </c>
      <c r="R67" s="25">
        <v>4610</v>
      </c>
      <c r="S67" s="25">
        <v>1398.2942970087897</v>
      </c>
      <c r="T67" s="26">
        <v>0</v>
      </c>
      <c r="U67" s="26">
        <v>9813</v>
      </c>
      <c r="V67" s="26">
        <v>3283.3690673157553</v>
      </c>
      <c r="W67" s="26">
        <v>0</v>
      </c>
      <c r="X67" s="26">
        <v>20388</v>
      </c>
      <c r="Y67" s="26">
        <v>23871.101586630171</v>
      </c>
      <c r="Z67" s="26">
        <v>0</v>
      </c>
      <c r="AA67" s="26">
        <v>1210</v>
      </c>
      <c r="AB67" s="26">
        <v>985.0434736303913</v>
      </c>
      <c r="AC67" s="28">
        <v>25749</v>
      </c>
      <c r="AD67" s="28">
        <v>73523</v>
      </c>
      <c r="AE67" s="28">
        <v>2403</v>
      </c>
      <c r="AF67" s="28">
        <v>4926480</v>
      </c>
      <c r="AG67" s="28">
        <v>1410</v>
      </c>
      <c r="AH67" s="28">
        <v>141000</v>
      </c>
      <c r="AI67" s="28">
        <v>3813</v>
      </c>
      <c r="AJ67" s="28">
        <v>5067480</v>
      </c>
      <c r="AK67" s="28">
        <v>8000.7336864766821</v>
      </c>
      <c r="AL67" s="28">
        <v>5259.6106427394752</v>
      </c>
    </row>
    <row r="68" spans="1:38" x14ac:dyDescent="0.35">
      <c r="A68" s="17">
        <v>45120</v>
      </c>
      <c r="B68" s="25">
        <v>3719</v>
      </c>
      <c r="C68" s="25">
        <v>1260</v>
      </c>
      <c r="D68" s="25">
        <v>1684.7666749999901</v>
      </c>
      <c r="E68" s="26">
        <v>10668627</v>
      </c>
      <c r="F68" s="26">
        <v>84827</v>
      </c>
      <c r="G68" s="26">
        <v>58165.729999999989</v>
      </c>
      <c r="H68" s="26">
        <v>6644319</v>
      </c>
      <c r="I68" s="26">
        <v>66997</v>
      </c>
      <c r="J68" s="26">
        <v>40582.669187999883</v>
      </c>
      <c r="K68" s="27">
        <v>4635033</v>
      </c>
      <c r="L68" s="27">
        <v>12302</v>
      </c>
      <c r="M68" s="27">
        <v>5197.9830000000002</v>
      </c>
      <c r="N68" s="26">
        <v>903614</v>
      </c>
      <c r="O68" s="26">
        <v>25720336</v>
      </c>
      <c r="P68" s="26">
        <v>267766.30365832133</v>
      </c>
      <c r="Q68" s="25">
        <v>0</v>
      </c>
      <c r="R68" s="25">
        <v>7867</v>
      </c>
      <c r="S68" s="25">
        <v>2386.1998339627221</v>
      </c>
      <c r="T68" s="26">
        <v>0</v>
      </c>
      <c r="U68" s="26">
        <v>6792</v>
      </c>
      <c r="V68" s="26">
        <v>2272.5611642931431</v>
      </c>
      <c r="W68" s="26">
        <v>0</v>
      </c>
      <c r="X68" s="26">
        <v>22248</v>
      </c>
      <c r="Y68" s="26">
        <v>26048.865415898963</v>
      </c>
      <c r="Z68" s="26">
        <v>0</v>
      </c>
      <c r="AA68" s="26">
        <v>857</v>
      </c>
      <c r="AB68" s="26">
        <v>697.67128669524402</v>
      </c>
      <c r="AC68" s="28">
        <v>22447</v>
      </c>
      <c r="AD68" s="28">
        <v>69283</v>
      </c>
      <c r="AE68" s="28">
        <v>2134</v>
      </c>
      <c r="AF68" s="28">
        <v>4261960</v>
      </c>
      <c r="AG68" s="28">
        <v>1312</v>
      </c>
      <c r="AH68" s="28">
        <v>131200</v>
      </c>
      <c r="AI68" s="28">
        <v>3447</v>
      </c>
      <c r="AJ68" s="28">
        <v>4393760</v>
      </c>
      <c r="AK68" s="28">
        <v>7385.8884151149805</v>
      </c>
      <c r="AL68" s="28">
        <v>4769.1549777762648</v>
      </c>
    </row>
    <row r="69" spans="1:38" x14ac:dyDescent="0.35">
      <c r="A69" s="17">
        <v>45121</v>
      </c>
      <c r="B69" s="25">
        <v>3632</v>
      </c>
      <c r="C69" s="25">
        <v>1224</v>
      </c>
      <c r="D69" s="25">
        <v>1716.2845379999901</v>
      </c>
      <c r="E69" s="26">
        <v>10283360</v>
      </c>
      <c r="F69" s="26">
        <v>89836</v>
      </c>
      <c r="G69" s="26">
        <v>54948.899999999878</v>
      </c>
      <c r="H69" s="26">
        <v>6261309</v>
      </c>
      <c r="I69" s="26">
        <v>59491</v>
      </c>
      <c r="J69" s="26">
        <v>40496.767525999989</v>
      </c>
      <c r="K69" s="27">
        <v>3441594</v>
      </c>
      <c r="L69" s="27">
        <v>9800</v>
      </c>
      <c r="M69" s="27">
        <v>3117.527</v>
      </c>
      <c r="N69" s="26">
        <v>1566300</v>
      </c>
      <c r="O69" s="26">
        <v>28606996</v>
      </c>
      <c r="P69" s="26">
        <v>464138.84846851497</v>
      </c>
      <c r="Q69" s="25">
        <v>0</v>
      </c>
      <c r="R69" s="25">
        <v>6726</v>
      </c>
      <c r="S69" s="25">
        <v>2040.1144125121734</v>
      </c>
      <c r="T69" s="26">
        <v>0</v>
      </c>
      <c r="U69" s="26">
        <v>6172</v>
      </c>
      <c r="V69" s="26">
        <v>2065.1130014748642</v>
      </c>
      <c r="W69" s="26">
        <v>0</v>
      </c>
      <c r="X69" s="26">
        <v>14670</v>
      </c>
      <c r="Y69" s="26">
        <v>17176.234072781273</v>
      </c>
      <c r="Z69" s="26">
        <v>0</v>
      </c>
      <c r="AA69" s="26">
        <v>432</v>
      </c>
      <c r="AB69" s="26">
        <v>351.68494265151156</v>
      </c>
      <c r="AC69" s="28">
        <v>19225</v>
      </c>
      <c r="AD69" s="28">
        <v>67928</v>
      </c>
      <c r="AE69" s="28">
        <v>2002</v>
      </c>
      <c r="AF69" s="28">
        <v>3875450</v>
      </c>
      <c r="AG69" s="28">
        <v>1077</v>
      </c>
      <c r="AH69" s="28">
        <v>107700</v>
      </c>
      <c r="AI69" s="28">
        <v>3079</v>
      </c>
      <c r="AJ69" s="28">
        <v>3983150</v>
      </c>
      <c r="AK69" s="28">
        <v>6615.1455732026143</v>
      </c>
      <c r="AL69" s="28">
        <v>4505.7426819500233</v>
      </c>
    </row>
    <row r="70" spans="1:38" x14ac:dyDescent="0.35">
      <c r="A70" s="17">
        <v>45122</v>
      </c>
      <c r="B70" s="25">
        <v>2909</v>
      </c>
      <c r="C70" s="25">
        <v>941</v>
      </c>
      <c r="D70" s="25">
        <v>1282.9818270000001</v>
      </c>
      <c r="E70" s="26">
        <v>10603003</v>
      </c>
      <c r="F70" s="26">
        <v>102129</v>
      </c>
      <c r="G70" s="26">
        <v>56526.149999999878</v>
      </c>
      <c r="H70" s="26">
        <v>6339044</v>
      </c>
      <c r="I70" s="26">
        <v>62667</v>
      </c>
      <c r="J70" s="26">
        <v>38791.829948999992</v>
      </c>
      <c r="K70" s="27">
        <v>6025085</v>
      </c>
      <c r="L70" s="27">
        <v>21326</v>
      </c>
      <c r="M70" s="27">
        <v>3536.6509999999889</v>
      </c>
      <c r="N70" s="26">
        <v>1836196</v>
      </c>
      <c r="O70" s="26">
        <v>28705476</v>
      </c>
      <c r="P70" s="26">
        <v>544116.6424072613</v>
      </c>
      <c r="Q70" s="25">
        <v>0</v>
      </c>
      <c r="R70" s="25">
        <v>5705</v>
      </c>
      <c r="S70" s="25">
        <v>1730.4271072527429</v>
      </c>
      <c r="T70" s="26">
        <v>0</v>
      </c>
      <c r="U70" s="26">
        <v>4369</v>
      </c>
      <c r="V70" s="26">
        <v>1461.84036024687</v>
      </c>
      <c r="W70" s="26">
        <v>0</v>
      </c>
      <c r="X70" s="26">
        <v>31202</v>
      </c>
      <c r="Y70" s="26">
        <v>36532.573656368186</v>
      </c>
      <c r="Z70" s="26">
        <v>0</v>
      </c>
      <c r="AA70" s="26">
        <v>595</v>
      </c>
      <c r="AB70" s="26">
        <v>484.38088166122543</v>
      </c>
      <c r="AC70" s="28">
        <v>19533</v>
      </c>
      <c r="AD70" s="28">
        <v>64001</v>
      </c>
      <c r="AE70" s="28">
        <v>2026</v>
      </c>
      <c r="AF70" s="28">
        <v>4112810</v>
      </c>
      <c r="AG70" s="28">
        <v>1066</v>
      </c>
      <c r="AH70" s="28">
        <v>106600</v>
      </c>
      <c r="AI70" s="28">
        <v>3093</v>
      </c>
      <c r="AJ70" s="28">
        <v>4220310</v>
      </c>
      <c r="AK70" s="28">
        <v>6115.7317624663201</v>
      </c>
      <c r="AL70" s="28">
        <v>4122.8917067248713</v>
      </c>
    </row>
    <row r="71" spans="1:38" x14ac:dyDescent="0.35">
      <c r="A71" s="17">
        <v>45123</v>
      </c>
      <c r="B71" s="25">
        <v>2818</v>
      </c>
      <c r="C71" s="25">
        <v>853</v>
      </c>
      <c r="D71" s="25">
        <v>1251.6445659999999</v>
      </c>
      <c r="E71" s="26">
        <v>10987455</v>
      </c>
      <c r="F71" s="26">
        <v>94794</v>
      </c>
      <c r="G71" s="26">
        <v>55836.969999999797</v>
      </c>
      <c r="H71" s="26">
        <v>7060228</v>
      </c>
      <c r="I71" s="26">
        <v>68357</v>
      </c>
      <c r="J71" s="26">
        <v>39989.898997999902</v>
      </c>
      <c r="K71" s="27">
        <v>7339565</v>
      </c>
      <c r="L71" s="27">
        <v>26586</v>
      </c>
      <c r="M71" s="27">
        <v>4490.2209999999995</v>
      </c>
      <c r="N71" s="26">
        <v>4043959</v>
      </c>
      <c r="O71" s="26">
        <v>26752554</v>
      </c>
      <c r="P71" s="26">
        <v>1198339.062449012</v>
      </c>
      <c r="Q71" s="25">
        <v>0</v>
      </c>
      <c r="R71" s="25">
        <v>7733</v>
      </c>
      <c r="S71" s="25">
        <v>2345.5552708826399</v>
      </c>
      <c r="T71" s="26">
        <v>0</v>
      </c>
      <c r="U71" s="26">
        <v>3961</v>
      </c>
      <c r="V71" s="26">
        <v>1325.3260853600027</v>
      </c>
      <c r="W71" s="26">
        <v>0</v>
      </c>
      <c r="X71" s="26">
        <v>27180</v>
      </c>
      <c r="Y71" s="26">
        <v>31823.45208576653</v>
      </c>
      <c r="Z71" s="26">
        <v>0</v>
      </c>
      <c r="AA71" s="26">
        <v>1082</v>
      </c>
      <c r="AB71" s="26">
        <v>880.84052765957301</v>
      </c>
      <c r="AC71" s="28">
        <v>18871</v>
      </c>
      <c r="AD71" s="28">
        <v>60797</v>
      </c>
      <c r="AE71" s="28">
        <v>1956</v>
      </c>
      <c r="AF71" s="28">
        <v>3715100</v>
      </c>
      <c r="AG71" s="28">
        <v>1126</v>
      </c>
      <c r="AH71" s="28">
        <v>112600</v>
      </c>
      <c r="AI71" s="28">
        <v>3084</v>
      </c>
      <c r="AJ71" s="28">
        <v>3832400</v>
      </c>
      <c r="AK71" s="28">
        <v>6216.9946520285121</v>
      </c>
      <c r="AL71" s="28">
        <v>4066.5020694097575</v>
      </c>
    </row>
    <row r="72" spans="1:38" x14ac:dyDescent="0.35">
      <c r="A72" s="17">
        <v>45124</v>
      </c>
      <c r="B72" s="25">
        <v>4420</v>
      </c>
      <c r="C72" s="25">
        <v>1486</v>
      </c>
      <c r="D72" s="25">
        <v>2008.9956459999901</v>
      </c>
      <c r="E72" s="26">
        <v>8922813</v>
      </c>
      <c r="F72" s="26">
        <v>69768</v>
      </c>
      <c r="G72" s="26">
        <v>52581.78999999987</v>
      </c>
      <c r="H72" s="26">
        <v>7206648</v>
      </c>
      <c r="I72" s="26">
        <v>70485</v>
      </c>
      <c r="J72" s="26">
        <v>42309.92836999998</v>
      </c>
      <c r="K72" s="27">
        <v>9638491</v>
      </c>
      <c r="L72" s="27">
        <v>32269</v>
      </c>
      <c r="M72" s="27">
        <v>7979.7629999999899</v>
      </c>
      <c r="N72" s="26">
        <v>819444</v>
      </c>
      <c r="O72" s="26">
        <v>29437537</v>
      </c>
      <c r="P72" s="26">
        <v>242824.35966573056</v>
      </c>
      <c r="Q72" s="25">
        <v>0</v>
      </c>
      <c r="R72" s="25">
        <v>11485</v>
      </c>
      <c r="S72" s="25">
        <v>3483.6030371249349</v>
      </c>
      <c r="T72" s="26">
        <v>0</v>
      </c>
      <c r="U72" s="26">
        <v>5220</v>
      </c>
      <c r="V72" s="26">
        <v>1746.5796934055074</v>
      </c>
      <c r="W72" s="26">
        <v>0</v>
      </c>
      <c r="X72" s="26">
        <v>66236</v>
      </c>
      <c r="Y72" s="26">
        <v>77551.809137337448</v>
      </c>
      <c r="Z72" s="26">
        <v>0</v>
      </c>
      <c r="AA72" s="26">
        <v>2418</v>
      </c>
      <c r="AB72" s="26">
        <v>1968.4587762299884</v>
      </c>
      <c r="AC72" s="28">
        <v>35493</v>
      </c>
      <c r="AD72" s="28">
        <v>89662</v>
      </c>
      <c r="AE72" s="28">
        <v>2771</v>
      </c>
      <c r="AF72" s="28">
        <v>5539890</v>
      </c>
      <c r="AG72" s="28">
        <v>1521</v>
      </c>
      <c r="AH72" s="28">
        <v>152100</v>
      </c>
      <c r="AI72" s="28">
        <v>4292</v>
      </c>
      <c r="AJ72" s="28">
        <v>5691990</v>
      </c>
      <c r="AK72" s="28">
        <v>8025.2014318945394</v>
      </c>
      <c r="AL72" s="28">
        <v>5388.6948993275828</v>
      </c>
    </row>
    <row r="73" spans="1:38" x14ac:dyDescent="0.35">
      <c r="A73" s="17">
        <v>45125</v>
      </c>
      <c r="B73" s="25">
        <v>4574</v>
      </c>
      <c r="C73" s="25">
        <v>1551</v>
      </c>
      <c r="D73" s="25">
        <v>1791.1004330000001</v>
      </c>
      <c r="E73" s="26">
        <v>8287022</v>
      </c>
      <c r="F73" s="26">
        <v>71570</v>
      </c>
      <c r="G73" s="26">
        <v>52000.309999999976</v>
      </c>
      <c r="H73" s="26">
        <v>7044435</v>
      </c>
      <c r="I73" s="26">
        <v>67711</v>
      </c>
      <c r="J73" s="26">
        <v>44652.475482999987</v>
      </c>
      <c r="K73" s="27">
        <v>9498457</v>
      </c>
      <c r="L73" s="27">
        <v>31230</v>
      </c>
      <c r="M73" s="27">
        <v>8277.3819999999905</v>
      </c>
      <c r="N73" s="26">
        <v>1206114</v>
      </c>
      <c r="O73" s="26">
        <v>29164369</v>
      </c>
      <c r="P73" s="26">
        <v>357405.58199690637</v>
      </c>
      <c r="Q73" s="25">
        <v>0</v>
      </c>
      <c r="R73" s="25">
        <v>5012</v>
      </c>
      <c r="S73" s="25">
        <v>1520.2279862490354</v>
      </c>
      <c r="T73" s="26">
        <v>0</v>
      </c>
      <c r="U73" s="26">
        <v>7146</v>
      </c>
      <c r="V73" s="26">
        <v>2391.00737338616</v>
      </c>
      <c r="W73" s="26">
        <v>0</v>
      </c>
      <c r="X73" s="26">
        <v>47074</v>
      </c>
      <c r="Y73" s="26">
        <v>55116.158332795203</v>
      </c>
      <c r="Z73" s="26">
        <v>0</v>
      </c>
      <c r="AA73" s="26">
        <v>2358</v>
      </c>
      <c r="AB73" s="26">
        <v>1919.6136453061674</v>
      </c>
      <c r="AC73" s="28">
        <v>32238</v>
      </c>
      <c r="AD73" s="28">
        <v>84091</v>
      </c>
      <c r="AE73" s="28">
        <v>2687</v>
      </c>
      <c r="AF73" s="28">
        <v>5214920</v>
      </c>
      <c r="AG73" s="28">
        <v>1329</v>
      </c>
      <c r="AH73" s="28">
        <v>132900</v>
      </c>
      <c r="AI73" s="28">
        <v>4016</v>
      </c>
      <c r="AJ73" s="28">
        <v>5347820</v>
      </c>
      <c r="AK73" s="28">
        <v>7833.6322554880699</v>
      </c>
      <c r="AL73" s="28">
        <v>5336.465953162804</v>
      </c>
    </row>
    <row r="74" spans="1:38" x14ac:dyDescent="0.35">
      <c r="A74" s="17">
        <v>45126</v>
      </c>
      <c r="B74" s="25">
        <v>4632</v>
      </c>
      <c r="C74" s="25">
        <v>1537</v>
      </c>
      <c r="D74" s="25">
        <v>1763.8395309999901</v>
      </c>
      <c r="E74" s="26">
        <v>9203535</v>
      </c>
      <c r="F74" s="26">
        <v>71044</v>
      </c>
      <c r="G74" s="26">
        <v>51248.109999999797</v>
      </c>
      <c r="H74" s="26">
        <v>8320122</v>
      </c>
      <c r="I74" s="26">
        <v>82177</v>
      </c>
      <c r="J74" s="26">
        <v>44161.033230999907</v>
      </c>
      <c r="K74" s="27">
        <v>9742535</v>
      </c>
      <c r="L74" s="27">
        <v>26935</v>
      </c>
      <c r="M74" s="27">
        <v>7811.6099999999906</v>
      </c>
      <c r="N74" s="26">
        <v>1491736</v>
      </c>
      <c r="O74" s="26">
        <v>30394328</v>
      </c>
      <c r="P74" s="26">
        <v>442043.43309648766</v>
      </c>
      <c r="Q74" s="25">
        <v>0</v>
      </c>
      <c r="R74" s="25">
        <v>6147</v>
      </c>
      <c r="S74" s="25">
        <v>1864.4935018900283</v>
      </c>
      <c r="T74" s="26">
        <v>0</v>
      </c>
      <c r="U74" s="26">
        <v>7028</v>
      </c>
      <c r="V74" s="26">
        <v>2351.5253036884878</v>
      </c>
      <c r="W74" s="26">
        <v>0</v>
      </c>
      <c r="X74" s="26">
        <v>11807</v>
      </c>
      <c r="Y74" s="26">
        <v>13824.116952783128</v>
      </c>
      <c r="Z74" s="26">
        <v>0</v>
      </c>
      <c r="AA74" s="26">
        <v>1476</v>
      </c>
      <c r="AB74" s="26">
        <v>1201.5902207259978</v>
      </c>
      <c r="AC74" s="28">
        <v>23193</v>
      </c>
      <c r="AD74" s="28">
        <v>69138</v>
      </c>
      <c r="AE74" s="28">
        <v>2342</v>
      </c>
      <c r="AF74" s="28">
        <v>4581910</v>
      </c>
      <c r="AG74" s="28">
        <v>1084</v>
      </c>
      <c r="AH74" s="28">
        <v>108400</v>
      </c>
      <c r="AI74" s="28">
        <v>3426</v>
      </c>
      <c r="AJ74" s="28">
        <v>4690310</v>
      </c>
      <c r="AK74" s="28">
        <v>7118.6759295998463</v>
      </c>
      <c r="AL74" s="28">
        <v>4991.2990793234421</v>
      </c>
    </row>
    <row r="75" spans="1:38" x14ac:dyDescent="0.35">
      <c r="A75" s="17">
        <v>45127</v>
      </c>
      <c r="B75" s="25">
        <v>4891</v>
      </c>
      <c r="C75" s="25">
        <v>1632</v>
      </c>
      <c r="D75" s="25">
        <v>1888.1182160000001</v>
      </c>
      <c r="E75" s="26">
        <v>8674999</v>
      </c>
      <c r="F75" s="26">
        <v>67478</v>
      </c>
      <c r="G75" s="26">
        <v>50673.369999999792</v>
      </c>
      <c r="H75" s="26">
        <v>7842803</v>
      </c>
      <c r="I75" s="26">
        <v>79611</v>
      </c>
      <c r="J75" s="26">
        <v>44306.962272999888</v>
      </c>
      <c r="K75" s="27">
        <v>7630122</v>
      </c>
      <c r="L75" s="27">
        <v>20720</v>
      </c>
      <c r="M75" s="27">
        <v>6384.8099999999895</v>
      </c>
      <c r="N75" s="26">
        <v>2370192</v>
      </c>
      <c r="O75" s="26">
        <v>23939153</v>
      </c>
      <c r="P75" s="26">
        <v>702354.71207896725</v>
      </c>
      <c r="Q75" s="25">
        <v>0</v>
      </c>
      <c r="R75" s="25">
        <v>6261</v>
      </c>
      <c r="S75" s="25">
        <v>1899.0717122715905</v>
      </c>
      <c r="T75" s="26">
        <v>0</v>
      </c>
      <c r="U75" s="26">
        <v>5635</v>
      </c>
      <c r="V75" s="26">
        <v>1885.4361249693552</v>
      </c>
      <c r="W75" s="26">
        <v>0</v>
      </c>
      <c r="X75" s="26">
        <v>17220</v>
      </c>
      <c r="Y75" s="26">
        <v>20161.878032262681</v>
      </c>
      <c r="Z75" s="26">
        <v>0</v>
      </c>
      <c r="AA75" s="26">
        <v>1338</v>
      </c>
      <c r="AB75" s="26">
        <v>1089.2464196012095</v>
      </c>
      <c r="AC75" s="28">
        <v>23193</v>
      </c>
      <c r="AD75" s="28">
        <v>63445</v>
      </c>
      <c r="AE75" s="28">
        <v>2209</v>
      </c>
      <c r="AF75" s="28">
        <v>4471970</v>
      </c>
      <c r="AG75" s="28">
        <v>995</v>
      </c>
      <c r="AH75" s="28">
        <v>99500</v>
      </c>
      <c r="AI75" s="28">
        <v>3255</v>
      </c>
      <c r="AJ75" s="28">
        <v>4576570</v>
      </c>
      <c r="AK75" s="28">
        <v>6700.7942372437265</v>
      </c>
      <c r="AL75" s="28">
        <v>4599.0950472778941</v>
      </c>
    </row>
    <row r="76" spans="1:38" x14ac:dyDescent="0.35">
      <c r="A76" s="17">
        <v>45128</v>
      </c>
      <c r="B76" s="25">
        <v>3978</v>
      </c>
      <c r="C76" s="25">
        <v>1378</v>
      </c>
      <c r="D76" s="25">
        <v>1788.93339899999</v>
      </c>
      <c r="E76" s="26">
        <v>8069508</v>
      </c>
      <c r="F76" s="26">
        <v>74124</v>
      </c>
      <c r="G76" s="26">
        <v>48680.699999999983</v>
      </c>
      <c r="H76" s="26">
        <v>8505273</v>
      </c>
      <c r="I76" s="26">
        <v>87564</v>
      </c>
      <c r="J76" s="26">
        <v>44214.825819999991</v>
      </c>
      <c r="K76" s="27">
        <v>7284968</v>
      </c>
      <c r="L76" s="27">
        <v>21477</v>
      </c>
      <c r="M76" s="27">
        <v>6075.6989999999896</v>
      </c>
      <c r="N76" s="26">
        <v>2456715</v>
      </c>
      <c r="O76" s="26">
        <v>17869335</v>
      </c>
      <c r="P76" s="26">
        <v>727993.9163093454</v>
      </c>
      <c r="Q76" s="25">
        <v>0</v>
      </c>
      <c r="R76" s="25">
        <v>6360</v>
      </c>
      <c r="S76" s="25">
        <v>1929.1001581292628</v>
      </c>
      <c r="T76" s="26">
        <v>0</v>
      </c>
      <c r="U76" s="26">
        <v>10877</v>
      </c>
      <c r="V76" s="26">
        <v>3639.3768822168013</v>
      </c>
      <c r="W76" s="26">
        <v>0</v>
      </c>
      <c r="X76" s="26">
        <v>11431</v>
      </c>
      <c r="Y76" s="26">
        <v>13383.880823855674</v>
      </c>
      <c r="Z76" s="26">
        <v>0</v>
      </c>
      <c r="AA76" s="26">
        <v>769</v>
      </c>
      <c r="AB76" s="26">
        <v>626.0317613403065</v>
      </c>
      <c r="AC76" s="28">
        <v>21478</v>
      </c>
      <c r="AD76" s="28">
        <v>57996</v>
      </c>
      <c r="AE76" s="28">
        <v>2115</v>
      </c>
      <c r="AF76" s="28">
        <v>4257360</v>
      </c>
      <c r="AG76" s="28">
        <v>1006</v>
      </c>
      <c r="AH76" s="28">
        <v>100600</v>
      </c>
      <c r="AI76" s="28">
        <v>3121</v>
      </c>
      <c r="AJ76" s="28">
        <v>4357960</v>
      </c>
      <c r="AK76" s="28">
        <v>6467.0055865415407</v>
      </c>
      <c r="AL76" s="28">
        <v>4497.4299621444607</v>
      </c>
    </row>
    <row r="77" spans="1:38" x14ac:dyDescent="0.35">
      <c r="A77" s="17">
        <v>45129</v>
      </c>
      <c r="B77" s="25">
        <v>3151</v>
      </c>
      <c r="C77" s="25">
        <v>978</v>
      </c>
      <c r="D77" s="25">
        <v>1178.9071300000001</v>
      </c>
      <c r="E77" s="26">
        <v>8181502</v>
      </c>
      <c r="F77" s="26">
        <v>71610</v>
      </c>
      <c r="G77" s="26">
        <v>50103.739999999976</v>
      </c>
      <c r="H77" s="26">
        <v>8076614</v>
      </c>
      <c r="I77" s="26">
        <v>78996</v>
      </c>
      <c r="J77" s="26">
        <v>41904.316499999877</v>
      </c>
      <c r="K77" s="27">
        <v>5638955</v>
      </c>
      <c r="L77" s="27">
        <v>16181</v>
      </c>
      <c r="M77" s="27">
        <v>4371.0069999999887</v>
      </c>
      <c r="N77" s="26">
        <v>2015345</v>
      </c>
      <c r="O77" s="26">
        <v>12808440</v>
      </c>
      <c r="P77" s="26">
        <v>597203.54182901059</v>
      </c>
      <c r="Q77" s="25">
        <v>0</v>
      </c>
      <c r="R77" s="25">
        <v>7097</v>
      </c>
      <c r="S77" s="25">
        <v>2152.6452550697136</v>
      </c>
      <c r="T77" s="26">
        <v>0</v>
      </c>
      <c r="U77" s="26">
        <v>5145</v>
      </c>
      <c r="V77" s="26">
        <v>1721.4851575807156</v>
      </c>
      <c r="W77" s="26">
        <v>0</v>
      </c>
      <c r="X77" s="26">
        <v>13811</v>
      </c>
      <c r="Y77" s="26">
        <v>16170.481852704988</v>
      </c>
      <c r="Z77" s="26">
        <v>0</v>
      </c>
      <c r="AA77" s="26">
        <v>699</v>
      </c>
      <c r="AB77" s="26">
        <v>569.04577526251524</v>
      </c>
      <c r="AC77" s="28">
        <v>17602</v>
      </c>
      <c r="AD77" s="28">
        <v>50209</v>
      </c>
      <c r="AE77" s="28">
        <v>1897</v>
      </c>
      <c r="AF77" s="28">
        <v>3876970</v>
      </c>
      <c r="AG77" s="28">
        <v>830</v>
      </c>
      <c r="AH77" s="28">
        <v>83000</v>
      </c>
      <c r="AI77" s="28">
        <v>2727</v>
      </c>
      <c r="AJ77" s="28">
        <v>3959970</v>
      </c>
      <c r="AK77" s="28">
        <v>5812.3529801796067</v>
      </c>
      <c r="AL77" s="28">
        <v>4126.6174682270375</v>
      </c>
    </row>
    <row r="78" spans="1:38" x14ac:dyDescent="0.35">
      <c r="A78" s="17">
        <v>45130</v>
      </c>
      <c r="B78" s="25">
        <v>2905</v>
      </c>
      <c r="C78" s="25">
        <v>986</v>
      </c>
      <c r="D78" s="25">
        <v>1082.62583</v>
      </c>
      <c r="E78" s="26">
        <v>8638222</v>
      </c>
      <c r="F78" s="26">
        <v>58877</v>
      </c>
      <c r="G78" s="26">
        <v>51704.049999999872</v>
      </c>
      <c r="H78" s="26">
        <v>8305906</v>
      </c>
      <c r="I78" s="26">
        <v>80979</v>
      </c>
      <c r="J78" s="26">
        <v>43804.59529499989</v>
      </c>
      <c r="K78" s="27">
        <v>6133144</v>
      </c>
      <c r="L78" s="27">
        <v>16089</v>
      </c>
      <c r="M78" s="27">
        <v>4963.4279999999899</v>
      </c>
      <c r="N78" s="26">
        <v>881691</v>
      </c>
      <c r="O78" s="26">
        <v>11267535</v>
      </c>
      <c r="P78" s="26">
        <v>261269.90068636497</v>
      </c>
      <c r="Q78" s="25">
        <v>0</v>
      </c>
      <c r="R78" s="25">
        <v>5593</v>
      </c>
      <c r="S78" s="25">
        <v>1696.4555321410326</v>
      </c>
      <c r="T78" s="26">
        <v>0</v>
      </c>
      <c r="U78" s="26">
        <v>4746</v>
      </c>
      <c r="V78" s="26">
        <v>1587.9822269928234</v>
      </c>
      <c r="W78" s="26">
        <v>0</v>
      </c>
      <c r="X78" s="26">
        <v>68021</v>
      </c>
      <c r="Y78" s="26">
        <v>79641.759908974433</v>
      </c>
      <c r="Z78" s="26">
        <v>0</v>
      </c>
      <c r="AA78" s="26">
        <v>514</v>
      </c>
      <c r="AB78" s="26">
        <v>418.43995491406702</v>
      </c>
      <c r="AC78" s="28">
        <v>25804</v>
      </c>
      <c r="AD78" s="28">
        <v>58279</v>
      </c>
      <c r="AE78" s="28">
        <v>2442</v>
      </c>
      <c r="AF78" s="28">
        <v>5168300</v>
      </c>
      <c r="AG78" s="28">
        <v>1161</v>
      </c>
      <c r="AH78" s="28">
        <v>116100</v>
      </c>
      <c r="AI78" s="28">
        <v>3603</v>
      </c>
      <c r="AJ78" s="28">
        <v>5284400</v>
      </c>
      <c r="AK78" s="28">
        <v>6622.55973852022</v>
      </c>
      <c r="AL78" s="28">
        <v>4639.272896514386</v>
      </c>
    </row>
    <row r="79" spans="1:38" x14ac:dyDescent="0.35">
      <c r="A79" s="17">
        <v>45131</v>
      </c>
      <c r="B79" s="25">
        <v>4606</v>
      </c>
      <c r="C79" s="25">
        <v>1651</v>
      </c>
      <c r="D79" s="25">
        <v>1960.4861330000001</v>
      </c>
      <c r="E79" s="26">
        <v>7767936</v>
      </c>
      <c r="F79" s="26">
        <v>55708</v>
      </c>
      <c r="G79" s="26">
        <v>50103.959999999875</v>
      </c>
      <c r="H79" s="26">
        <v>6879133</v>
      </c>
      <c r="I79" s="26">
        <v>71961</v>
      </c>
      <c r="J79" s="26">
        <v>42842.881275999891</v>
      </c>
      <c r="K79" s="27">
        <v>8830736</v>
      </c>
      <c r="L79" s="27">
        <v>21931</v>
      </c>
      <c r="M79" s="27">
        <v>8303.1209999999901</v>
      </c>
      <c r="N79" s="26">
        <v>189913</v>
      </c>
      <c r="O79" s="26">
        <v>35658281</v>
      </c>
      <c r="P79" s="26">
        <v>56276.576089638693</v>
      </c>
      <c r="Q79" s="25">
        <v>0</v>
      </c>
      <c r="R79" s="25">
        <v>8836</v>
      </c>
      <c r="S79" s="25">
        <v>2680.1146222060011</v>
      </c>
      <c r="T79" s="26">
        <v>0</v>
      </c>
      <c r="U79" s="26">
        <v>6040</v>
      </c>
      <c r="V79" s="26">
        <v>2020.9466184232308</v>
      </c>
      <c r="W79" s="26">
        <v>0</v>
      </c>
      <c r="X79" s="26">
        <v>64066</v>
      </c>
      <c r="Y79" s="26">
        <v>75011.084669857199</v>
      </c>
      <c r="Z79" s="26">
        <v>0</v>
      </c>
      <c r="AA79" s="26">
        <v>1626</v>
      </c>
      <c r="AB79" s="26">
        <v>1323.7030480355506</v>
      </c>
      <c r="AC79" s="28">
        <v>31953</v>
      </c>
      <c r="AD79" s="28">
        <v>73505</v>
      </c>
      <c r="AE79" s="28">
        <v>2898</v>
      </c>
      <c r="AF79" s="28">
        <v>6111230</v>
      </c>
      <c r="AG79" s="28">
        <v>1424</v>
      </c>
      <c r="AH79" s="28">
        <v>142400</v>
      </c>
      <c r="AI79" s="28">
        <v>4321</v>
      </c>
      <c r="AJ79" s="28">
        <v>6253530</v>
      </c>
      <c r="AK79" s="28">
        <v>8030.219335521123</v>
      </c>
      <c r="AL79" s="28">
        <v>5492.4736045901273</v>
      </c>
    </row>
    <row r="80" spans="1:38" x14ac:dyDescent="0.35">
      <c r="A80" s="17">
        <v>45132</v>
      </c>
      <c r="B80" s="25">
        <v>4414</v>
      </c>
      <c r="C80" s="25">
        <v>1597</v>
      </c>
      <c r="D80" s="25">
        <v>1717.96020399999</v>
      </c>
      <c r="E80" s="26">
        <v>7551976</v>
      </c>
      <c r="F80" s="26">
        <v>57080</v>
      </c>
      <c r="G80" s="26">
        <v>51676.329999999893</v>
      </c>
      <c r="H80" s="26">
        <v>6832289</v>
      </c>
      <c r="I80" s="26">
        <v>69730</v>
      </c>
      <c r="J80" s="26">
        <v>45013.023385999986</v>
      </c>
      <c r="K80" s="27">
        <v>7750251</v>
      </c>
      <c r="L80" s="27">
        <v>15384</v>
      </c>
      <c r="M80" s="27">
        <v>8607.5949999999903</v>
      </c>
      <c r="N80" s="26">
        <v>3348941</v>
      </c>
      <c r="O80" s="26">
        <v>25011847</v>
      </c>
      <c r="P80" s="26">
        <v>992385.63450743596</v>
      </c>
      <c r="Q80" s="25">
        <v>0</v>
      </c>
      <c r="R80" s="25">
        <v>10262</v>
      </c>
      <c r="S80" s="25">
        <v>3112.6455696104554</v>
      </c>
      <c r="T80" s="26">
        <v>0</v>
      </c>
      <c r="U80" s="26">
        <v>9572</v>
      </c>
      <c r="V80" s="26">
        <v>3202.7319588654245</v>
      </c>
      <c r="W80" s="26">
        <v>0</v>
      </c>
      <c r="X80" s="26">
        <v>15072</v>
      </c>
      <c r="Y80" s="26">
        <v>17646.912061687755</v>
      </c>
      <c r="Z80" s="26">
        <v>0</v>
      </c>
      <c r="AA80" s="26">
        <v>916</v>
      </c>
      <c r="AB80" s="26">
        <v>745.70233210366814</v>
      </c>
      <c r="AC80" s="28">
        <v>26162</v>
      </c>
      <c r="AD80" s="28">
        <v>65005</v>
      </c>
      <c r="AE80" s="28">
        <v>2440</v>
      </c>
      <c r="AF80" s="28">
        <v>4822810</v>
      </c>
      <c r="AG80" s="28">
        <v>1154</v>
      </c>
      <c r="AH80" s="28">
        <v>115400</v>
      </c>
      <c r="AI80" s="28">
        <v>3594</v>
      </c>
      <c r="AJ80" s="28">
        <v>4938210</v>
      </c>
      <c r="AK80" s="28">
        <v>7092.8108848988859</v>
      </c>
      <c r="AL80" s="28">
        <v>4965.3940201806026</v>
      </c>
    </row>
    <row r="81" spans="1:38" x14ac:dyDescent="0.35">
      <c r="A81" s="17">
        <v>45133</v>
      </c>
      <c r="B81" s="25">
        <v>4488</v>
      </c>
      <c r="C81" s="25">
        <v>1530</v>
      </c>
      <c r="D81" s="25">
        <v>1847.10628399999</v>
      </c>
      <c r="E81" s="26">
        <v>7617515</v>
      </c>
      <c r="F81" s="26">
        <v>47322</v>
      </c>
      <c r="G81" s="26">
        <v>50958.719999999987</v>
      </c>
      <c r="H81" s="26">
        <v>7406780</v>
      </c>
      <c r="I81" s="26">
        <v>80294</v>
      </c>
      <c r="J81" s="26">
        <v>44010.673518999902</v>
      </c>
      <c r="K81" s="27">
        <v>8125332</v>
      </c>
      <c r="L81" s="27">
        <v>16391</v>
      </c>
      <c r="M81" s="27">
        <v>8616.4330000000009</v>
      </c>
      <c r="N81" s="26">
        <v>1040452</v>
      </c>
      <c r="O81" s="26">
        <v>24380635</v>
      </c>
      <c r="P81" s="26">
        <v>308315.26091219008</v>
      </c>
      <c r="Q81" s="25">
        <v>0</v>
      </c>
      <c r="R81" s="25">
        <v>9947</v>
      </c>
      <c r="S81" s="25">
        <v>3017.10051460877</v>
      </c>
      <c r="T81" s="26">
        <v>0</v>
      </c>
      <c r="U81" s="26">
        <v>16453</v>
      </c>
      <c r="V81" s="26">
        <v>5505.0719723373204</v>
      </c>
      <c r="W81" s="26">
        <v>0</v>
      </c>
      <c r="X81" s="26">
        <v>38777</v>
      </c>
      <c r="Y81" s="26">
        <v>45401.692477180601</v>
      </c>
      <c r="Z81" s="26">
        <v>0</v>
      </c>
      <c r="AA81" s="26">
        <v>1551</v>
      </c>
      <c r="AB81" s="26">
        <v>1262.6466343807742</v>
      </c>
      <c r="AC81" s="28">
        <v>31894</v>
      </c>
      <c r="AD81" s="28">
        <v>69746</v>
      </c>
      <c r="AE81" s="28">
        <v>2797</v>
      </c>
      <c r="AF81" s="28">
        <v>5552460</v>
      </c>
      <c r="AG81" s="28">
        <v>1348</v>
      </c>
      <c r="AH81" s="28">
        <v>134800</v>
      </c>
      <c r="AI81" s="28">
        <v>4147</v>
      </c>
      <c r="AJ81" s="28">
        <v>5687460</v>
      </c>
      <c r="AK81" s="28">
        <v>7359.1163475433204</v>
      </c>
      <c r="AL81" s="28">
        <v>5027.7564182041424</v>
      </c>
    </row>
    <row r="82" spans="1:38" x14ac:dyDescent="0.35">
      <c r="A82" s="17">
        <v>45134</v>
      </c>
      <c r="B82" s="25">
        <v>4105</v>
      </c>
      <c r="C82" s="25">
        <v>1494</v>
      </c>
      <c r="D82" s="25">
        <v>1835.6019200000001</v>
      </c>
      <c r="E82" s="26">
        <v>7375638</v>
      </c>
      <c r="F82" s="26">
        <v>54822</v>
      </c>
      <c r="G82" s="26">
        <v>51126.479999999901</v>
      </c>
      <c r="H82" s="26">
        <v>7349750</v>
      </c>
      <c r="I82" s="26">
        <v>88214</v>
      </c>
      <c r="J82" s="26">
        <v>44516.049809999888</v>
      </c>
      <c r="K82" s="27">
        <v>8054962</v>
      </c>
      <c r="L82" s="27">
        <v>14724</v>
      </c>
      <c r="M82" s="27">
        <v>7054.820999999989</v>
      </c>
      <c r="N82" s="26">
        <v>220302</v>
      </c>
      <c r="O82" s="26">
        <v>13070502</v>
      </c>
      <c r="P82" s="26">
        <v>65281.69354230402</v>
      </c>
      <c r="Q82" s="25">
        <v>0</v>
      </c>
      <c r="R82" s="25">
        <v>6758</v>
      </c>
      <c r="S82" s="25">
        <v>2049.8205768298048</v>
      </c>
      <c r="T82" s="26">
        <v>0</v>
      </c>
      <c r="U82" s="26">
        <v>8841</v>
      </c>
      <c r="V82" s="26">
        <v>2958.1438830264542</v>
      </c>
      <c r="W82" s="26">
        <v>0</v>
      </c>
      <c r="X82" s="26">
        <v>20622</v>
      </c>
      <c r="Y82" s="26">
        <v>24145.078326441406</v>
      </c>
      <c r="Z82" s="26">
        <v>0</v>
      </c>
      <c r="AA82" s="26">
        <v>1313</v>
      </c>
      <c r="AB82" s="26">
        <v>1068.894281716284</v>
      </c>
      <c r="AC82" s="28">
        <v>24634</v>
      </c>
      <c r="AD82" s="28">
        <v>57255</v>
      </c>
      <c r="AE82" s="28">
        <v>2498</v>
      </c>
      <c r="AF82" s="28">
        <v>5018670</v>
      </c>
      <c r="AG82" s="28">
        <v>1196</v>
      </c>
      <c r="AH82" s="28">
        <v>119600</v>
      </c>
      <c r="AI82" s="28">
        <v>3694</v>
      </c>
      <c r="AJ82" s="28">
        <v>5138270</v>
      </c>
      <c r="AK82" s="28">
        <v>7106.6636615166735</v>
      </c>
      <c r="AL82" s="28">
        <v>4875.9888209143583</v>
      </c>
    </row>
    <row r="83" spans="1:38" x14ac:dyDescent="0.35">
      <c r="A83" s="17">
        <v>45135</v>
      </c>
      <c r="B83" s="25">
        <v>3743</v>
      </c>
      <c r="C83" s="25">
        <v>1318</v>
      </c>
      <c r="D83" s="25">
        <v>1420.1250459999901</v>
      </c>
      <c r="E83" s="26">
        <v>6953641</v>
      </c>
      <c r="F83" s="26">
        <v>61943</v>
      </c>
      <c r="G83" s="26">
        <v>50150.859999999986</v>
      </c>
      <c r="H83" s="26">
        <v>7046736</v>
      </c>
      <c r="I83" s="26">
        <v>75615</v>
      </c>
      <c r="J83" s="26">
        <v>43485.178502999996</v>
      </c>
      <c r="K83" s="27">
        <v>6955526</v>
      </c>
      <c r="L83" s="27">
        <v>11566</v>
      </c>
      <c r="M83" s="27">
        <v>5575.4329999999891</v>
      </c>
      <c r="N83" s="26">
        <v>3991586</v>
      </c>
      <c r="O83" s="26">
        <v>5347413</v>
      </c>
      <c r="P83" s="26">
        <v>1182819.4660046261</v>
      </c>
      <c r="Q83" s="25">
        <v>0</v>
      </c>
      <c r="R83" s="25">
        <v>10451</v>
      </c>
      <c r="S83" s="25">
        <v>3169.9726026114663</v>
      </c>
      <c r="T83" s="26">
        <v>0</v>
      </c>
      <c r="U83" s="26">
        <v>8496</v>
      </c>
      <c r="V83" s="26">
        <v>2842.7090182324118</v>
      </c>
      <c r="W83" s="26">
        <v>0</v>
      </c>
      <c r="X83" s="26">
        <v>20184</v>
      </c>
      <c r="Y83" s="26">
        <v>23632.250069871658</v>
      </c>
      <c r="Z83" s="26">
        <v>0</v>
      </c>
      <c r="AA83" s="26">
        <v>1563</v>
      </c>
      <c r="AB83" s="26">
        <v>1272.4156605655385</v>
      </c>
      <c r="AC83" s="28">
        <v>22265</v>
      </c>
      <c r="AD83" s="28">
        <v>50660</v>
      </c>
      <c r="AE83" s="28">
        <v>2204</v>
      </c>
      <c r="AF83" s="28">
        <v>4515740</v>
      </c>
      <c r="AG83" s="28">
        <v>1054</v>
      </c>
      <c r="AH83" s="28">
        <v>105400</v>
      </c>
      <c r="AI83" s="28">
        <v>3258</v>
      </c>
      <c r="AJ83" s="28">
        <v>4621140</v>
      </c>
      <c r="AK83" s="28">
        <v>6441.871719576844</v>
      </c>
      <c r="AL83" s="28">
        <v>4432.0734300574131</v>
      </c>
    </row>
    <row r="84" spans="1:38" x14ac:dyDescent="0.35">
      <c r="A84" s="17">
        <v>45136</v>
      </c>
      <c r="B84" s="25">
        <v>3395</v>
      </c>
      <c r="C84" s="25">
        <v>1192</v>
      </c>
      <c r="D84" s="25">
        <v>1258.9146900000001</v>
      </c>
      <c r="E84" s="26">
        <v>7179899</v>
      </c>
      <c r="F84" s="26">
        <v>51436</v>
      </c>
      <c r="G84" s="26">
        <v>49246.599999999882</v>
      </c>
      <c r="H84" s="26">
        <v>7300044</v>
      </c>
      <c r="I84" s="26">
        <v>84510</v>
      </c>
      <c r="J84" s="26">
        <v>42011.73025899988</v>
      </c>
      <c r="K84" s="27">
        <v>5132501</v>
      </c>
      <c r="L84" s="27">
        <v>9837</v>
      </c>
      <c r="M84" s="27">
        <v>4411.2079999999896</v>
      </c>
      <c r="N84" s="26">
        <v>1349895</v>
      </c>
      <c r="O84" s="26">
        <v>4441709</v>
      </c>
      <c r="P84" s="26">
        <v>400011.94589376618</v>
      </c>
      <c r="Q84" s="25">
        <v>0</v>
      </c>
      <c r="R84" s="25">
        <v>7115</v>
      </c>
      <c r="S84" s="25">
        <v>2158.1049724983814</v>
      </c>
      <c r="T84" s="26">
        <v>0</v>
      </c>
      <c r="U84" s="26">
        <v>5449</v>
      </c>
      <c r="V84" s="26">
        <v>1823.2016761238715</v>
      </c>
      <c r="W84" s="26">
        <v>0</v>
      </c>
      <c r="X84" s="26">
        <v>18983</v>
      </c>
      <c r="Y84" s="26">
        <v>22226.070306994337</v>
      </c>
      <c r="Z84" s="26">
        <v>0</v>
      </c>
      <c r="AA84" s="26">
        <v>1129</v>
      </c>
      <c r="AB84" s="26">
        <v>919.10254688323289</v>
      </c>
      <c r="AC84" s="28">
        <v>17626</v>
      </c>
      <c r="AD84" s="28">
        <v>42341</v>
      </c>
      <c r="AE84" s="28">
        <v>1930</v>
      </c>
      <c r="AF84" s="28">
        <v>3807270</v>
      </c>
      <c r="AG84" s="28">
        <v>860</v>
      </c>
      <c r="AH84" s="28">
        <v>86000</v>
      </c>
      <c r="AI84" s="28">
        <v>2790</v>
      </c>
      <c r="AJ84" s="28">
        <v>3893270</v>
      </c>
      <c r="AK84" s="28">
        <v>5519.709482408497</v>
      </c>
      <c r="AL84" s="28">
        <v>3922.5447632094142</v>
      </c>
    </row>
    <row r="85" spans="1:38" x14ac:dyDescent="0.35">
      <c r="A85" s="17">
        <v>45137</v>
      </c>
      <c r="B85" s="25">
        <v>2746</v>
      </c>
      <c r="C85" s="25">
        <v>903</v>
      </c>
      <c r="D85" s="25">
        <v>1022.777833</v>
      </c>
      <c r="E85" s="26">
        <v>7934016</v>
      </c>
      <c r="F85" s="26">
        <v>56389</v>
      </c>
      <c r="G85" s="26">
        <v>51867.649999999892</v>
      </c>
      <c r="H85" s="26">
        <v>7700767</v>
      </c>
      <c r="I85" s="26">
        <v>92422</v>
      </c>
      <c r="J85" s="26">
        <v>41832.072033999881</v>
      </c>
      <c r="K85" s="27">
        <v>4903153</v>
      </c>
      <c r="L85" s="27">
        <v>11018</v>
      </c>
      <c r="M85" s="27">
        <v>5288.5310000000009</v>
      </c>
      <c r="N85" s="26">
        <v>710000</v>
      </c>
      <c r="O85" s="26">
        <v>4431986</v>
      </c>
      <c r="P85" s="26">
        <v>210393.01692692691</v>
      </c>
      <c r="Q85" s="25">
        <v>0</v>
      </c>
      <c r="R85" s="25">
        <v>8491</v>
      </c>
      <c r="S85" s="25">
        <v>2575.4700381565362</v>
      </c>
      <c r="T85" s="26">
        <v>0</v>
      </c>
      <c r="U85" s="26">
        <v>4599</v>
      </c>
      <c r="V85" s="26">
        <v>1538.7969367762314</v>
      </c>
      <c r="W85" s="26">
        <v>0</v>
      </c>
      <c r="X85" s="26">
        <v>24834</v>
      </c>
      <c r="Y85" s="26">
        <v>29076.659643043637</v>
      </c>
      <c r="Z85" s="26">
        <v>0</v>
      </c>
      <c r="AA85" s="26">
        <v>1109</v>
      </c>
      <c r="AB85" s="26">
        <v>902.82083657529245</v>
      </c>
      <c r="AC85" s="28">
        <v>17619</v>
      </c>
      <c r="AD85" s="28">
        <v>43309</v>
      </c>
      <c r="AE85" s="28">
        <v>1942</v>
      </c>
      <c r="AF85" s="28">
        <v>3937090</v>
      </c>
      <c r="AG85" s="28">
        <v>834</v>
      </c>
      <c r="AH85" s="28">
        <v>83400</v>
      </c>
      <c r="AI85" s="28">
        <v>2776</v>
      </c>
      <c r="AJ85" s="28">
        <v>4020490</v>
      </c>
      <c r="AK85" s="28">
        <v>5556.2995230808701</v>
      </c>
      <c r="AL85" s="28">
        <v>3945.8883792833253</v>
      </c>
    </row>
    <row r="86" spans="1:38" x14ac:dyDescent="0.35">
      <c r="A86" s="17">
        <v>45138</v>
      </c>
      <c r="B86" s="25">
        <v>4208</v>
      </c>
      <c r="C86" s="25">
        <v>1476</v>
      </c>
      <c r="D86" s="25">
        <v>1497.16831199999</v>
      </c>
      <c r="E86" s="26">
        <v>7398747</v>
      </c>
      <c r="F86" s="26">
        <v>55549</v>
      </c>
      <c r="G86" s="26">
        <v>49716.049999999988</v>
      </c>
      <c r="H86" s="26">
        <v>6562861</v>
      </c>
      <c r="I86" s="26">
        <v>83661</v>
      </c>
      <c r="J86" s="26">
        <v>39680.940496999981</v>
      </c>
      <c r="K86" s="27">
        <v>6832832</v>
      </c>
      <c r="L86" s="27">
        <v>19648</v>
      </c>
      <c r="M86" s="27">
        <v>7961.8989999999903</v>
      </c>
      <c r="N86" s="26">
        <v>1721973</v>
      </c>
      <c r="O86" s="26">
        <v>4079656</v>
      </c>
      <c r="P86" s="26">
        <v>510269.1472348044</v>
      </c>
      <c r="Q86" s="25">
        <v>0</v>
      </c>
      <c r="R86" s="25">
        <v>7754</v>
      </c>
      <c r="S86" s="25">
        <v>2351.9249412160857</v>
      </c>
      <c r="T86" s="26">
        <v>0</v>
      </c>
      <c r="U86" s="26">
        <v>7818</v>
      </c>
      <c r="V86" s="26">
        <v>2615.8544143762942</v>
      </c>
      <c r="W86" s="26">
        <v>0</v>
      </c>
      <c r="X86" s="26">
        <v>27918</v>
      </c>
      <c r="Y86" s="26">
        <v>32687.532572863503</v>
      </c>
      <c r="Z86" s="26">
        <v>0</v>
      </c>
      <c r="AA86" s="26">
        <v>2050</v>
      </c>
      <c r="AB86" s="26">
        <v>1668.8753065638859</v>
      </c>
      <c r="AC86" s="28">
        <v>22728</v>
      </c>
      <c r="AD86" s="28">
        <v>51399</v>
      </c>
      <c r="AE86" s="28">
        <v>2256</v>
      </c>
      <c r="AF86" s="28">
        <v>4604950</v>
      </c>
      <c r="AG86" s="28">
        <v>1046</v>
      </c>
      <c r="AH86" s="28">
        <v>104600</v>
      </c>
      <c r="AI86" s="28">
        <v>3302</v>
      </c>
      <c r="AJ86" s="28">
        <v>4709550</v>
      </c>
      <c r="AK86" s="28">
        <v>6481.7919397056394</v>
      </c>
      <c r="AL86" s="28">
        <v>4556.7548959398455</v>
      </c>
    </row>
    <row r="87" spans="1:38" x14ac:dyDescent="0.35">
      <c r="A87" s="17">
        <v>45139</v>
      </c>
      <c r="B87" s="25">
        <v>4203</v>
      </c>
      <c r="C87" s="25">
        <v>1489</v>
      </c>
      <c r="D87" s="25">
        <v>1350.45676</v>
      </c>
      <c r="E87" s="26">
        <v>7219509</v>
      </c>
      <c r="F87" s="26">
        <v>45107</v>
      </c>
      <c r="G87" s="26">
        <v>45040.309999999889</v>
      </c>
      <c r="H87" s="26">
        <v>5787566</v>
      </c>
      <c r="I87" s="26">
        <v>73729</v>
      </c>
      <c r="J87" s="26">
        <v>35104.295703999982</v>
      </c>
      <c r="K87" s="27">
        <v>6398210</v>
      </c>
      <c r="L87" s="27">
        <v>15890</v>
      </c>
      <c r="M87" s="27">
        <v>6149.5889999999799</v>
      </c>
      <c r="N87" s="26">
        <v>2250090</v>
      </c>
      <c r="O87" s="26">
        <v>5457683</v>
      </c>
      <c r="P87" s="26">
        <v>666765.1034607169</v>
      </c>
      <c r="Q87" s="25">
        <v>0</v>
      </c>
      <c r="R87" s="25">
        <v>7588</v>
      </c>
      <c r="S87" s="25">
        <v>2301.5742138183723</v>
      </c>
      <c r="T87" s="26">
        <v>0</v>
      </c>
      <c r="U87" s="26">
        <v>7948</v>
      </c>
      <c r="V87" s="26">
        <v>2659.3516098059335</v>
      </c>
      <c r="W87" s="26">
        <v>0</v>
      </c>
      <c r="X87" s="26">
        <v>61894</v>
      </c>
      <c r="Y87" s="26">
        <v>72468.018520840094</v>
      </c>
      <c r="Z87" s="26">
        <v>0</v>
      </c>
      <c r="AA87" s="26">
        <v>1248</v>
      </c>
      <c r="AB87" s="26">
        <v>1015.9787232154779</v>
      </c>
      <c r="AC87" s="28">
        <v>31009</v>
      </c>
      <c r="AD87" s="28">
        <v>67515</v>
      </c>
      <c r="AE87" s="28">
        <v>2609</v>
      </c>
      <c r="AF87" s="28">
        <v>5471270</v>
      </c>
      <c r="AG87" s="28">
        <v>1309</v>
      </c>
      <c r="AH87" s="28">
        <v>130900</v>
      </c>
      <c r="AI87" s="28">
        <v>3918</v>
      </c>
      <c r="AJ87" s="28">
        <v>5602170</v>
      </c>
      <c r="AK87" s="28">
        <v>6825.971187560368</v>
      </c>
      <c r="AL87" s="28">
        <v>4671.8651612272442</v>
      </c>
    </row>
    <row r="88" spans="1:38" x14ac:dyDescent="0.35">
      <c r="A88" s="17">
        <v>45140</v>
      </c>
      <c r="B88" s="25">
        <v>4285</v>
      </c>
      <c r="C88" s="25">
        <v>1515</v>
      </c>
      <c r="D88" s="25">
        <v>1528.8341459999999</v>
      </c>
      <c r="E88" s="26">
        <v>6900831</v>
      </c>
      <c r="F88" s="26">
        <v>51207</v>
      </c>
      <c r="G88" s="26">
        <v>44984.499999999891</v>
      </c>
      <c r="H88" s="26">
        <v>5751586</v>
      </c>
      <c r="I88" s="26">
        <v>72940</v>
      </c>
      <c r="J88" s="26">
        <v>36157.682458999989</v>
      </c>
      <c r="K88" s="27">
        <v>5402871</v>
      </c>
      <c r="L88" s="27">
        <v>14825</v>
      </c>
      <c r="M88" s="27">
        <v>6301.20099999999</v>
      </c>
      <c r="N88" s="26">
        <v>785167</v>
      </c>
      <c r="O88" s="26">
        <v>6582085</v>
      </c>
      <c r="P88" s="26">
        <v>232667.11819924568</v>
      </c>
      <c r="Q88" s="25">
        <v>0</v>
      </c>
      <c r="R88" s="25">
        <v>6079</v>
      </c>
      <c r="S88" s="25">
        <v>1843.8679027150613</v>
      </c>
      <c r="T88" s="26">
        <v>0</v>
      </c>
      <c r="U88" s="26">
        <v>7236</v>
      </c>
      <c r="V88" s="26">
        <v>2421.1208163759102</v>
      </c>
      <c r="W88" s="26">
        <v>0</v>
      </c>
      <c r="X88" s="26">
        <v>79041</v>
      </c>
      <c r="Y88" s="26">
        <v>92544.425177007812</v>
      </c>
      <c r="Z88" s="26">
        <v>0</v>
      </c>
      <c r="AA88" s="26">
        <v>1345</v>
      </c>
      <c r="AB88" s="26">
        <v>1094.9450182089886</v>
      </c>
      <c r="AC88" s="28">
        <v>34034</v>
      </c>
      <c r="AD88" s="28">
        <v>74123</v>
      </c>
      <c r="AE88" s="28">
        <v>2858</v>
      </c>
      <c r="AF88" s="28">
        <v>5856910</v>
      </c>
      <c r="AG88" s="28">
        <v>1360</v>
      </c>
      <c r="AH88" s="28">
        <v>136000</v>
      </c>
      <c r="AI88" s="28">
        <v>4218</v>
      </c>
      <c r="AJ88" s="28">
        <v>5992910</v>
      </c>
      <c r="AK88" s="28">
        <v>7171.2306635798423</v>
      </c>
      <c r="AL88" s="28">
        <v>4989.300118156898</v>
      </c>
    </row>
    <row r="89" spans="1:38" x14ac:dyDescent="0.35">
      <c r="A89" s="17">
        <v>45141</v>
      </c>
      <c r="B89" s="25">
        <v>4667</v>
      </c>
      <c r="C89" s="25">
        <v>1744</v>
      </c>
      <c r="D89" s="25">
        <v>2312.2625039999998</v>
      </c>
      <c r="E89" s="26">
        <v>7325914</v>
      </c>
      <c r="F89" s="26">
        <v>47788</v>
      </c>
      <c r="G89" s="26">
        <v>45367.869999999981</v>
      </c>
      <c r="H89" s="26">
        <v>5414554</v>
      </c>
      <c r="I89" s="26">
        <v>66021</v>
      </c>
      <c r="J89" s="26">
        <v>36554.177489999893</v>
      </c>
      <c r="K89" s="27">
        <v>4724924</v>
      </c>
      <c r="L89" s="27">
        <v>8903</v>
      </c>
      <c r="M89" s="27">
        <v>4941.8620000000001</v>
      </c>
      <c r="N89" s="26">
        <v>1111815</v>
      </c>
      <c r="O89" s="26">
        <v>10407793</v>
      </c>
      <c r="P89" s="26">
        <v>329462.12973888911</v>
      </c>
      <c r="Q89" s="25">
        <v>0</v>
      </c>
      <c r="R89" s="25">
        <v>9077</v>
      </c>
      <c r="S89" s="25">
        <v>2753.2141722231636</v>
      </c>
      <c r="T89" s="26">
        <v>0</v>
      </c>
      <c r="U89" s="26">
        <v>7117</v>
      </c>
      <c r="V89" s="26">
        <v>2381.3041528672406</v>
      </c>
      <c r="W89" s="26">
        <v>0</v>
      </c>
      <c r="X89" s="26">
        <v>31714</v>
      </c>
      <c r="Y89" s="26">
        <v>37132.044129801317</v>
      </c>
      <c r="Z89" s="26">
        <v>0</v>
      </c>
      <c r="AA89" s="26">
        <v>1983</v>
      </c>
      <c r="AB89" s="26">
        <v>1614.3315770322858</v>
      </c>
      <c r="AC89" s="28">
        <v>23978</v>
      </c>
      <c r="AD89" s="28">
        <v>62504</v>
      </c>
      <c r="AE89" s="28">
        <v>2404</v>
      </c>
      <c r="AF89" s="28">
        <v>4832400</v>
      </c>
      <c r="AG89" s="28">
        <v>1095</v>
      </c>
      <c r="AH89" s="28">
        <v>109500</v>
      </c>
      <c r="AI89" s="28">
        <v>3498</v>
      </c>
      <c r="AJ89" s="28">
        <v>4941800</v>
      </c>
      <c r="AK89" s="28">
        <v>6670.708445146257</v>
      </c>
      <c r="AL89" s="28">
        <v>4627.4824998808108</v>
      </c>
    </row>
    <row r="90" spans="1:38" x14ac:dyDescent="0.35">
      <c r="A90" s="17">
        <v>45142</v>
      </c>
      <c r="B90" s="25">
        <v>4201</v>
      </c>
      <c r="C90" s="25">
        <v>1562</v>
      </c>
      <c r="D90" s="25">
        <v>1993.581289</v>
      </c>
      <c r="E90" s="26">
        <v>6996333</v>
      </c>
      <c r="F90" s="26">
        <v>43522</v>
      </c>
      <c r="G90" s="26">
        <v>44291.700000000004</v>
      </c>
      <c r="H90" s="26">
        <v>5276040</v>
      </c>
      <c r="I90" s="26">
        <v>63995</v>
      </c>
      <c r="J90" s="26">
        <v>36200.260620999899</v>
      </c>
      <c r="K90" s="27">
        <v>3732952</v>
      </c>
      <c r="L90" s="27">
        <v>9116</v>
      </c>
      <c r="M90" s="27">
        <v>4080.3680000000004</v>
      </c>
      <c r="N90" s="26">
        <v>4574481</v>
      </c>
      <c r="O90" s="26">
        <v>10660977</v>
      </c>
      <c r="P90" s="26">
        <v>1355547.6879787403</v>
      </c>
      <c r="Q90" s="25">
        <v>0</v>
      </c>
      <c r="R90" s="25">
        <v>8436</v>
      </c>
      <c r="S90" s="25">
        <v>2558.7875682356071</v>
      </c>
      <c r="T90" s="26">
        <v>0</v>
      </c>
      <c r="U90" s="26">
        <v>6970</v>
      </c>
      <c r="V90" s="26">
        <v>2332.1188626506487</v>
      </c>
      <c r="W90" s="26">
        <v>0</v>
      </c>
      <c r="X90" s="26">
        <v>25097</v>
      </c>
      <c r="Y90" s="26">
        <v>29384.590765139168</v>
      </c>
      <c r="Z90" s="26">
        <v>0</v>
      </c>
      <c r="AA90" s="26">
        <v>1055</v>
      </c>
      <c r="AB90" s="26">
        <v>858.86021874385358</v>
      </c>
      <c r="AC90" s="28">
        <v>21714</v>
      </c>
      <c r="AD90" s="28">
        <v>62922</v>
      </c>
      <c r="AE90" s="28">
        <v>2226</v>
      </c>
      <c r="AF90" s="28">
        <v>4561560</v>
      </c>
      <c r="AG90" s="28">
        <v>975</v>
      </c>
      <c r="AH90" s="28">
        <v>97500</v>
      </c>
      <c r="AI90" s="28">
        <v>3201</v>
      </c>
      <c r="AJ90" s="28">
        <v>4659060</v>
      </c>
      <c r="AK90" s="28">
        <v>6133.7102971316981</v>
      </c>
      <c r="AL90" s="28">
        <v>4366.7655089443078</v>
      </c>
    </row>
    <row r="91" spans="1:38" x14ac:dyDescent="0.35">
      <c r="A91" s="17">
        <v>45143</v>
      </c>
      <c r="B91" s="25">
        <v>3080</v>
      </c>
      <c r="C91" s="25">
        <v>1110</v>
      </c>
      <c r="D91" s="25">
        <v>1387.8371400000001</v>
      </c>
      <c r="E91" s="26">
        <v>6655737</v>
      </c>
      <c r="F91" s="26">
        <v>41320</v>
      </c>
      <c r="G91" s="26">
        <v>40380.719999999776</v>
      </c>
      <c r="H91" s="26">
        <v>5429075</v>
      </c>
      <c r="I91" s="26">
        <v>68267</v>
      </c>
      <c r="J91" s="26">
        <v>34898.28033799988</v>
      </c>
      <c r="K91" s="27">
        <v>3310732</v>
      </c>
      <c r="L91" s="27">
        <v>9884</v>
      </c>
      <c r="M91" s="27">
        <v>3015.2569999999901</v>
      </c>
      <c r="N91" s="26">
        <v>3460283</v>
      </c>
      <c r="O91" s="26">
        <v>11580456</v>
      </c>
      <c r="P91" s="26">
        <v>1025379.4081562781</v>
      </c>
      <c r="Q91" s="25">
        <v>0</v>
      </c>
      <c r="R91" s="25">
        <v>5735</v>
      </c>
      <c r="S91" s="25">
        <v>1739.5266363005226</v>
      </c>
      <c r="T91" s="26">
        <v>0</v>
      </c>
      <c r="U91" s="26">
        <v>5049</v>
      </c>
      <c r="V91" s="26">
        <v>1689.3641517249821</v>
      </c>
      <c r="W91" s="26">
        <v>0</v>
      </c>
      <c r="X91" s="26">
        <v>5911</v>
      </c>
      <c r="Y91" s="26">
        <v>6920.8397821547451</v>
      </c>
      <c r="Z91" s="26">
        <v>0</v>
      </c>
      <c r="AA91" s="26">
        <v>704</v>
      </c>
      <c r="AB91" s="26">
        <v>573.11620283950037</v>
      </c>
      <c r="AC91" s="28">
        <v>13792</v>
      </c>
      <c r="AD91" s="28">
        <v>52995</v>
      </c>
      <c r="AE91" s="28">
        <v>1578</v>
      </c>
      <c r="AF91" s="28">
        <v>3188640</v>
      </c>
      <c r="AG91" s="28">
        <v>720</v>
      </c>
      <c r="AH91" s="28">
        <v>72000</v>
      </c>
      <c r="AI91" s="28">
        <v>2298</v>
      </c>
      <c r="AJ91" s="28">
        <v>3260640</v>
      </c>
      <c r="AK91" s="28">
        <v>4760.0420790582921</v>
      </c>
      <c r="AL91" s="28">
        <v>3375.439661648652</v>
      </c>
    </row>
    <row r="92" spans="1:38" x14ac:dyDescent="0.35">
      <c r="A92" s="17">
        <v>45144</v>
      </c>
      <c r="B92" s="25">
        <v>2809</v>
      </c>
      <c r="C92" s="25">
        <v>979</v>
      </c>
      <c r="D92" s="25">
        <v>1395.9913199999901</v>
      </c>
      <c r="E92" s="26">
        <v>7092869</v>
      </c>
      <c r="F92" s="26">
        <v>50891</v>
      </c>
      <c r="G92" s="26">
        <v>41775.059999999881</v>
      </c>
      <c r="H92" s="26">
        <v>5695610</v>
      </c>
      <c r="I92" s="26">
        <v>75100</v>
      </c>
      <c r="J92" s="26">
        <v>36476.121898999991</v>
      </c>
      <c r="K92" s="27">
        <v>4153998</v>
      </c>
      <c r="L92" s="27">
        <v>11663</v>
      </c>
      <c r="M92" s="27">
        <v>3918.2179999999998</v>
      </c>
      <c r="N92" s="26">
        <v>5103054</v>
      </c>
      <c r="O92" s="26">
        <v>8381689</v>
      </c>
      <c r="P92" s="26">
        <v>1512178.7698605945</v>
      </c>
      <c r="Q92" s="25">
        <v>0</v>
      </c>
      <c r="R92" s="25">
        <v>4868</v>
      </c>
      <c r="S92" s="25">
        <v>1476.5502468196937</v>
      </c>
      <c r="T92" s="26">
        <v>0</v>
      </c>
      <c r="U92" s="26">
        <v>4184</v>
      </c>
      <c r="V92" s="26">
        <v>1399.9405052123836</v>
      </c>
      <c r="W92" s="26">
        <v>0</v>
      </c>
      <c r="X92" s="26">
        <v>28658</v>
      </c>
      <c r="Y92" s="26">
        <v>33553.95474149732</v>
      </c>
      <c r="Z92" s="26">
        <v>0</v>
      </c>
      <c r="AA92" s="26">
        <v>637</v>
      </c>
      <c r="AB92" s="26">
        <v>518.57247330790017</v>
      </c>
      <c r="AC92" s="28">
        <v>17706</v>
      </c>
      <c r="AD92" s="28">
        <v>56827</v>
      </c>
      <c r="AE92" s="28">
        <v>1841</v>
      </c>
      <c r="AF92" s="28">
        <v>3921270</v>
      </c>
      <c r="AG92" s="28">
        <v>842</v>
      </c>
      <c r="AH92" s="28">
        <v>84200</v>
      </c>
      <c r="AI92" s="28">
        <v>2683</v>
      </c>
      <c r="AJ92" s="28">
        <v>4005470</v>
      </c>
      <c r="AK92" s="28">
        <v>5062.9066852486585</v>
      </c>
      <c r="AL92" s="28">
        <v>3520.3901427611836</v>
      </c>
    </row>
    <row r="93" spans="1:38" x14ac:dyDescent="0.35">
      <c r="A93" s="17">
        <v>45145</v>
      </c>
      <c r="B93" s="25">
        <v>3522</v>
      </c>
      <c r="C93" s="25">
        <v>1186</v>
      </c>
      <c r="D93" s="25">
        <v>1524.039501</v>
      </c>
      <c r="E93" s="26">
        <v>7135902</v>
      </c>
      <c r="F93" s="26">
        <v>50988</v>
      </c>
      <c r="G93" s="26">
        <v>44260.599999999977</v>
      </c>
      <c r="H93" s="26">
        <v>4654558</v>
      </c>
      <c r="I93" s="26">
        <v>58514</v>
      </c>
      <c r="J93" s="26">
        <v>32694.822319999992</v>
      </c>
      <c r="K93" s="27">
        <v>3164171</v>
      </c>
      <c r="L93" s="27">
        <v>10000</v>
      </c>
      <c r="M93" s="27">
        <v>3907.6029999999992</v>
      </c>
      <c r="N93" s="26">
        <v>4137349</v>
      </c>
      <c r="O93" s="26">
        <v>8709017</v>
      </c>
      <c r="P93" s="26">
        <v>1226013.1523797242</v>
      </c>
      <c r="Q93" s="25">
        <v>0</v>
      </c>
      <c r="R93" s="25">
        <v>6112</v>
      </c>
      <c r="S93" s="25">
        <v>1853.8773846676188</v>
      </c>
      <c r="T93" s="26">
        <v>0</v>
      </c>
      <c r="U93" s="26">
        <v>6640</v>
      </c>
      <c r="V93" s="26">
        <v>2221.7029050215647</v>
      </c>
      <c r="W93" s="26">
        <v>0</v>
      </c>
      <c r="X93" s="26">
        <v>43866</v>
      </c>
      <c r="Y93" s="26">
        <v>51360.101147690752</v>
      </c>
      <c r="Z93" s="26">
        <v>0</v>
      </c>
      <c r="AA93" s="26">
        <v>1285</v>
      </c>
      <c r="AB93" s="26">
        <v>1046.0998872851676</v>
      </c>
      <c r="AC93" s="28">
        <v>26772</v>
      </c>
      <c r="AD93" s="28">
        <v>71580</v>
      </c>
      <c r="AE93" s="28">
        <v>2456</v>
      </c>
      <c r="AF93" s="28">
        <v>4923260</v>
      </c>
      <c r="AG93" s="28">
        <v>1132</v>
      </c>
      <c r="AH93" s="28">
        <v>113200</v>
      </c>
      <c r="AI93" s="28">
        <v>3587</v>
      </c>
      <c r="AJ93" s="28">
        <v>5034960</v>
      </c>
      <c r="AK93" s="28">
        <v>6580.8704991490386</v>
      </c>
      <c r="AL93" s="28">
        <v>4648.8434823950538</v>
      </c>
    </row>
    <row r="94" spans="1:38" x14ac:dyDescent="0.35">
      <c r="A94" s="17">
        <v>45146</v>
      </c>
      <c r="B94" s="25">
        <v>4111</v>
      </c>
      <c r="C94" s="25">
        <v>1495</v>
      </c>
      <c r="D94" s="25">
        <v>1722.9075869999899</v>
      </c>
      <c r="E94" s="26">
        <v>7078615</v>
      </c>
      <c r="F94" s="26">
        <v>54474</v>
      </c>
      <c r="G94" s="26">
        <v>43618.049999999886</v>
      </c>
      <c r="H94" s="26">
        <v>4564311</v>
      </c>
      <c r="I94" s="26">
        <v>56271</v>
      </c>
      <c r="J94" s="26">
        <v>34353.607633</v>
      </c>
      <c r="K94" s="27">
        <v>6020074</v>
      </c>
      <c r="L94" s="27">
        <v>15008</v>
      </c>
      <c r="M94" s="27">
        <v>7001.61599999999</v>
      </c>
      <c r="N94" s="26">
        <v>2923076</v>
      </c>
      <c r="O94" s="26">
        <v>5012245</v>
      </c>
      <c r="P94" s="26">
        <v>866189.82865731523</v>
      </c>
      <c r="Q94" s="25">
        <v>0</v>
      </c>
      <c r="R94" s="25">
        <v>6684</v>
      </c>
      <c r="S94" s="25">
        <v>2027.375071845282</v>
      </c>
      <c r="T94" s="26">
        <v>0</v>
      </c>
      <c r="U94" s="26">
        <v>6961</v>
      </c>
      <c r="V94" s="26">
        <v>2329.1075183516737</v>
      </c>
      <c r="W94" s="26">
        <v>0</v>
      </c>
      <c r="X94" s="26">
        <v>12257</v>
      </c>
      <c r="Y94" s="26">
        <v>14350.995298573966</v>
      </c>
      <c r="Z94" s="26">
        <v>0</v>
      </c>
      <c r="AA94" s="26">
        <v>3038</v>
      </c>
      <c r="AB94" s="26">
        <v>2473.1917957761393</v>
      </c>
      <c r="AC94" s="28">
        <v>22363</v>
      </c>
      <c r="AD94" s="28">
        <v>60212</v>
      </c>
      <c r="AE94" s="28">
        <v>2075</v>
      </c>
      <c r="AF94" s="28">
        <v>4138870</v>
      </c>
      <c r="AG94" s="28">
        <v>971</v>
      </c>
      <c r="AH94" s="28">
        <v>97100</v>
      </c>
      <c r="AI94" s="28">
        <v>3046</v>
      </c>
      <c r="AJ94" s="28">
        <v>4235970</v>
      </c>
      <c r="AK94" s="28">
        <v>6286.5651786851513</v>
      </c>
      <c r="AL94" s="28">
        <v>4418.7070148653784</v>
      </c>
    </row>
    <row r="95" spans="1:38" x14ac:dyDescent="0.35">
      <c r="A95" s="17">
        <v>45147</v>
      </c>
      <c r="B95" s="25">
        <v>3609</v>
      </c>
      <c r="C95" s="25">
        <v>1285</v>
      </c>
      <c r="D95" s="25">
        <v>1601.10351499999</v>
      </c>
      <c r="E95" s="26">
        <v>7075682</v>
      </c>
      <c r="F95" s="26">
        <v>57361</v>
      </c>
      <c r="G95" s="26">
        <v>46063.739999999889</v>
      </c>
      <c r="H95" s="26">
        <v>4892538</v>
      </c>
      <c r="I95" s="26">
        <v>58426</v>
      </c>
      <c r="J95" s="26">
        <v>34034.0413149999</v>
      </c>
      <c r="K95" s="27">
        <v>5616011</v>
      </c>
      <c r="L95" s="27">
        <v>13195</v>
      </c>
      <c r="M95" s="27">
        <v>6824.7469999999885</v>
      </c>
      <c r="N95" s="26">
        <v>2483117</v>
      </c>
      <c r="O95" s="26">
        <v>3900778</v>
      </c>
      <c r="P95" s="26">
        <v>735817.57325709856</v>
      </c>
      <c r="Q95" s="25">
        <v>0</v>
      </c>
      <c r="R95" s="25">
        <v>8177</v>
      </c>
      <c r="S95" s="25">
        <v>2480.2283007897772</v>
      </c>
      <c r="T95" s="26">
        <v>0</v>
      </c>
      <c r="U95" s="26">
        <v>6447</v>
      </c>
      <c r="V95" s="26">
        <v>2157.1262994991007</v>
      </c>
      <c r="W95" s="26">
        <v>0</v>
      </c>
      <c r="X95" s="26">
        <v>12774</v>
      </c>
      <c r="Y95" s="26">
        <v>14956.319975849216</v>
      </c>
      <c r="Z95" s="26">
        <v>0</v>
      </c>
      <c r="AA95" s="26">
        <v>1309</v>
      </c>
      <c r="AB95" s="26">
        <v>1065.6379396546961</v>
      </c>
      <c r="AC95" s="28">
        <v>21099</v>
      </c>
      <c r="AD95" s="28">
        <v>53059</v>
      </c>
      <c r="AE95" s="28">
        <v>2067</v>
      </c>
      <c r="AF95" s="28">
        <v>4030270</v>
      </c>
      <c r="AG95" s="28">
        <v>1010</v>
      </c>
      <c r="AH95" s="28">
        <v>101000</v>
      </c>
      <c r="AI95" s="28">
        <v>3077</v>
      </c>
      <c r="AJ95" s="28">
        <v>4131270</v>
      </c>
      <c r="AK95" s="28">
        <v>6309.3224313251358</v>
      </c>
      <c r="AL95" s="28">
        <v>4273.8751013916062</v>
      </c>
    </row>
    <row r="96" spans="1:38" x14ac:dyDescent="0.35">
      <c r="A96" s="17">
        <v>45148</v>
      </c>
      <c r="B96" s="25">
        <v>3872</v>
      </c>
      <c r="C96" s="25">
        <v>1330</v>
      </c>
      <c r="D96" s="25">
        <v>1498.2022019999899</v>
      </c>
      <c r="E96" s="26">
        <v>6036457</v>
      </c>
      <c r="F96" s="26">
        <v>62638</v>
      </c>
      <c r="G96" s="26">
        <v>37971.599999999875</v>
      </c>
      <c r="H96" s="26">
        <v>5381666</v>
      </c>
      <c r="I96" s="26">
        <v>63266</v>
      </c>
      <c r="J96" s="26">
        <v>34320.228488999986</v>
      </c>
      <c r="K96" s="27">
        <v>5270940</v>
      </c>
      <c r="L96" s="27">
        <v>11342</v>
      </c>
      <c r="M96" s="27">
        <v>5396.4170000000004</v>
      </c>
      <c r="N96" s="26">
        <v>1305507</v>
      </c>
      <c r="O96" s="26">
        <v>3614496</v>
      </c>
      <c r="P96" s="26">
        <v>386858.53006932617</v>
      </c>
      <c r="Q96" s="25">
        <v>0</v>
      </c>
      <c r="R96" s="25">
        <v>6927</v>
      </c>
      <c r="S96" s="25">
        <v>2101.0812571322963</v>
      </c>
      <c r="T96" s="26">
        <v>0</v>
      </c>
      <c r="U96" s="26">
        <v>6602</v>
      </c>
      <c r="V96" s="26">
        <v>2208.9883402036703</v>
      </c>
      <c r="W96" s="26">
        <v>0</v>
      </c>
      <c r="X96" s="26">
        <v>21830</v>
      </c>
      <c r="Y96" s="26">
        <v>25559.453974697695</v>
      </c>
      <c r="Z96" s="26">
        <v>0</v>
      </c>
      <c r="AA96" s="26">
        <v>986</v>
      </c>
      <c r="AB96" s="26">
        <v>802.68831818145929</v>
      </c>
      <c r="AC96" s="28">
        <v>22515</v>
      </c>
      <c r="AD96" s="28">
        <v>52055</v>
      </c>
      <c r="AE96" s="28">
        <v>2216</v>
      </c>
      <c r="AF96" s="28">
        <v>4848640</v>
      </c>
      <c r="AG96" s="28">
        <v>974</v>
      </c>
      <c r="AH96" s="28">
        <v>97400</v>
      </c>
      <c r="AI96" s="28">
        <v>3190</v>
      </c>
      <c r="AJ96" s="28">
        <v>4946040</v>
      </c>
      <c r="AK96" s="28">
        <v>6281.5856400720113</v>
      </c>
      <c r="AL96" s="28">
        <v>4498.2626349174889</v>
      </c>
    </row>
    <row r="97" spans="1:38" x14ac:dyDescent="0.35">
      <c r="A97" s="17">
        <v>45149</v>
      </c>
      <c r="B97" s="25">
        <v>3673</v>
      </c>
      <c r="C97" s="25">
        <v>1257</v>
      </c>
      <c r="D97" s="25">
        <v>1422.0688950000001</v>
      </c>
      <c r="E97" s="26">
        <v>4863032</v>
      </c>
      <c r="F97" s="26">
        <v>58450</v>
      </c>
      <c r="G97" s="26">
        <v>30522.919999999987</v>
      </c>
      <c r="H97" s="26">
        <v>5557196</v>
      </c>
      <c r="I97" s="26">
        <v>57276</v>
      </c>
      <c r="J97" s="26">
        <v>34235.751113999882</v>
      </c>
      <c r="K97" s="27">
        <v>4485834</v>
      </c>
      <c r="L97" s="27">
        <v>10445</v>
      </c>
      <c r="M97" s="27">
        <v>5073.2349999999997</v>
      </c>
      <c r="N97" s="26">
        <v>3562053</v>
      </c>
      <c r="O97" s="26">
        <v>5521177</v>
      </c>
      <c r="P97" s="26">
        <v>1055536.7283431138</v>
      </c>
      <c r="Q97" s="25">
        <v>0</v>
      </c>
      <c r="R97" s="25">
        <v>5810</v>
      </c>
      <c r="S97" s="25">
        <v>1762.2754589199712</v>
      </c>
      <c r="T97" s="26">
        <v>0</v>
      </c>
      <c r="U97" s="26">
        <v>13751</v>
      </c>
      <c r="V97" s="26">
        <v>4600.999495022822</v>
      </c>
      <c r="W97" s="26">
        <v>0</v>
      </c>
      <c r="X97" s="26">
        <v>5797</v>
      </c>
      <c r="Y97" s="26">
        <v>6787.3639345543997</v>
      </c>
      <c r="Z97" s="26">
        <v>0</v>
      </c>
      <c r="AA97" s="26">
        <v>751</v>
      </c>
      <c r="AB97" s="26">
        <v>611.37822206316014</v>
      </c>
      <c r="AC97" s="28">
        <v>17086</v>
      </c>
      <c r="AD97" s="28">
        <v>46491</v>
      </c>
      <c r="AE97" s="28">
        <v>1551</v>
      </c>
      <c r="AF97" s="28">
        <v>3242370</v>
      </c>
      <c r="AG97" s="28">
        <v>671</v>
      </c>
      <c r="AH97" s="28">
        <v>67100</v>
      </c>
      <c r="AI97" s="28">
        <v>2222</v>
      </c>
      <c r="AJ97" s="28">
        <v>3309470</v>
      </c>
      <c r="AK97" s="28">
        <v>4608.9616837518251</v>
      </c>
      <c r="AL97" s="28">
        <v>3355.5832493855996</v>
      </c>
    </row>
    <row r="98" spans="1:38" x14ac:dyDescent="0.35">
      <c r="A98" s="17">
        <v>45150</v>
      </c>
      <c r="B98" s="25">
        <v>2744</v>
      </c>
      <c r="C98" s="25">
        <v>960</v>
      </c>
      <c r="D98" s="25">
        <v>1131.8089869999999</v>
      </c>
      <c r="E98" s="26">
        <v>5433612</v>
      </c>
      <c r="F98" s="26">
        <v>62397</v>
      </c>
      <c r="G98" s="26">
        <v>32949.799999999981</v>
      </c>
      <c r="H98" s="26">
        <v>5485729</v>
      </c>
      <c r="I98" s="26">
        <v>57606</v>
      </c>
      <c r="J98" s="26">
        <v>32743.22670099989</v>
      </c>
      <c r="K98" s="27">
        <v>3946512</v>
      </c>
      <c r="L98" s="27">
        <v>10052</v>
      </c>
      <c r="M98" s="27">
        <v>4749.6229999999996</v>
      </c>
      <c r="N98" s="26">
        <v>4015316</v>
      </c>
      <c r="O98" s="26">
        <v>5813616</v>
      </c>
      <c r="P98" s="26">
        <v>1189851.3340210712</v>
      </c>
      <c r="Q98" s="25">
        <v>0</v>
      </c>
      <c r="R98" s="25">
        <v>6205</v>
      </c>
      <c r="S98" s="25">
        <v>1882.0859247157352</v>
      </c>
      <c r="T98" s="26">
        <v>0</v>
      </c>
      <c r="U98" s="26">
        <v>10379</v>
      </c>
      <c r="V98" s="26">
        <v>3472.7491643401841</v>
      </c>
      <c r="W98" s="26">
        <v>0</v>
      </c>
      <c r="X98" s="26">
        <v>9890</v>
      </c>
      <c r="Y98" s="26">
        <v>11579.615199714164</v>
      </c>
      <c r="Z98" s="26">
        <v>0</v>
      </c>
      <c r="AA98" s="26">
        <v>532</v>
      </c>
      <c r="AB98" s="26">
        <v>433.09349419121332</v>
      </c>
      <c r="AC98" s="28">
        <v>15949</v>
      </c>
      <c r="AD98" s="28">
        <v>46498</v>
      </c>
      <c r="AE98" s="28">
        <v>1376</v>
      </c>
      <c r="AF98" s="28">
        <v>3113130</v>
      </c>
      <c r="AG98" s="28">
        <v>639</v>
      </c>
      <c r="AH98" s="28">
        <v>63900</v>
      </c>
      <c r="AI98" s="28">
        <v>2016</v>
      </c>
      <c r="AJ98" s="28">
        <v>3177130</v>
      </c>
      <c r="AK98" s="28">
        <v>4121.6504703866967</v>
      </c>
      <c r="AL98" s="28">
        <v>2907.823592829096</v>
      </c>
    </row>
    <row r="99" spans="1:38" x14ac:dyDescent="0.35">
      <c r="A99" s="17">
        <v>45151</v>
      </c>
      <c r="B99" s="25">
        <v>2418</v>
      </c>
      <c r="C99" s="25">
        <v>775</v>
      </c>
      <c r="D99" s="25">
        <v>1117.098982</v>
      </c>
      <c r="E99" s="26">
        <v>6288252</v>
      </c>
      <c r="F99" s="26">
        <v>61831</v>
      </c>
      <c r="G99" s="26">
        <v>34871.929999999971</v>
      </c>
      <c r="H99" s="26">
        <v>6015469</v>
      </c>
      <c r="I99" s="26">
        <v>63997</v>
      </c>
      <c r="J99" s="26">
        <v>33585.46943599989</v>
      </c>
      <c r="K99" s="27">
        <v>5051792</v>
      </c>
      <c r="L99" s="27">
        <v>11809</v>
      </c>
      <c r="M99" s="27">
        <v>5262.99999999999</v>
      </c>
      <c r="N99" s="26">
        <v>1869057</v>
      </c>
      <c r="O99" s="26">
        <v>6348414</v>
      </c>
      <c r="P99" s="26">
        <v>553854.28315266373</v>
      </c>
      <c r="Q99" s="25">
        <v>0</v>
      </c>
      <c r="R99" s="25">
        <v>4093</v>
      </c>
      <c r="S99" s="25">
        <v>1241.4790797520554</v>
      </c>
      <c r="T99" s="26">
        <v>0</v>
      </c>
      <c r="U99" s="26">
        <v>5187</v>
      </c>
      <c r="V99" s="26">
        <v>1735.538097642599</v>
      </c>
      <c r="W99" s="26">
        <v>0</v>
      </c>
      <c r="X99" s="26">
        <v>21320</v>
      </c>
      <c r="Y99" s="26">
        <v>24962.325182801414</v>
      </c>
      <c r="Z99" s="26">
        <v>0</v>
      </c>
      <c r="AA99" s="26">
        <v>399</v>
      </c>
      <c r="AB99" s="26">
        <v>324.82012064341001</v>
      </c>
      <c r="AC99" s="28">
        <v>14745</v>
      </c>
      <c r="AD99" s="28">
        <v>44224</v>
      </c>
      <c r="AE99" s="28">
        <v>1327</v>
      </c>
      <c r="AF99" s="28">
        <v>2888900</v>
      </c>
      <c r="AG99" s="28">
        <v>648</v>
      </c>
      <c r="AH99" s="28">
        <v>64800</v>
      </c>
      <c r="AI99" s="28">
        <v>1975</v>
      </c>
      <c r="AJ99" s="28">
        <v>2953700</v>
      </c>
      <c r="AK99" s="28">
        <v>3905.2859310808258</v>
      </c>
      <c r="AL99" s="28">
        <v>2752.7963941640173</v>
      </c>
    </row>
    <row r="100" spans="1:38" x14ac:dyDescent="0.35">
      <c r="A100" s="17">
        <v>45152</v>
      </c>
      <c r="B100" s="25">
        <v>3551</v>
      </c>
      <c r="C100" s="25">
        <v>1196</v>
      </c>
      <c r="D100" s="25">
        <v>1365.8840560000001</v>
      </c>
      <c r="E100" s="26">
        <v>5954956</v>
      </c>
      <c r="F100" s="26">
        <v>60945</v>
      </c>
      <c r="G100" s="26">
        <v>36843.819999999883</v>
      </c>
      <c r="H100" s="26">
        <v>5607598</v>
      </c>
      <c r="I100" s="26">
        <v>65682</v>
      </c>
      <c r="J100" s="26">
        <v>35549.639311999992</v>
      </c>
      <c r="K100" s="27">
        <v>4839009</v>
      </c>
      <c r="L100" s="27">
        <v>11805</v>
      </c>
      <c r="M100" s="27">
        <v>5571.2920000000004</v>
      </c>
      <c r="N100" s="26">
        <v>1765326</v>
      </c>
      <c r="O100" s="26">
        <v>3758610</v>
      </c>
      <c r="P100" s="26">
        <v>523115.86337963969</v>
      </c>
      <c r="Q100" s="25">
        <v>0</v>
      </c>
      <c r="R100" s="25">
        <v>6170</v>
      </c>
      <c r="S100" s="25">
        <v>1871.4698074933258</v>
      </c>
      <c r="T100" s="26">
        <v>0</v>
      </c>
      <c r="U100" s="26">
        <v>7226</v>
      </c>
      <c r="V100" s="26">
        <v>2417.7748782659378</v>
      </c>
      <c r="W100" s="26">
        <v>0</v>
      </c>
      <c r="X100" s="26">
        <v>19575</v>
      </c>
      <c r="Y100" s="26">
        <v>22919.208041901391</v>
      </c>
      <c r="Z100" s="26">
        <v>0</v>
      </c>
      <c r="AA100" s="26">
        <v>706</v>
      </c>
      <c r="AB100" s="26">
        <v>574.74437387029445</v>
      </c>
      <c r="AC100" s="28">
        <v>20336</v>
      </c>
      <c r="AD100" s="28">
        <v>49993</v>
      </c>
      <c r="AE100" s="28">
        <v>1770</v>
      </c>
      <c r="AF100" s="28">
        <v>3798710</v>
      </c>
      <c r="AG100" s="28">
        <v>748</v>
      </c>
      <c r="AH100" s="28">
        <v>74800</v>
      </c>
      <c r="AI100" s="28">
        <v>2518</v>
      </c>
      <c r="AJ100" s="28">
        <v>3873510</v>
      </c>
      <c r="AK100" s="28">
        <v>5195.830515905549</v>
      </c>
      <c r="AL100" s="28">
        <v>3786.8464997145247</v>
      </c>
    </row>
    <row r="101" spans="1:38" x14ac:dyDescent="0.35">
      <c r="A101" s="17">
        <v>45153</v>
      </c>
      <c r="B101" s="25">
        <v>3430</v>
      </c>
      <c r="C101" s="25">
        <v>1312</v>
      </c>
      <c r="D101" s="25">
        <v>1377.24102099999</v>
      </c>
      <c r="E101" s="26">
        <v>5225723</v>
      </c>
      <c r="F101" s="26">
        <v>65905</v>
      </c>
      <c r="G101" s="26">
        <v>37144.359999999993</v>
      </c>
      <c r="H101" s="26">
        <v>6229671</v>
      </c>
      <c r="I101" s="26">
        <v>60169</v>
      </c>
      <c r="J101" s="26">
        <v>37418.236337999901</v>
      </c>
      <c r="K101" s="27">
        <v>6520709</v>
      </c>
      <c r="L101" s="27">
        <v>24857</v>
      </c>
      <c r="M101" s="27">
        <v>7009.3549999999796</v>
      </c>
      <c r="N101" s="26">
        <v>1792924</v>
      </c>
      <c r="O101" s="26">
        <v>1852314</v>
      </c>
      <c r="P101" s="26">
        <v>531293.92884604726</v>
      </c>
      <c r="Q101" s="25">
        <v>0</v>
      </c>
      <c r="R101" s="25">
        <v>6063</v>
      </c>
      <c r="S101" s="25">
        <v>1839.0148205562455</v>
      </c>
      <c r="T101" s="26">
        <v>0</v>
      </c>
      <c r="U101" s="26">
        <v>9302</v>
      </c>
      <c r="V101" s="26">
        <v>3112.391629896174</v>
      </c>
      <c r="W101" s="26">
        <v>0</v>
      </c>
      <c r="X101" s="26">
        <v>34681</v>
      </c>
      <c r="Y101" s="26">
        <v>40605.928689715569</v>
      </c>
      <c r="Z101" s="26">
        <v>0</v>
      </c>
      <c r="AA101" s="26">
        <v>778</v>
      </c>
      <c r="AB101" s="26">
        <v>633.35853097887968</v>
      </c>
      <c r="AC101" s="28">
        <v>24449</v>
      </c>
      <c r="AD101" s="28">
        <v>48710</v>
      </c>
      <c r="AE101" s="28">
        <v>1946</v>
      </c>
      <c r="AF101" s="28">
        <v>4332210</v>
      </c>
      <c r="AG101" s="28">
        <v>807</v>
      </c>
      <c r="AH101" s="28">
        <v>80700</v>
      </c>
      <c r="AI101" s="28">
        <v>2752</v>
      </c>
      <c r="AJ101" s="28">
        <v>4412810</v>
      </c>
      <c r="AK101" s="28">
        <v>5367.0455542937088</v>
      </c>
      <c r="AL101" s="28">
        <v>3930.179466751154</v>
      </c>
    </row>
    <row r="102" spans="1:38" x14ac:dyDescent="0.35">
      <c r="A102" s="17">
        <v>45154</v>
      </c>
      <c r="B102" s="25">
        <v>3253</v>
      </c>
      <c r="C102" s="25">
        <v>1175</v>
      </c>
      <c r="D102" s="25">
        <v>1366.2481499999899</v>
      </c>
      <c r="E102" s="26">
        <v>5477501</v>
      </c>
      <c r="F102" s="26">
        <v>42380</v>
      </c>
      <c r="G102" s="26">
        <v>36554.639999999985</v>
      </c>
      <c r="H102" s="26">
        <v>5943645</v>
      </c>
      <c r="I102" s="26">
        <v>68983</v>
      </c>
      <c r="J102" s="26">
        <v>37132.524070999993</v>
      </c>
      <c r="K102" s="27">
        <v>4844378</v>
      </c>
      <c r="L102" s="27">
        <v>27290</v>
      </c>
      <c r="M102" s="27">
        <v>6264.5909999999894</v>
      </c>
      <c r="N102" s="26">
        <v>3478033</v>
      </c>
      <c r="O102" s="26">
        <v>1293346</v>
      </c>
      <c r="P102" s="26">
        <v>1030639.2335794513</v>
      </c>
      <c r="Q102" s="25">
        <v>0</v>
      </c>
      <c r="R102" s="25">
        <v>5884</v>
      </c>
      <c r="S102" s="25">
        <v>1784.7209639044943</v>
      </c>
      <c r="T102" s="26">
        <v>0</v>
      </c>
      <c r="U102" s="26">
        <v>8280</v>
      </c>
      <c r="V102" s="26">
        <v>2770.4367550570119</v>
      </c>
      <c r="W102" s="26">
        <v>0</v>
      </c>
      <c r="X102" s="26">
        <v>29077</v>
      </c>
      <c r="Y102" s="26">
        <v>34044.537023467012</v>
      </c>
      <c r="Z102" s="26">
        <v>0</v>
      </c>
      <c r="AA102" s="26">
        <v>1055</v>
      </c>
      <c r="AB102" s="26">
        <v>858.86021874385358</v>
      </c>
      <c r="AC102" s="28">
        <v>23892</v>
      </c>
      <c r="AD102" s="28">
        <v>46995</v>
      </c>
      <c r="AE102" s="28">
        <v>1911</v>
      </c>
      <c r="AF102" s="28">
        <v>3996580</v>
      </c>
      <c r="AG102" s="28">
        <v>780</v>
      </c>
      <c r="AH102" s="28">
        <v>78000</v>
      </c>
      <c r="AI102" s="28">
        <v>2691</v>
      </c>
      <c r="AJ102" s="28">
        <v>4074580</v>
      </c>
      <c r="AK102" s="28">
        <v>5452.880093971633</v>
      </c>
      <c r="AL102" s="28">
        <v>3979.2041203290637</v>
      </c>
    </row>
    <row r="103" spans="1:38" x14ac:dyDescent="0.35">
      <c r="A103" s="17">
        <v>45155</v>
      </c>
      <c r="B103" s="25">
        <v>3714</v>
      </c>
      <c r="C103" s="25">
        <v>1417</v>
      </c>
      <c r="D103" s="25">
        <v>1405.2829529999899</v>
      </c>
      <c r="E103" s="26">
        <v>5712776</v>
      </c>
      <c r="F103" s="26">
        <v>42538</v>
      </c>
      <c r="G103" s="26">
        <v>36516.999999999891</v>
      </c>
      <c r="H103" s="26">
        <v>6044038</v>
      </c>
      <c r="I103" s="26">
        <v>70760</v>
      </c>
      <c r="J103" s="26">
        <v>37185.376857999894</v>
      </c>
      <c r="K103" s="27">
        <v>4702754</v>
      </c>
      <c r="L103" s="27">
        <v>23408</v>
      </c>
      <c r="M103" s="27">
        <v>5403.0929999999898</v>
      </c>
      <c r="N103" s="26">
        <v>4058942</v>
      </c>
      <c r="O103" s="26">
        <v>1186576</v>
      </c>
      <c r="P103" s="26">
        <v>1202778.9477625557</v>
      </c>
      <c r="Q103" s="25">
        <v>0</v>
      </c>
      <c r="R103" s="25">
        <v>11301</v>
      </c>
      <c r="S103" s="25">
        <v>3427.7925922985537</v>
      </c>
      <c r="T103" s="26">
        <v>0</v>
      </c>
      <c r="U103" s="26">
        <v>10504</v>
      </c>
      <c r="V103" s="26">
        <v>3514.5733907148369</v>
      </c>
      <c r="W103" s="26">
        <v>0</v>
      </c>
      <c r="X103" s="26">
        <v>15462</v>
      </c>
      <c r="Y103" s="26">
        <v>18103.539961373146</v>
      </c>
      <c r="Z103" s="26">
        <v>0</v>
      </c>
      <c r="AA103" s="26">
        <v>1017</v>
      </c>
      <c r="AB103" s="26">
        <v>827.92496915876688</v>
      </c>
      <c r="AC103" s="28">
        <v>21265</v>
      </c>
      <c r="AD103" s="28">
        <v>42100</v>
      </c>
      <c r="AE103" s="28">
        <v>1700</v>
      </c>
      <c r="AF103" s="28">
        <v>3517380</v>
      </c>
      <c r="AG103" s="28">
        <v>704</v>
      </c>
      <c r="AH103" s="28">
        <v>70400</v>
      </c>
      <c r="AI103" s="28">
        <v>2404</v>
      </c>
      <c r="AJ103" s="28">
        <v>3587780</v>
      </c>
      <c r="AK103" s="28">
        <v>5150.2159444656763</v>
      </c>
      <c r="AL103" s="28">
        <v>3718.8526100547833</v>
      </c>
    </row>
    <row r="104" spans="1:38" x14ac:dyDescent="0.35">
      <c r="A104" s="17">
        <v>45156</v>
      </c>
      <c r="B104" s="25">
        <v>1936</v>
      </c>
      <c r="C104" s="25">
        <v>710</v>
      </c>
      <c r="D104" s="25">
        <v>840.76712099999895</v>
      </c>
      <c r="E104" s="26">
        <v>5477555</v>
      </c>
      <c r="F104" s="26">
        <v>43143</v>
      </c>
      <c r="G104" s="26">
        <v>32514.029999999977</v>
      </c>
      <c r="H104" s="26">
        <v>6020115</v>
      </c>
      <c r="I104" s="26">
        <v>69668</v>
      </c>
      <c r="J104" s="26">
        <v>37228.669426999979</v>
      </c>
      <c r="K104" s="27">
        <v>4370177</v>
      </c>
      <c r="L104" s="27">
        <v>18919</v>
      </c>
      <c r="M104" s="27">
        <v>4729.6400000000003</v>
      </c>
      <c r="N104" s="26">
        <v>3789636</v>
      </c>
      <c r="O104" s="26">
        <v>1020973</v>
      </c>
      <c r="P104" s="26">
        <v>1122975.9874575939</v>
      </c>
      <c r="Q104" s="25">
        <v>0</v>
      </c>
      <c r="R104" s="25">
        <v>9525</v>
      </c>
      <c r="S104" s="25">
        <v>2889.1004726700048</v>
      </c>
      <c r="T104" s="26">
        <v>0</v>
      </c>
      <c r="U104" s="26">
        <v>8958</v>
      </c>
      <c r="V104" s="26">
        <v>2997.2913589131294</v>
      </c>
      <c r="W104" s="26">
        <v>0</v>
      </c>
      <c r="X104" s="26">
        <v>32346</v>
      </c>
      <c r="Y104" s="26">
        <v>37872.015495445339</v>
      </c>
      <c r="Z104" s="26">
        <v>0</v>
      </c>
      <c r="AA104" s="26">
        <v>909</v>
      </c>
      <c r="AB104" s="26">
        <v>740.00373349588892</v>
      </c>
      <c r="AC104" s="28">
        <v>20983</v>
      </c>
      <c r="AD104" s="28">
        <v>41383</v>
      </c>
      <c r="AE104" s="28">
        <v>1778</v>
      </c>
      <c r="AF104" s="28">
        <v>3654630</v>
      </c>
      <c r="AG104" s="28">
        <v>679</v>
      </c>
      <c r="AH104" s="28">
        <v>67900</v>
      </c>
      <c r="AI104" s="28">
        <v>2457</v>
      </c>
      <c r="AJ104" s="28">
        <v>3722530</v>
      </c>
      <c r="AK104" s="28">
        <v>5019.5784425894171</v>
      </c>
      <c r="AL104" s="28">
        <v>3716.9261367378158</v>
      </c>
    </row>
    <row r="105" spans="1:38" x14ac:dyDescent="0.35">
      <c r="A105" s="17">
        <v>45157</v>
      </c>
      <c r="B105" s="25">
        <v>1998</v>
      </c>
      <c r="C105" s="25">
        <v>723</v>
      </c>
      <c r="D105" s="25">
        <v>902.40774399999896</v>
      </c>
      <c r="E105" s="26">
        <v>5745530</v>
      </c>
      <c r="F105" s="26">
        <v>42632</v>
      </c>
      <c r="G105" s="26">
        <v>33469.829999999958</v>
      </c>
      <c r="H105" s="26">
        <v>6291060</v>
      </c>
      <c r="I105" s="26">
        <v>71452</v>
      </c>
      <c r="J105" s="26">
        <v>35729.989180999888</v>
      </c>
      <c r="K105" s="27">
        <v>3683868</v>
      </c>
      <c r="L105" s="27">
        <v>14860</v>
      </c>
      <c r="M105" s="27">
        <v>3907.1930000000002</v>
      </c>
      <c r="N105" s="26">
        <v>5187185</v>
      </c>
      <c r="O105" s="26">
        <v>1336224</v>
      </c>
      <c r="P105" s="26">
        <v>1537109.1570536639</v>
      </c>
      <c r="Q105" s="25">
        <v>0</v>
      </c>
      <c r="R105" s="25">
        <v>8305</v>
      </c>
      <c r="S105" s="25">
        <v>2519.0529580603034</v>
      </c>
      <c r="T105" s="26">
        <v>0</v>
      </c>
      <c r="U105" s="26">
        <v>6265</v>
      </c>
      <c r="V105" s="26">
        <v>2096.230225897606</v>
      </c>
      <c r="W105" s="26">
        <v>0</v>
      </c>
      <c r="X105" s="26">
        <v>13396</v>
      </c>
      <c r="Y105" s="26">
        <v>15684.582933808993</v>
      </c>
      <c r="Z105" s="26">
        <v>0</v>
      </c>
      <c r="AA105" s="26">
        <v>1267</v>
      </c>
      <c r="AB105" s="26">
        <v>1031.4463480080212</v>
      </c>
      <c r="AC105" s="28">
        <v>14640</v>
      </c>
      <c r="AD105" s="28">
        <v>31119</v>
      </c>
      <c r="AE105" s="28">
        <v>1331</v>
      </c>
      <c r="AF105" s="28">
        <v>2887610</v>
      </c>
      <c r="AG105" s="28">
        <v>528</v>
      </c>
      <c r="AH105" s="28">
        <v>52800</v>
      </c>
      <c r="AI105" s="28">
        <v>1860</v>
      </c>
      <c r="AJ105" s="28">
        <v>2943410</v>
      </c>
      <c r="AK105" s="28">
        <v>4059.1991473024204</v>
      </c>
      <c r="AL105" s="28">
        <v>3012.3814411717776</v>
      </c>
    </row>
    <row r="106" spans="1:38" x14ac:dyDescent="0.35">
      <c r="A106" s="17">
        <v>45158</v>
      </c>
      <c r="B106" s="25">
        <v>2458</v>
      </c>
      <c r="C106" s="25">
        <v>839</v>
      </c>
      <c r="D106" s="25">
        <v>1071.29729</v>
      </c>
      <c r="E106" s="26">
        <v>5991748</v>
      </c>
      <c r="F106" s="26">
        <v>49205</v>
      </c>
      <c r="G106" s="26">
        <v>35415.51999999999</v>
      </c>
      <c r="H106" s="26">
        <v>6558981</v>
      </c>
      <c r="I106" s="26">
        <v>78697</v>
      </c>
      <c r="J106" s="26">
        <v>36712.321488999987</v>
      </c>
      <c r="K106" s="27">
        <v>5558511</v>
      </c>
      <c r="L106" s="27">
        <v>16917</v>
      </c>
      <c r="M106" s="27">
        <v>4894.1419999999798</v>
      </c>
      <c r="N106" s="26">
        <v>6444084</v>
      </c>
      <c r="O106" s="26">
        <v>1333600</v>
      </c>
      <c r="P106" s="26">
        <v>1909563.7663247027</v>
      </c>
      <c r="Q106" s="25">
        <v>0</v>
      </c>
      <c r="R106" s="25">
        <v>8083</v>
      </c>
      <c r="S106" s="25">
        <v>2451.7164431067345</v>
      </c>
      <c r="T106" s="26">
        <v>0</v>
      </c>
      <c r="U106" s="26">
        <v>5668</v>
      </c>
      <c r="V106" s="26">
        <v>1896.4777207322636</v>
      </c>
      <c r="W106" s="26">
        <v>0</v>
      </c>
      <c r="X106" s="26">
        <v>9425</v>
      </c>
      <c r="Y106" s="26">
        <v>11035.174242396966</v>
      </c>
      <c r="Z106" s="26">
        <v>0</v>
      </c>
      <c r="AA106" s="26">
        <v>593</v>
      </c>
      <c r="AB106" s="26">
        <v>482.75271063043141</v>
      </c>
      <c r="AC106" s="28">
        <v>13616</v>
      </c>
      <c r="AD106" s="28">
        <v>29557</v>
      </c>
      <c r="AE106" s="28">
        <v>1227</v>
      </c>
      <c r="AF106" s="28">
        <v>2592690</v>
      </c>
      <c r="AG106" s="28">
        <v>476</v>
      </c>
      <c r="AH106" s="28">
        <v>47600</v>
      </c>
      <c r="AI106" s="28">
        <v>1703</v>
      </c>
      <c r="AJ106" s="28">
        <v>2640290</v>
      </c>
      <c r="AK106" s="28">
        <v>3842.8649073932152</v>
      </c>
      <c r="AL106" s="28">
        <v>2850.3809870429059</v>
      </c>
    </row>
    <row r="107" spans="1:38" x14ac:dyDescent="0.35">
      <c r="A107" s="17">
        <v>45159</v>
      </c>
      <c r="B107" s="25">
        <v>2316</v>
      </c>
      <c r="C107" s="25">
        <v>892</v>
      </c>
      <c r="D107" s="25">
        <v>1087.642335</v>
      </c>
      <c r="E107" s="26">
        <v>5754532</v>
      </c>
      <c r="F107" s="26">
        <v>41185</v>
      </c>
      <c r="G107" s="26">
        <v>37783.349999999977</v>
      </c>
      <c r="H107" s="26">
        <v>6042688</v>
      </c>
      <c r="I107" s="26">
        <v>70356</v>
      </c>
      <c r="J107" s="26">
        <v>39013.974323999973</v>
      </c>
      <c r="K107" s="27">
        <v>5802540</v>
      </c>
      <c r="L107" s="27">
        <v>21997</v>
      </c>
      <c r="M107" s="27">
        <v>7208.6949999999897</v>
      </c>
      <c r="N107" s="26">
        <v>1578062</v>
      </c>
      <c r="O107" s="26">
        <v>1099659</v>
      </c>
      <c r="P107" s="26">
        <v>467624.26067287347</v>
      </c>
      <c r="Q107" s="25">
        <v>0</v>
      </c>
      <c r="R107" s="25">
        <v>9057</v>
      </c>
      <c r="S107" s="25">
        <v>2747.1478195246436</v>
      </c>
      <c r="T107" s="26">
        <v>0</v>
      </c>
      <c r="U107" s="26">
        <v>8434</v>
      </c>
      <c r="V107" s="26">
        <v>2821.9642019505841</v>
      </c>
      <c r="W107" s="26">
        <v>0</v>
      </c>
      <c r="X107" s="26">
        <v>11204</v>
      </c>
      <c r="Y107" s="26">
        <v>13118.099969423407</v>
      </c>
      <c r="Z107" s="26">
        <v>0</v>
      </c>
      <c r="AA107" s="26">
        <v>597</v>
      </c>
      <c r="AB107" s="26">
        <v>486.00905269201951</v>
      </c>
      <c r="AC107" s="28">
        <v>19336</v>
      </c>
      <c r="AD107" s="28">
        <v>38812</v>
      </c>
      <c r="AE107" s="28">
        <v>1656</v>
      </c>
      <c r="AF107" s="28">
        <v>3445610</v>
      </c>
      <c r="AG107" s="28">
        <v>663</v>
      </c>
      <c r="AH107" s="28">
        <v>66300</v>
      </c>
      <c r="AI107" s="28">
        <v>2319</v>
      </c>
      <c r="AJ107" s="28">
        <v>3510210</v>
      </c>
      <c r="AK107" s="28">
        <v>5100.1599112183039</v>
      </c>
      <c r="AL107" s="28">
        <v>3789.3711672855934</v>
      </c>
    </row>
    <row r="108" spans="1:38" x14ac:dyDescent="0.35">
      <c r="A108" s="17">
        <v>45160</v>
      </c>
      <c r="B108" s="25">
        <v>2208</v>
      </c>
      <c r="C108" s="25">
        <v>845</v>
      </c>
      <c r="D108" s="25">
        <v>1108.9236949999899</v>
      </c>
      <c r="E108" s="26">
        <v>5544618</v>
      </c>
      <c r="F108" s="26">
        <v>40241</v>
      </c>
      <c r="G108" s="26">
        <v>37479.21999999987</v>
      </c>
      <c r="H108" s="26">
        <v>6756868</v>
      </c>
      <c r="I108" s="26">
        <v>84969</v>
      </c>
      <c r="J108" s="26">
        <v>40788.580561999981</v>
      </c>
      <c r="K108" s="27">
        <v>5006504</v>
      </c>
      <c r="L108" s="27">
        <v>13886</v>
      </c>
      <c r="M108" s="27">
        <v>7479.4380000000001</v>
      </c>
      <c r="N108" s="26">
        <v>598218</v>
      </c>
      <c r="O108" s="26">
        <v>939529</v>
      </c>
      <c r="P108" s="26">
        <v>177268.85887322869</v>
      </c>
      <c r="Q108" s="25">
        <v>0</v>
      </c>
      <c r="R108" s="25">
        <v>18631</v>
      </c>
      <c r="S108" s="25">
        <v>5651.1108563060216</v>
      </c>
      <c r="T108" s="26">
        <v>0</v>
      </c>
      <c r="U108" s="26">
        <v>11119</v>
      </c>
      <c r="V108" s="26">
        <v>3720.3485844781294</v>
      </c>
      <c r="W108" s="26">
        <v>0</v>
      </c>
      <c r="X108" s="26">
        <v>18304</v>
      </c>
      <c r="Y108" s="26">
        <v>21431.069425234386</v>
      </c>
      <c r="Z108" s="26">
        <v>0</v>
      </c>
      <c r="AA108" s="26">
        <v>666</v>
      </c>
      <c r="AB108" s="26">
        <v>542.18095325441368</v>
      </c>
      <c r="AC108" s="28">
        <v>21348</v>
      </c>
      <c r="AD108" s="28">
        <v>42166</v>
      </c>
      <c r="AE108" s="28">
        <v>1844</v>
      </c>
      <c r="AF108" s="28">
        <v>3824050</v>
      </c>
      <c r="AG108" s="28">
        <v>762</v>
      </c>
      <c r="AH108" s="28">
        <v>76200</v>
      </c>
      <c r="AI108" s="28">
        <v>2582</v>
      </c>
      <c r="AJ108" s="28">
        <v>3877380</v>
      </c>
      <c r="AK108" s="28">
        <v>5610.5848336717254</v>
      </c>
      <c r="AL108" s="28">
        <v>4088.1698989496649</v>
      </c>
    </row>
    <row r="109" spans="1:38" x14ac:dyDescent="0.35">
      <c r="A109" s="17">
        <v>45161</v>
      </c>
      <c r="B109" s="25">
        <v>2104</v>
      </c>
      <c r="C109" s="25">
        <v>821</v>
      </c>
      <c r="D109" s="25">
        <v>985.95290599999998</v>
      </c>
      <c r="E109" s="26">
        <v>5400863</v>
      </c>
      <c r="F109" s="26">
        <v>38106</v>
      </c>
      <c r="G109" s="26">
        <v>36555.509999999878</v>
      </c>
      <c r="H109" s="26">
        <v>6505728</v>
      </c>
      <c r="I109" s="26">
        <v>79360</v>
      </c>
      <c r="J109" s="26">
        <v>40387.592010999986</v>
      </c>
      <c r="K109" s="27">
        <v>5240143</v>
      </c>
      <c r="L109" s="27">
        <v>16309</v>
      </c>
      <c r="M109" s="27">
        <v>7374.0739999999796</v>
      </c>
      <c r="N109" s="26">
        <v>1941212</v>
      </c>
      <c r="O109" s="26">
        <v>2081327</v>
      </c>
      <c r="P109" s="26">
        <v>575235.84390810376</v>
      </c>
      <c r="Q109" s="25">
        <v>0</v>
      </c>
      <c r="R109" s="25">
        <v>17073</v>
      </c>
      <c r="S109" s="25">
        <v>5178.5419810913372</v>
      </c>
      <c r="T109" s="26">
        <v>0</v>
      </c>
      <c r="U109" s="26">
        <v>8077</v>
      </c>
      <c r="V109" s="26">
        <v>2702.514211424575</v>
      </c>
      <c r="W109" s="26">
        <v>0</v>
      </c>
      <c r="X109" s="26">
        <v>6042</v>
      </c>
      <c r="Y109" s="26">
        <v>7074.2199228182999</v>
      </c>
      <c r="Z109" s="26">
        <v>0</v>
      </c>
      <c r="AA109" s="26">
        <v>709</v>
      </c>
      <c r="AB109" s="26">
        <v>577.1866304164854</v>
      </c>
      <c r="AC109" s="28">
        <v>18864</v>
      </c>
      <c r="AD109" s="28">
        <v>38949</v>
      </c>
      <c r="AE109" s="28">
        <v>1513</v>
      </c>
      <c r="AF109" s="28">
        <v>3153720</v>
      </c>
      <c r="AG109" s="28">
        <v>655</v>
      </c>
      <c r="AH109" s="28">
        <v>65500</v>
      </c>
      <c r="AI109" s="28">
        <v>2165</v>
      </c>
      <c r="AJ109" s="28">
        <v>3219310</v>
      </c>
      <c r="AK109" s="28">
        <v>4984.7829345275159</v>
      </c>
      <c r="AL109" s="28">
        <v>3596.0091088891027</v>
      </c>
    </row>
    <row r="110" spans="1:38" x14ac:dyDescent="0.35">
      <c r="A110" s="17">
        <v>45162</v>
      </c>
      <c r="B110" s="25">
        <v>2011</v>
      </c>
      <c r="C110" s="25">
        <v>685</v>
      </c>
      <c r="D110" s="25">
        <v>1004.714864</v>
      </c>
      <c r="E110" s="26">
        <v>4770658</v>
      </c>
      <c r="F110" s="26">
        <v>41062</v>
      </c>
      <c r="G110" s="26">
        <v>35366.989999999889</v>
      </c>
      <c r="H110" s="26">
        <v>6479858</v>
      </c>
      <c r="I110" s="26">
        <v>67781</v>
      </c>
      <c r="J110" s="26">
        <v>40996.501431000004</v>
      </c>
      <c r="K110" s="27">
        <v>5623870</v>
      </c>
      <c r="L110" s="27">
        <v>14314</v>
      </c>
      <c r="M110" s="27">
        <v>7522.2250000000004</v>
      </c>
      <c r="N110" s="26">
        <v>380971</v>
      </c>
      <c r="O110" s="26">
        <v>2132605</v>
      </c>
      <c r="P110" s="26">
        <v>112892.44796009616</v>
      </c>
      <c r="Q110" s="25">
        <v>0</v>
      </c>
      <c r="R110" s="25">
        <v>13223</v>
      </c>
      <c r="S110" s="25">
        <v>4010.769086626296</v>
      </c>
      <c r="T110" s="26">
        <v>0</v>
      </c>
      <c r="U110" s="26">
        <v>7340</v>
      </c>
      <c r="V110" s="26">
        <v>2455.9185727196214</v>
      </c>
      <c r="W110" s="26">
        <v>0</v>
      </c>
      <c r="X110" s="26">
        <v>11449</v>
      </c>
      <c r="Y110" s="26">
        <v>13404.955957687307</v>
      </c>
      <c r="Z110" s="26">
        <v>0</v>
      </c>
      <c r="AA110" s="26">
        <v>1774</v>
      </c>
      <c r="AB110" s="26">
        <v>1444.1877043143093</v>
      </c>
      <c r="AC110" s="28">
        <v>18821</v>
      </c>
      <c r="AD110" s="28">
        <v>38282</v>
      </c>
      <c r="AE110" s="28">
        <v>1665</v>
      </c>
      <c r="AF110" s="28">
        <v>3378840</v>
      </c>
      <c r="AG110" s="28">
        <v>678</v>
      </c>
      <c r="AH110" s="28">
        <v>67800</v>
      </c>
      <c r="AI110" s="28">
        <v>2358</v>
      </c>
      <c r="AJ110" s="28">
        <v>3474730</v>
      </c>
      <c r="AK110" s="28">
        <v>5209.7582672424378</v>
      </c>
      <c r="AL110" s="28">
        <v>3795.8502675276336</v>
      </c>
    </row>
    <row r="111" spans="1:38" x14ac:dyDescent="0.35">
      <c r="A111" s="17">
        <v>45163</v>
      </c>
      <c r="B111" s="25">
        <v>1889</v>
      </c>
      <c r="C111" s="25">
        <v>680</v>
      </c>
      <c r="D111" s="25">
        <v>1172.7502889999901</v>
      </c>
      <c r="E111" s="26">
        <v>4038642</v>
      </c>
      <c r="F111" s="26">
        <v>26371</v>
      </c>
      <c r="G111" s="26">
        <v>26195.149999999983</v>
      </c>
      <c r="H111" s="26">
        <v>6475274</v>
      </c>
      <c r="I111" s="26">
        <v>68884</v>
      </c>
      <c r="J111" s="26">
        <v>41824.241765999985</v>
      </c>
      <c r="K111" s="27">
        <v>4674166</v>
      </c>
      <c r="L111" s="27">
        <v>13506</v>
      </c>
      <c r="M111" s="27">
        <v>6992.6939999999795</v>
      </c>
      <c r="N111" s="26">
        <v>1119189</v>
      </c>
      <c r="O111" s="26">
        <v>1818097</v>
      </c>
      <c r="P111" s="26">
        <v>331647.25383300055</v>
      </c>
      <c r="Q111" s="25">
        <v>0</v>
      </c>
      <c r="R111" s="25">
        <v>33200</v>
      </c>
      <c r="S111" s="25">
        <v>10070.145479542693</v>
      </c>
      <c r="T111" s="26">
        <v>0</v>
      </c>
      <c r="U111" s="26">
        <v>7250</v>
      </c>
      <c r="V111" s="26">
        <v>2425.8051297298712</v>
      </c>
      <c r="W111" s="26">
        <v>0</v>
      </c>
      <c r="X111" s="26">
        <v>16577</v>
      </c>
      <c r="Y111" s="26">
        <v>19409.027418165995</v>
      </c>
      <c r="Z111" s="26">
        <v>0</v>
      </c>
      <c r="AA111" s="26">
        <v>3622</v>
      </c>
      <c r="AB111" s="26">
        <v>2948.6177367679975</v>
      </c>
      <c r="AC111" s="28">
        <v>18364</v>
      </c>
      <c r="AD111" s="28">
        <v>37536</v>
      </c>
      <c r="AE111" s="28">
        <v>1863</v>
      </c>
      <c r="AF111" s="28">
        <v>3939560</v>
      </c>
      <c r="AG111" s="28">
        <v>638</v>
      </c>
      <c r="AH111" s="28">
        <v>63800</v>
      </c>
      <c r="AI111" s="28">
        <v>2501</v>
      </c>
      <c r="AJ111" s="28">
        <v>4003360</v>
      </c>
      <c r="AK111" s="28">
        <v>5070.5609077645131</v>
      </c>
      <c r="AL111" s="28">
        <v>3850.4720826158</v>
      </c>
    </row>
    <row r="112" spans="1:38" x14ac:dyDescent="0.35">
      <c r="A112" s="17">
        <v>45164</v>
      </c>
      <c r="B112" s="25">
        <v>1229</v>
      </c>
      <c r="C112" s="25">
        <v>379</v>
      </c>
      <c r="D112" s="25">
        <v>752.77583600000003</v>
      </c>
      <c r="E112" s="26">
        <v>4364986</v>
      </c>
      <c r="F112" s="26">
        <v>29812</v>
      </c>
      <c r="G112" s="26">
        <v>26731.440000000002</v>
      </c>
      <c r="H112" s="26">
        <v>6776800</v>
      </c>
      <c r="I112" s="26">
        <v>74451</v>
      </c>
      <c r="J112" s="26">
        <v>40480.894903999899</v>
      </c>
      <c r="K112" s="27">
        <v>5475213</v>
      </c>
      <c r="L112" s="27">
        <v>18030</v>
      </c>
      <c r="M112" s="27">
        <v>5745.17399999999</v>
      </c>
      <c r="N112" s="26">
        <v>476090</v>
      </c>
      <c r="O112" s="26">
        <v>1048919</v>
      </c>
      <c r="P112" s="26">
        <v>141078.88933625442</v>
      </c>
      <c r="Q112" s="25">
        <v>0</v>
      </c>
      <c r="R112" s="25">
        <v>15316</v>
      </c>
      <c r="S112" s="25">
        <v>4645.6128965263824</v>
      </c>
      <c r="T112" s="26">
        <v>0</v>
      </c>
      <c r="U112" s="26">
        <v>4976</v>
      </c>
      <c r="V112" s="26">
        <v>1664.9388035221848</v>
      </c>
      <c r="W112" s="26">
        <v>0</v>
      </c>
      <c r="X112" s="26">
        <v>16625</v>
      </c>
      <c r="Y112" s="26">
        <v>19465.227775050353</v>
      </c>
      <c r="Z112" s="26">
        <v>0</v>
      </c>
      <c r="AA112" s="26">
        <v>3546</v>
      </c>
      <c r="AB112" s="26">
        <v>2886.7472375978241</v>
      </c>
      <c r="AC112" s="28">
        <v>16076</v>
      </c>
      <c r="AD112" s="28">
        <v>32992</v>
      </c>
      <c r="AE112" s="28">
        <v>1816</v>
      </c>
      <c r="AF112" s="28">
        <v>3388030</v>
      </c>
      <c r="AG112" s="28">
        <v>606</v>
      </c>
      <c r="AH112" s="28">
        <v>60600</v>
      </c>
      <c r="AI112" s="28">
        <v>2422</v>
      </c>
      <c r="AJ112" s="28">
        <v>3448630</v>
      </c>
      <c r="AK112" s="28">
        <v>4877.0232178662563</v>
      </c>
      <c r="AL112" s="28">
        <v>3729.3335788742957</v>
      </c>
    </row>
    <row r="113" spans="1:38" x14ac:dyDescent="0.35">
      <c r="A113" s="17">
        <v>45165</v>
      </c>
      <c r="B113" s="25">
        <v>1333</v>
      </c>
      <c r="C113" s="25">
        <v>486</v>
      </c>
      <c r="D113" s="25">
        <v>932.353702</v>
      </c>
      <c r="E113" s="26">
        <v>4886527</v>
      </c>
      <c r="F113" s="26">
        <v>31966</v>
      </c>
      <c r="G113" s="26">
        <v>28118.649999999961</v>
      </c>
      <c r="H113" s="26">
        <v>6957543</v>
      </c>
      <c r="I113" s="26">
        <v>75114</v>
      </c>
      <c r="J113" s="26">
        <v>40537.7580859999</v>
      </c>
      <c r="K113" s="27">
        <v>5591938</v>
      </c>
      <c r="L113" s="27">
        <v>13138</v>
      </c>
      <c r="M113" s="27">
        <v>6406.7679999999891</v>
      </c>
      <c r="N113" s="26">
        <v>956722</v>
      </c>
      <c r="O113" s="26">
        <v>732493</v>
      </c>
      <c r="P113" s="26">
        <v>283503.70132445544</v>
      </c>
      <c r="Q113" s="25">
        <v>0</v>
      </c>
      <c r="R113" s="25">
        <v>12952</v>
      </c>
      <c r="S113" s="25">
        <v>3928.5700075613545</v>
      </c>
      <c r="T113" s="26">
        <v>0</v>
      </c>
      <c r="U113" s="26">
        <v>4227</v>
      </c>
      <c r="V113" s="26">
        <v>1414.3280390852642</v>
      </c>
      <c r="W113" s="26">
        <v>0</v>
      </c>
      <c r="X113" s="26">
        <v>19562</v>
      </c>
      <c r="Y113" s="26">
        <v>22903.98711191188</v>
      </c>
      <c r="Z113" s="26">
        <v>0</v>
      </c>
      <c r="AA113" s="26">
        <v>2354</v>
      </c>
      <c r="AB113" s="26">
        <v>1916.3573032445793</v>
      </c>
      <c r="AC113" s="28">
        <v>14834</v>
      </c>
      <c r="AD113" s="28">
        <v>30563</v>
      </c>
      <c r="AE113" s="28">
        <v>1572</v>
      </c>
      <c r="AF113" s="28">
        <v>2979370</v>
      </c>
      <c r="AG113" s="28">
        <v>536</v>
      </c>
      <c r="AH113" s="28">
        <v>53600</v>
      </c>
      <c r="AI113" s="28">
        <v>2108</v>
      </c>
      <c r="AJ113" s="28">
        <v>3032970</v>
      </c>
      <c r="AK113" s="28">
        <v>4232.8807878549951</v>
      </c>
      <c r="AL113" s="28">
        <v>3241.6416663781629</v>
      </c>
    </row>
    <row r="114" spans="1:38" x14ac:dyDescent="0.35">
      <c r="A114" s="17">
        <v>45166</v>
      </c>
      <c r="B114" s="25">
        <v>2031</v>
      </c>
      <c r="C114" s="25">
        <v>760</v>
      </c>
      <c r="D114" s="25">
        <v>1154.68011599999</v>
      </c>
      <c r="E114" s="26">
        <v>4868995</v>
      </c>
      <c r="F114" s="26">
        <v>28683</v>
      </c>
      <c r="G114" s="26">
        <v>32766.170000000002</v>
      </c>
      <c r="H114" s="26">
        <v>5976002</v>
      </c>
      <c r="I114" s="26">
        <v>67858</v>
      </c>
      <c r="J114" s="26">
        <v>41538.938037999898</v>
      </c>
      <c r="K114" s="27">
        <v>7120359</v>
      </c>
      <c r="L114" s="27">
        <v>17304</v>
      </c>
      <c r="M114" s="27">
        <v>8596.5899999999892</v>
      </c>
      <c r="N114" s="26">
        <v>592505</v>
      </c>
      <c r="O114" s="26">
        <v>571748</v>
      </c>
      <c r="P114" s="26">
        <v>175575.93590744905</v>
      </c>
      <c r="Q114" s="25">
        <v>0</v>
      </c>
      <c r="R114" s="25">
        <v>44816</v>
      </c>
      <c r="S114" s="25">
        <v>13593.483126842932</v>
      </c>
      <c r="T114" s="26">
        <v>0</v>
      </c>
      <c r="U114" s="26">
        <v>8728</v>
      </c>
      <c r="V114" s="26">
        <v>2920.334782383768</v>
      </c>
      <c r="W114" s="26">
        <v>0</v>
      </c>
      <c r="X114" s="26">
        <v>19999</v>
      </c>
      <c r="Y114" s="26">
        <v>23415.644527713204</v>
      </c>
      <c r="Z114" s="26">
        <v>0</v>
      </c>
      <c r="AA114" s="26">
        <v>3813</v>
      </c>
      <c r="AB114" s="26">
        <v>3104.1080702088279</v>
      </c>
      <c r="AC114" s="28">
        <v>20994</v>
      </c>
      <c r="AD114" s="28">
        <v>42982</v>
      </c>
      <c r="AE114" s="28">
        <v>1970</v>
      </c>
      <c r="AF114" s="28">
        <v>3877550</v>
      </c>
      <c r="AG114" s="28">
        <v>642</v>
      </c>
      <c r="AH114" s="28">
        <v>64200</v>
      </c>
      <c r="AI114" s="28">
        <v>2612</v>
      </c>
      <c r="AJ114" s="28">
        <v>3941750</v>
      </c>
      <c r="AK114" s="28">
        <v>5610.49975244095</v>
      </c>
      <c r="AL114" s="28">
        <v>4325.8297124294222</v>
      </c>
    </row>
    <row r="115" spans="1:38" x14ac:dyDescent="0.35">
      <c r="A115" s="17">
        <v>45167</v>
      </c>
      <c r="B115" s="25">
        <v>1560</v>
      </c>
      <c r="C115" s="25">
        <v>550</v>
      </c>
      <c r="D115" s="25">
        <v>956.61501999999996</v>
      </c>
      <c r="E115" s="26">
        <v>4655915</v>
      </c>
      <c r="F115" s="26">
        <v>26542</v>
      </c>
      <c r="G115" s="26">
        <v>32065.659999999873</v>
      </c>
      <c r="H115" s="26">
        <v>5666071</v>
      </c>
      <c r="I115" s="26">
        <v>63777</v>
      </c>
      <c r="J115" s="26">
        <v>43524.596781999979</v>
      </c>
      <c r="K115" s="27">
        <v>6349650</v>
      </c>
      <c r="L115" s="27">
        <v>18074</v>
      </c>
      <c r="M115" s="27">
        <v>8484.7089999999898</v>
      </c>
      <c r="N115" s="26">
        <v>395464</v>
      </c>
      <c r="O115" s="26">
        <v>276869</v>
      </c>
      <c r="P115" s="26">
        <v>117187.13245914117</v>
      </c>
      <c r="Q115" s="25">
        <v>0</v>
      </c>
      <c r="R115" s="25">
        <v>217642</v>
      </c>
      <c r="S115" s="25">
        <v>66014.656700561172</v>
      </c>
      <c r="T115" s="26">
        <v>0</v>
      </c>
      <c r="U115" s="26">
        <v>8742</v>
      </c>
      <c r="V115" s="26">
        <v>2925.019095737729</v>
      </c>
      <c r="W115" s="26">
        <v>0</v>
      </c>
      <c r="X115" s="26">
        <v>36555</v>
      </c>
      <c r="Y115" s="26">
        <v>42800.084289742292</v>
      </c>
      <c r="Z115" s="26">
        <v>0</v>
      </c>
      <c r="AA115" s="26">
        <v>2778</v>
      </c>
      <c r="AB115" s="26">
        <v>2261.5295617729148</v>
      </c>
      <c r="AC115" s="28">
        <v>25919</v>
      </c>
      <c r="AD115" s="28">
        <v>51217</v>
      </c>
      <c r="AE115" s="28">
        <v>2270</v>
      </c>
      <c r="AF115" s="28">
        <v>4323380</v>
      </c>
      <c r="AG115" s="28">
        <v>803</v>
      </c>
      <c r="AH115" s="28">
        <v>80300</v>
      </c>
      <c r="AI115" s="28">
        <v>3073</v>
      </c>
      <c r="AJ115" s="28">
        <v>4403680</v>
      </c>
      <c r="AK115" s="28">
        <v>6223.4092007907084</v>
      </c>
      <c r="AL115" s="28">
        <v>4701.587721529685</v>
      </c>
    </row>
    <row r="116" spans="1:38" x14ac:dyDescent="0.35">
      <c r="A116" s="17">
        <v>45168</v>
      </c>
      <c r="B116" s="25">
        <v>1788</v>
      </c>
      <c r="C116" s="25">
        <v>623</v>
      </c>
      <c r="D116" s="25">
        <v>940.25127199999997</v>
      </c>
      <c r="E116" s="26">
        <v>4600129</v>
      </c>
      <c r="F116" s="26">
        <v>23009</v>
      </c>
      <c r="G116" s="26">
        <v>30355.869999999992</v>
      </c>
      <c r="H116" s="26">
        <v>5681573</v>
      </c>
      <c r="I116" s="26">
        <v>65561</v>
      </c>
      <c r="J116" s="26">
        <v>43298.971342999896</v>
      </c>
      <c r="K116" s="27">
        <v>6774580</v>
      </c>
      <c r="L116" s="27">
        <v>17019</v>
      </c>
      <c r="M116" s="27">
        <v>9356.0959999999795</v>
      </c>
      <c r="N116" s="26">
        <v>804715</v>
      </c>
      <c r="O116" s="26">
        <v>227676</v>
      </c>
      <c r="P116" s="26">
        <v>238459.74171317182</v>
      </c>
      <c r="Q116" s="25">
        <v>0</v>
      </c>
      <c r="R116" s="25">
        <v>92490</v>
      </c>
      <c r="S116" s="25">
        <v>28053.84805430433</v>
      </c>
      <c r="T116" s="26">
        <v>0</v>
      </c>
      <c r="U116" s="26">
        <v>7576</v>
      </c>
      <c r="V116" s="26">
        <v>2534.8827121149661</v>
      </c>
      <c r="W116" s="26">
        <v>0</v>
      </c>
      <c r="X116" s="26">
        <v>33376</v>
      </c>
      <c r="Y116" s="26">
        <v>39077.981486922137</v>
      </c>
      <c r="Z116" s="26">
        <v>0</v>
      </c>
      <c r="AA116" s="26">
        <v>1815</v>
      </c>
      <c r="AB116" s="26">
        <v>1477.5652104455869</v>
      </c>
      <c r="AC116" s="28">
        <v>24015</v>
      </c>
      <c r="AD116" s="28">
        <v>48307</v>
      </c>
      <c r="AE116" s="28">
        <v>2298</v>
      </c>
      <c r="AF116" s="28">
        <v>4414000</v>
      </c>
      <c r="AG116" s="28">
        <v>796</v>
      </c>
      <c r="AH116" s="28">
        <v>79600</v>
      </c>
      <c r="AI116" s="28">
        <v>3094</v>
      </c>
      <c r="AJ116" s="28">
        <v>4493600</v>
      </c>
      <c r="AK116" s="28">
        <v>5983.3066903906938</v>
      </c>
      <c r="AL116" s="28">
        <v>4520.4395877237394</v>
      </c>
    </row>
    <row r="117" spans="1:38" x14ac:dyDescent="0.35">
      <c r="A117" s="17">
        <v>45169</v>
      </c>
      <c r="B117" s="25">
        <v>2251</v>
      </c>
      <c r="C117" s="25">
        <v>790</v>
      </c>
      <c r="D117" s="25">
        <v>903.43977999999902</v>
      </c>
      <c r="E117" s="26">
        <v>4839028</v>
      </c>
      <c r="F117" s="26">
        <v>20279</v>
      </c>
      <c r="G117" s="26">
        <v>30942.269999999971</v>
      </c>
      <c r="H117" s="26">
        <v>5976787</v>
      </c>
      <c r="I117" s="26">
        <v>70189</v>
      </c>
      <c r="J117" s="26">
        <v>41995.116947999988</v>
      </c>
      <c r="K117" s="27">
        <v>6881955</v>
      </c>
      <c r="L117" s="27">
        <v>16586</v>
      </c>
      <c r="M117" s="27">
        <v>8071.9099999999899</v>
      </c>
      <c r="N117" s="26">
        <v>462096</v>
      </c>
      <c r="O117" s="26">
        <v>216142</v>
      </c>
      <c r="P117" s="26">
        <v>136932.07260544397</v>
      </c>
      <c r="Q117" s="25">
        <v>0</v>
      </c>
      <c r="R117" s="25">
        <v>177608</v>
      </c>
      <c r="S117" s="25">
        <v>53871.6385039343</v>
      </c>
      <c r="T117" s="26">
        <v>0</v>
      </c>
      <c r="U117" s="26">
        <v>7188</v>
      </c>
      <c r="V117" s="26">
        <v>2405.0603134480434</v>
      </c>
      <c r="W117" s="26">
        <v>0</v>
      </c>
      <c r="X117" s="26">
        <v>13212</v>
      </c>
      <c r="Y117" s="26">
        <v>15469.148232418964</v>
      </c>
      <c r="Z117" s="26">
        <v>0</v>
      </c>
      <c r="AA117" s="26">
        <v>1862</v>
      </c>
      <c r="AB117" s="26">
        <v>1515.8272296692467</v>
      </c>
      <c r="AC117" s="28">
        <v>17587</v>
      </c>
      <c r="AD117" s="28">
        <v>35874</v>
      </c>
      <c r="AE117" s="28">
        <v>1809</v>
      </c>
      <c r="AF117" s="28">
        <v>3406910</v>
      </c>
      <c r="AG117" s="28">
        <v>604</v>
      </c>
      <c r="AH117" s="28">
        <v>60400</v>
      </c>
      <c r="AI117" s="28">
        <v>2413</v>
      </c>
      <c r="AJ117" s="28">
        <v>3467310</v>
      </c>
      <c r="AK117" s="28">
        <v>5218.6188428914611</v>
      </c>
      <c r="AL117" s="28">
        <v>4005.2916965822174</v>
      </c>
    </row>
    <row r="118" spans="1:38" x14ac:dyDescent="0.35">
      <c r="A118" s="17">
        <v>45170</v>
      </c>
      <c r="B118" s="25">
        <v>2763</v>
      </c>
      <c r="C118" s="25">
        <v>930</v>
      </c>
      <c r="D118" s="25">
        <v>1200.7800809999901</v>
      </c>
      <c r="E118" s="26">
        <v>4831007</v>
      </c>
      <c r="F118" s="26">
        <v>22368</v>
      </c>
      <c r="G118" s="26">
        <v>27420.229999999974</v>
      </c>
      <c r="H118" s="26">
        <v>5127263</v>
      </c>
      <c r="I118" s="26">
        <v>56164</v>
      </c>
      <c r="J118" s="26">
        <v>34521.49473999998</v>
      </c>
      <c r="K118" s="27">
        <v>5360505</v>
      </c>
      <c r="L118" s="27">
        <v>17680</v>
      </c>
      <c r="M118" s="27">
        <v>6248.1909999999889</v>
      </c>
      <c r="N118" s="26">
        <v>259775</v>
      </c>
      <c r="O118" s="26">
        <v>323504</v>
      </c>
      <c r="P118" s="26">
        <v>76978.656298862596</v>
      </c>
      <c r="Q118" s="25">
        <v>0</v>
      </c>
      <c r="R118" s="25">
        <v>21865</v>
      </c>
      <c r="S118" s="25">
        <v>6632.0400876566564</v>
      </c>
      <c r="T118" s="26">
        <v>0</v>
      </c>
      <c r="U118" s="26">
        <v>7383</v>
      </c>
      <c r="V118" s="26">
        <v>2470.3061065925021</v>
      </c>
      <c r="W118" s="26">
        <v>0</v>
      </c>
      <c r="X118" s="26">
        <v>4899</v>
      </c>
      <c r="Y118" s="26">
        <v>5735.9489245095747</v>
      </c>
      <c r="Z118" s="26">
        <v>0</v>
      </c>
      <c r="AA118" s="26">
        <v>1313</v>
      </c>
      <c r="AB118" s="26">
        <v>1068.894281716284</v>
      </c>
      <c r="AC118" s="28">
        <v>13457</v>
      </c>
      <c r="AD118" s="28">
        <v>29785</v>
      </c>
      <c r="AE118" s="28">
        <v>1396</v>
      </c>
      <c r="AF118" s="28">
        <v>2542480</v>
      </c>
      <c r="AG118" s="28">
        <v>459</v>
      </c>
      <c r="AH118" s="28">
        <v>45900</v>
      </c>
      <c r="AI118" s="28">
        <v>1855</v>
      </c>
      <c r="AJ118" s="28">
        <v>2588380</v>
      </c>
      <c r="AK118" s="28">
        <v>4243.4110437406116</v>
      </c>
      <c r="AL118" s="28">
        <v>3270.4578067318539</v>
      </c>
    </row>
    <row r="119" spans="1:38" x14ac:dyDescent="0.35">
      <c r="A119" s="17">
        <v>45171</v>
      </c>
      <c r="B119" s="25">
        <v>2597</v>
      </c>
      <c r="C119" s="25">
        <v>870</v>
      </c>
      <c r="D119" s="25">
        <v>1176.179658</v>
      </c>
      <c r="E119" s="26">
        <v>5094135</v>
      </c>
      <c r="F119" s="26">
        <v>26217</v>
      </c>
      <c r="G119" s="26">
        <v>28320.739999999863</v>
      </c>
      <c r="H119" s="26">
        <v>5622605</v>
      </c>
      <c r="I119" s="26">
        <v>59938</v>
      </c>
      <c r="J119" s="26">
        <v>34739.637238999989</v>
      </c>
      <c r="K119" s="27">
        <v>4478842</v>
      </c>
      <c r="L119" s="27">
        <v>15289</v>
      </c>
      <c r="M119" s="27">
        <v>4662.2069999999903</v>
      </c>
      <c r="N119" s="26">
        <v>1226680</v>
      </c>
      <c r="O119" s="26">
        <v>320820</v>
      </c>
      <c r="P119" s="26">
        <v>363499.86761115876</v>
      </c>
      <c r="Q119" s="25">
        <v>0</v>
      </c>
      <c r="R119" s="25">
        <v>26924</v>
      </c>
      <c r="S119" s="25">
        <v>8166.5240027472128</v>
      </c>
      <c r="T119" s="26">
        <v>0</v>
      </c>
      <c r="U119" s="26">
        <v>6477</v>
      </c>
      <c r="V119" s="26">
        <v>2167.1641138290174</v>
      </c>
      <c r="W119" s="26">
        <v>0</v>
      </c>
      <c r="X119" s="26">
        <v>4896</v>
      </c>
      <c r="Y119" s="26">
        <v>5732.4364022043019</v>
      </c>
      <c r="Z119" s="26">
        <v>0</v>
      </c>
      <c r="AA119" s="26">
        <v>1454</v>
      </c>
      <c r="AB119" s="26">
        <v>1183.6803393872635</v>
      </c>
      <c r="AC119" s="28">
        <v>12337</v>
      </c>
      <c r="AD119" s="28">
        <v>27451</v>
      </c>
      <c r="AE119" s="28">
        <v>1347</v>
      </c>
      <c r="AF119" s="28">
        <v>2481120</v>
      </c>
      <c r="AG119" s="28">
        <v>508</v>
      </c>
      <c r="AH119" s="28">
        <v>50800</v>
      </c>
      <c r="AI119" s="28">
        <v>1855</v>
      </c>
      <c r="AJ119" s="28">
        <v>2531920</v>
      </c>
      <c r="AK119" s="28">
        <v>4227.9789366907125</v>
      </c>
      <c r="AL119" s="28">
        <v>3109.3485427450828</v>
      </c>
    </row>
    <row r="120" spans="1:38" x14ac:dyDescent="0.35">
      <c r="A120" s="17">
        <v>45172</v>
      </c>
      <c r="B120" s="25">
        <v>2332</v>
      </c>
      <c r="C120" s="25">
        <v>762</v>
      </c>
      <c r="D120" s="25">
        <v>1075.946021</v>
      </c>
      <c r="E120" s="26">
        <v>5487655</v>
      </c>
      <c r="F120" s="26">
        <v>26763</v>
      </c>
      <c r="G120" s="26">
        <v>29519.449999999881</v>
      </c>
      <c r="H120" s="26">
        <v>6325969</v>
      </c>
      <c r="I120" s="26">
        <v>71103</v>
      </c>
      <c r="J120" s="26">
        <v>35383.322169999883</v>
      </c>
      <c r="K120" s="27">
        <v>5174329</v>
      </c>
      <c r="L120" s="27">
        <v>13994</v>
      </c>
      <c r="M120" s="27">
        <v>5291.6819999999889</v>
      </c>
      <c r="N120" s="26">
        <v>449228</v>
      </c>
      <c r="O120" s="26">
        <v>288375</v>
      </c>
      <c r="P120" s="26">
        <v>133118.92141978806</v>
      </c>
      <c r="Q120" s="25">
        <v>0</v>
      </c>
      <c r="R120" s="25">
        <v>20423</v>
      </c>
      <c r="S120" s="25">
        <v>6194.6560580933865</v>
      </c>
      <c r="T120" s="26">
        <v>0</v>
      </c>
      <c r="U120" s="26">
        <v>5755</v>
      </c>
      <c r="V120" s="26">
        <v>1925.5873822890219</v>
      </c>
      <c r="W120" s="26">
        <v>0</v>
      </c>
      <c r="X120" s="26">
        <v>10890</v>
      </c>
      <c r="Y120" s="26">
        <v>12750.455968138245</v>
      </c>
      <c r="Z120" s="26">
        <v>0</v>
      </c>
      <c r="AA120" s="26">
        <v>1494</v>
      </c>
      <c r="AB120" s="26">
        <v>1216.2437600031442</v>
      </c>
      <c r="AC120" s="28">
        <v>12609</v>
      </c>
      <c r="AD120" s="28">
        <v>27028</v>
      </c>
      <c r="AE120" s="28">
        <v>1428</v>
      </c>
      <c r="AF120" s="28">
        <v>2699310</v>
      </c>
      <c r="AG120" s="28">
        <v>481</v>
      </c>
      <c r="AH120" s="28">
        <v>48100</v>
      </c>
      <c r="AI120" s="28">
        <v>1909</v>
      </c>
      <c r="AJ120" s="28">
        <v>2747410</v>
      </c>
      <c r="AK120" s="28">
        <v>4177.4624072300412</v>
      </c>
      <c r="AL120" s="28">
        <v>3164.7870264582616</v>
      </c>
    </row>
    <row r="121" spans="1:38" x14ac:dyDescent="0.35">
      <c r="A121" s="17">
        <v>45173</v>
      </c>
      <c r="B121" s="25">
        <v>3561</v>
      </c>
      <c r="C121" s="25">
        <v>1229</v>
      </c>
      <c r="D121" s="25">
        <v>1566.2691909999901</v>
      </c>
      <c r="E121" s="26">
        <v>4772446</v>
      </c>
      <c r="F121" s="26">
        <v>23246</v>
      </c>
      <c r="G121" s="26">
        <v>29106.159999999978</v>
      </c>
      <c r="H121" s="26">
        <v>5497086</v>
      </c>
      <c r="I121" s="26">
        <v>66325</v>
      </c>
      <c r="J121" s="26">
        <v>35151.641206</v>
      </c>
      <c r="K121" s="27">
        <v>5334952</v>
      </c>
      <c r="L121" s="27">
        <v>17444</v>
      </c>
      <c r="M121" s="27">
        <v>6806.9569999999894</v>
      </c>
      <c r="N121" s="26">
        <v>296660</v>
      </c>
      <c r="O121" s="26">
        <v>306771</v>
      </c>
      <c r="P121" s="26">
        <v>87908.721692312873</v>
      </c>
      <c r="Q121" s="25">
        <v>0</v>
      </c>
      <c r="R121" s="25">
        <v>324815</v>
      </c>
      <c r="S121" s="25">
        <v>98522.117588483728</v>
      </c>
      <c r="T121" s="26">
        <v>0</v>
      </c>
      <c r="U121" s="26">
        <v>7849</v>
      </c>
      <c r="V121" s="26">
        <v>2626.2268225172083</v>
      </c>
      <c r="W121" s="26">
        <v>0</v>
      </c>
      <c r="X121" s="26">
        <v>41134</v>
      </c>
      <c r="Y121" s="26">
        <v>48161.364168356165</v>
      </c>
      <c r="Z121" s="26">
        <v>0</v>
      </c>
      <c r="AA121" s="26">
        <v>2069</v>
      </c>
      <c r="AB121" s="26">
        <v>1684.3429313564293</v>
      </c>
      <c r="AC121" s="28">
        <v>22283</v>
      </c>
      <c r="AD121" s="28">
        <v>45146</v>
      </c>
      <c r="AE121" s="28">
        <v>2065</v>
      </c>
      <c r="AF121" s="28">
        <v>3908960</v>
      </c>
      <c r="AG121" s="28">
        <v>791</v>
      </c>
      <c r="AH121" s="28">
        <v>79100</v>
      </c>
      <c r="AI121" s="28">
        <v>2855</v>
      </c>
      <c r="AJ121" s="28">
        <v>3987700</v>
      </c>
      <c r="AK121" s="28">
        <v>5743.3527169936833</v>
      </c>
      <c r="AL121" s="28">
        <v>4264.5742490518796</v>
      </c>
    </row>
    <row r="122" spans="1:38" x14ac:dyDescent="0.35">
      <c r="A122" s="17">
        <v>45174</v>
      </c>
      <c r="B122" s="25">
        <v>2261</v>
      </c>
      <c r="C122" s="25">
        <v>816</v>
      </c>
      <c r="D122" s="25">
        <v>1104.01802</v>
      </c>
      <c r="E122" s="26">
        <v>4922726</v>
      </c>
      <c r="F122" s="26">
        <v>27935</v>
      </c>
      <c r="G122" s="26">
        <v>29932.909999999989</v>
      </c>
      <c r="H122" s="26">
        <v>5710157</v>
      </c>
      <c r="I122" s="26">
        <v>65365</v>
      </c>
      <c r="J122" s="26">
        <v>35645.658286999889</v>
      </c>
      <c r="K122" s="27">
        <v>6113505</v>
      </c>
      <c r="L122" s="27">
        <v>20426</v>
      </c>
      <c r="M122" s="27">
        <v>8378.598</v>
      </c>
      <c r="N122" s="26">
        <v>302910</v>
      </c>
      <c r="O122" s="26">
        <v>227998</v>
      </c>
      <c r="P122" s="26">
        <v>89760.772897655537</v>
      </c>
      <c r="Q122" s="25">
        <v>0</v>
      </c>
      <c r="R122" s="25">
        <v>287642</v>
      </c>
      <c r="S122" s="25">
        <v>87246.891145380097</v>
      </c>
      <c r="T122" s="26">
        <v>0</v>
      </c>
      <c r="U122" s="26">
        <v>7998</v>
      </c>
      <c r="V122" s="26">
        <v>2676.0813003557946</v>
      </c>
      <c r="W122" s="26">
        <v>0</v>
      </c>
      <c r="X122" s="26">
        <v>21025</v>
      </c>
      <c r="Y122" s="26">
        <v>24616.927156116311</v>
      </c>
      <c r="Z122" s="26">
        <v>0</v>
      </c>
      <c r="AA122" s="26">
        <v>1448</v>
      </c>
      <c r="AB122" s="26">
        <v>1178.7958262948814</v>
      </c>
      <c r="AC122" s="28">
        <v>19096</v>
      </c>
      <c r="AD122" s="28">
        <v>40015</v>
      </c>
      <c r="AE122" s="28">
        <v>1818</v>
      </c>
      <c r="AF122" s="28">
        <v>3314870</v>
      </c>
      <c r="AG122" s="28">
        <v>588</v>
      </c>
      <c r="AH122" s="28">
        <v>58800</v>
      </c>
      <c r="AI122" s="28">
        <v>2407</v>
      </c>
      <c r="AJ122" s="28">
        <v>3377390</v>
      </c>
      <c r="AK122" s="28">
        <v>5367.8717390157426</v>
      </c>
      <c r="AL122" s="28">
        <v>4153.866708192093</v>
      </c>
    </row>
    <row r="123" spans="1:38" x14ac:dyDescent="0.35">
      <c r="A123" s="17">
        <v>45175</v>
      </c>
      <c r="B123" s="25">
        <v>2868</v>
      </c>
      <c r="C123" s="25">
        <v>1031</v>
      </c>
      <c r="D123" s="25">
        <v>1246.9266250000001</v>
      </c>
      <c r="E123" s="26">
        <v>4697545</v>
      </c>
      <c r="F123" s="26">
        <v>27266</v>
      </c>
      <c r="G123" s="26">
        <v>27741.85999999999</v>
      </c>
      <c r="H123" s="26">
        <v>5495728</v>
      </c>
      <c r="I123" s="26">
        <v>61339</v>
      </c>
      <c r="J123" s="26">
        <v>34617.647922999982</v>
      </c>
      <c r="K123" s="27">
        <v>5558783</v>
      </c>
      <c r="L123" s="27">
        <v>13407</v>
      </c>
      <c r="M123" s="27">
        <v>7432.9809999999898</v>
      </c>
      <c r="N123" s="26">
        <v>1266416</v>
      </c>
      <c r="O123" s="26">
        <v>255848</v>
      </c>
      <c r="P123" s="26">
        <v>375274.76468243817</v>
      </c>
      <c r="Q123" s="25">
        <v>0</v>
      </c>
      <c r="R123" s="25">
        <v>203777</v>
      </c>
      <c r="S123" s="25">
        <v>61809.157692312394</v>
      </c>
      <c r="T123" s="26">
        <v>0</v>
      </c>
      <c r="U123" s="26">
        <v>8887</v>
      </c>
      <c r="V123" s="26">
        <v>2973.5351983323262</v>
      </c>
      <c r="W123" s="26">
        <v>0</v>
      </c>
      <c r="X123" s="26">
        <v>9020</v>
      </c>
      <c r="Y123" s="26">
        <v>10560.983731185213</v>
      </c>
      <c r="Z123" s="26">
        <v>0</v>
      </c>
      <c r="AA123" s="26">
        <v>933</v>
      </c>
      <c r="AB123" s="26">
        <v>759.54178586541741</v>
      </c>
      <c r="AC123" s="28">
        <v>14311</v>
      </c>
      <c r="AD123" s="28">
        <v>31495</v>
      </c>
      <c r="AE123" s="28">
        <v>1502</v>
      </c>
      <c r="AF123" s="28">
        <v>2764430</v>
      </c>
      <c r="AG123" s="28">
        <v>499</v>
      </c>
      <c r="AH123" s="28">
        <v>49900</v>
      </c>
      <c r="AI123" s="28">
        <v>2001</v>
      </c>
      <c r="AJ123" s="28">
        <v>2814330</v>
      </c>
      <c r="AK123" s="28">
        <v>4575.2017948209468</v>
      </c>
      <c r="AL123" s="28">
        <v>3510.9685131723172</v>
      </c>
    </row>
    <row r="124" spans="1:38" x14ac:dyDescent="0.35">
      <c r="A124" s="17">
        <v>45176</v>
      </c>
      <c r="B124" s="25">
        <v>2394</v>
      </c>
      <c r="C124" s="25">
        <v>832</v>
      </c>
      <c r="D124" s="25">
        <v>1239.2028049999899</v>
      </c>
      <c r="E124" s="26">
        <v>5490752</v>
      </c>
      <c r="F124" s="26">
        <v>29290</v>
      </c>
      <c r="G124" s="26">
        <v>29097.03999999999</v>
      </c>
      <c r="H124" s="26">
        <v>5741737</v>
      </c>
      <c r="I124" s="26">
        <v>58040</v>
      </c>
      <c r="J124" s="26">
        <v>35204.088849999891</v>
      </c>
      <c r="K124" s="27">
        <v>4907653</v>
      </c>
      <c r="L124" s="27">
        <v>9041</v>
      </c>
      <c r="M124" s="27">
        <v>6456.2859999999901</v>
      </c>
      <c r="N124" s="26">
        <v>191893</v>
      </c>
      <c r="O124" s="26">
        <v>285511</v>
      </c>
      <c r="P124" s="26">
        <v>56863.305911491247</v>
      </c>
      <c r="Q124" s="25">
        <v>0</v>
      </c>
      <c r="R124" s="25">
        <v>202017</v>
      </c>
      <c r="S124" s="25">
        <v>61275.31865484266</v>
      </c>
      <c r="T124" s="26">
        <v>0</v>
      </c>
      <c r="U124" s="26">
        <v>8317</v>
      </c>
      <c r="V124" s="26">
        <v>2782.8167260639088</v>
      </c>
      <c r="W124" s="26">
        <v>0</v>
      </c>
      <c r="X124" s="26">
        <v>6879</v>
      </c>
      <c r="Y124" s="26">
        <v>8054.2136459892554</v>
      </c>
      <c r="Z124" s="26">
        <v>0</v>
      </c>
      <c r="AA124" s="26">
        <v>801</v>
      </c>
      <c r="AB124" s="26">
        <v>652.08249783301108</v>
      </c>
      <c r="AC124" s="28">
        <v>13483</v>
      </c>
      <c r="AD124" s="28">
        <v>29283</v>
      </c>
      <c r="AE124" s="28">
        <v>1544</v>
      </c>
      <c r="AF124" s="28">
        <v>2846790</v>
      </c>
      <c r="AG124" s="28">
        <v>463</v>
      </c>
      <c r="AH124" s="28">
        <v>46300</v>
      </c>
      <c r="AI124" s="28">
        <v>2007</v>
      </c>
      <c r="AJ124" s="28">
        <v>2893090</v>
      </c>
      <c r="AK124" s="28">
        <v>4770.6413714039709</v>
      </c>
      <c r="AL124" s="28">
        <v>3739.0204166825861</v>
      </c>
    </row>
    <row r="125" spans="1:38" x14ac:dyDescent="0.35">
      <c r="A125" s="17">
        <v>45177</v>
      </c>
      <c r="B125" s="25">
        <v>2689</v>
      </c>
      <c r="C125" s="25">
        <v>910</v>
      </c>
      <c r="D125" s="25">
        <v>1244.759648</v>
      </c>
      <c r="E125" s="26">
        <v>4959241</v>
      </c>
      <c r="F125" s="26">
        <v>21861</v>
      </c>
      <c r="G125" s="26">
        <v>27505.709999999868</v>
      </c>
      <c r="H125" s="26">
        <v>5219837</v>
      </c>
      <c r="I125" s="26">
        <v>58721</v>
      </c>
      <c r="J125" s="26">
        <v>34843.761568000002</v>
      </c>
      <c r="K125" s="27">
        <v>4752031</v>
      </c>
      <c r="L125" s="27">
        <v>8867</v>
      </c>
      <c r="M125" s="27">
        <v>5798.6570000000002</v>
      </c>
      <c r="N125" s="26">
        <v>157343</v>
      </c>
      <c r="O125" s="26">
        <v>302141</v>
      </c>
      <c r="P125" s="26">
        <v>46625.166848356988</v>
      </c>
      <c r="Q125" s="25">
        <v>0</v>
      </c>
      <c r="R125" s="25">
        <v>201772</v>
      </c>
      <c r="S125" s="25">
        <v>61201.005834285796</v>
      </c>
      <c r="T125" s="26">
        <v>0</v>
      </c>
      <c r="U125" s="26">
        <v>8717</v>
      </c>
      <c r="V125" s="26">
        <v>2916.6542504627982</v>
      </c>
      <c r="W125" s="26">
        <v>0</v>
      </c>
      <c r="X125" s="26">
        <v>5684</v>
      </c>
      <c r="Y125" s="26">
        <v>6655.0589277224781</v>
      </c>
      <c r="Z125" s="26">
        <v>0</v>
      </c>
      <c r="AA125" s="26">
        <v>1428</v>
      </c>
      <c r="AB125" s="26">
        <v>1162.5141159869411</v>
      </c>
      <c r="AC125" s="28">
        <v>13830</v>
      </c>
      <c r="AD125" s="28">
        <v>29726</v>
      </c>
      <c r="AE125" s="28">
        <v>1531</v>
      </c>
      <c r="AF125" s="28">
        <v>2806450</v>
      </c>
      <c r="AG125" s="28">
        <v>518</v>
      </c>
      <c r="AH125" s="28">
        <v>51800</v>
      </c>
      <c r="AI125" s="28">
        <v>2049</v>
      </c>
      <c r="AJ125" s="28">
        <v>2858250</v>
      </c>
      <c r="AK125" s="28">
        <v>4807.578234161133</v>
      </c>
      <c r="AL125" s="28">
        <v>3697.2312632612852</v>
      </c>
    </row>
    <row r="126" spans="1:38" x14ac:dyDescent="0.35">
      <c r="A126" s="17">
        <v>45178</v>
      </c>
      <c r="B126" s="25">
        <v>2204</v>
      </c>
      <c r="C126" s="25">
        <v>752</v>
      </c>
      <c r="D126" s="25">
        <v>1050.5824419999899</v>
      </c>
      <c r="E126" s="26">
        <v>5348595</v>
      </c>
      <c r="F126" s="26">
        <v>23470</v>
      </c>
      <c r="G126" s="26">
        <v>29941.819999999869</v>
      </c>
      <c r="H126" s="26">
        <v>5213659</v>
      </c>
      <c r="I126" s="26">
        <v>54200</v>
      </c>
      <c r="J126" s="26">
        <v>33980.084963999987</v>
      </c>
      <c r="K126" s="27">
        <v>3975657</v>
      </c>
      <c r="L126" s="27">
        <v>10022</v>
      </c>
      <c r="M126" s="27">
        <v>4968.2419999999893</v>
      </c>
      <c r="N126" s="26">
        <v>227113</v>
      </c>
      <c r="O126" s="26">
        <v>245700</v>
      </c>
      <c r="P126" s="26">
        <v>67299.984863838239</v>
      </c>
      <c r="Q126" s="25">
        <v>0</v>
      </c>
      <c r="R126" s="25">
        <v>201776</v>
      </c>
      <c r="S126" s="25">
        <v>61202.219104825497</v>
      </c>
      <c r="T126" s="26">
        <v>0</v>
      </c>
      <c r="U126" s="26">
        <v>7299</v>
      </c>
      <c r="V126" s="26">
        <v>2442.2002264687353</v>
      </c>
      <c r="W126" s="26">
        <v>0</v>
      </c>
      <c r="X126" s="26">
        <v>4098</v>
      </c>
      <c r="Y126" s="26">
        <v>4798.1054690018855</v>
      </c>
      <c r="Z126" s="26">
        <v>0</v>
      </c>
      <c r="AA126" s="26">
        <v>758</v>
      </c>
      <c r="AB126" s="26">
        <v>617.07682067093936</v>
      </c>
      <c r="AC126" s="28">
        <v>12284</v>
      </c>
      <c r="AD126" s="28">
        <v>26212</v>
      </c>
      <c r="AE126" s="28">
        <v>1414</v>
      </c>
      <c r="AF126" s="28">
        <v>2674080</v>
      </c>
      <c r="AG126" s="28">
        <v>433</v>
      </c>
      <c r="AH126" s="28">
        <v>43300</v>
      </c>
      <c r="AI126" s="28">
        <v>1847</v>
      </c>
      <c r="AJ126" s="28">
        <v>2717380</v>
      </c>
      <c r="AK126" s="28">
        <v>4310.867924908237</v>
      </c>
      <c r="AL126" s="28">
        <v>3354.9410200207863</v>
      </c>
    </row>
    <row r="127" spans="1:38" x14ac:dyDescent="0.35">
      <c r="A127" s="17">
        <v>45179</v>
      </c>
      <c r="B127" s="25">
        <v>2167</v>
      </c>
      <c r="C127" s="25">
        <v>743</v>
      </c>
      <c r="D127" s="25">
        <v>1205.4452799999999</v>
      </c>
      <c r="E127" s="26">
        <v>5758232</v>
      </c>
      <c r="F127" s="26">
        <v>23876</v>
      </c>
      <c r="G127" s="26">
        <v>31014.549999999861</v>
      </c>
      <c r="H127" s="26">
        <v>5675294</v>
      </c>
      <c r="I127" s="26">
        <v>60115</v>
      </c>
      <c r="J127" s="26">
        <v>34761.567792000002</v>
      </c>
      <c r="K127" s="27">
        <v>4243960</v>
      </c>
      <c r="L127" s="27">
        <v>10399</v>
      </c>
      <c r="M127" s="27">
        <v>5339.1869999999899</v>
      </c>
      <c r="N127" s="26">
        <v>270612</v>
      </c>
      <c r="O127" s="26">
        <v>291468</v>
      </c>
      <c r="P127" s="26">
        <v>80189.964924830347</v>
      </c>
      <c r="Q127" s="25">
        <v>0</v>
      </c>
      <c r="R127" s="25">
        <v>201256</v>
      </c>
      <c r="S127" s="25">
        <v>61044.493934663988</v>
      </c>
      <c r="T127" s="26">
        <v>0</v>
      </c>
      <c r="U127" s="26">
        <v>6099</v>
      </c>
      <c r="V127" s="26">
        <v>2040.6876532720669</v>
      </c>
      <c r="W127" s="26">
        <v>0</v>
      </c>
      <c r="X127" s="26">
        <v>8097</v>
      </c>
      <c r="Y127" s="26">
        <v>9480.2977019297869</v>
      </c>
      <c r="Z127" s="26">
        <v>0</v>
      </c>
      <c r="AA127" s="26">
        <v>809</v>
      </c>
      <c r="AB127" s="26">
        <v>658.59518195618716</v>
      </c>
      <c r="AC127" s="28">
        <v>12594</v>
      </c>
      <c r="AD127" s="28">
        <v>26398</v>
      </c>
      <c r="AE127" s="28">
        <v>1498</v>
      </c>
      <c r="AF127" s="28">
        <v>2834900</v>
      </c>
      <c r="AG127" s="28">
        <v>435</v>
      </c>
      <c r="AH127" s="28">
        <v>43500</v>
      </c>
      <c r="AI127" s="28">
        <v>1933</v>
      </c>
      <c r="AJ127" s="28">
        <v>2878400</v>
      </c>
      <c r="AK127" s="28">
        <v>4460.5858606633365</v>
      </c>
      <c r="AL127" s="28">
        <v>3531.6948919705419</v>
      </c>
    </row>
    <row r="128" spans="1:38" x14ac:dyDescent="0.35">
      <c r="A128" s="17">
        <v>45180</v>
      </c>
      <c r="B128" s="25">
        <v>3381</v>
      </c>
      <c r="C128" s="25">
        <v>1227</v>
      </c>
      <c r="D128" s="25">
        <v>1679.42186899999</v>
      </c>
      <c r="E128" s="26">
        <v>5559989</v>
      </c>
      <c r="F128" s="26">
        <v>22865</v>
      </c>
      <c r="G128" s="26">
        <v>33398.759999999893</v>
      </c>
      <c r="H128" s="26">
        <v>4548252</v>
      </c>
      <c r="I128" s="26">
        <v>51952</v>
      </c>
      <c r="J128" s="26">
        <v>34591.564926999883</v>
      </c>
      <c r="K128" s="27">
        <v>4492340</v>
      </c>
      <c r="L128" s="27">
        <v>10684</v>
      </c>
      <c r="M128" s="27">
        <v>6088.3999999999896</v>
      </c>
      <c r="N128" s="26">
        <v>1192346</v>
      </c>
      <c r="O128" s="26">
        <v>154867</v>
      </c>
      <c r="P128" s="26">
        <v>353325.73543768114</v>
      </c>
      <c r="Q128" s="25">
        <v>0</v>
      </c>
      <c r="R128" s="25">
        <v>202476</v>
      </c>
      <c r="S128" s="25">
        <v>61414.541449273682</v>
      </c>
      <c r="T128" s="26">
        <v>0</v>
      </c>
      <c r="U128" s="26">
        <v>8393</v>
      </c>
      <c r="V128" s="26">
        <v>2808.245855699698</v>
      </c>
      <c r="W128" s="26">
        <v>0</v>
      </c>
      <c r="X128" s="26">
        <v>6493</v>
      </c>
      <c r="Y128" s="26">
        <v>7602.2691093775602</v>
      </c>
      <c r="Z128" s="26">
        <v>0</v>
      </c>
      <c r="AA128" s="26">
        <v>838</v>
      </c>
      <c r="AB128" s="26">
        <v>682.20366190270067</v>
      </c>
      <c r="AC128" s="28">
        <v>15510</v>
      </c>
      <c r="AD128" s="28">
        <v>32142</v>
      </c>
      <c r="AE128" s="28">
        <v>1544</v>
      </c>
      <c r="AF128" s="28">
        <v>2881650</v>
      </c>
      <c r="AG128" s="28">
        <v>449</v>
      </c>
      <c r="AH128" s="28">
        <v>44900</v>
      </c>
      <c r="AI128" s="28">
        <v>1992</v>
      </c>
      <c r="AJ128" s="28">
        <v>2923700</v>
      </c>
      <c r="AK128" s="28">
        <v>4715.5850018124347</v>
      </c>
      <c r="AL128" s="28">
        <v>3736.6559198076507</v>
      </c>
    </row>
    <row r="129" spans="1:38" x14ac:dyDescent="0.35">
      <c r="A129" s="17">
        <v>45181</v>
      </c>
      <c r="B129" s="25">
        <v>2511</v>
      </c>
      <c r="C129" s="25">
        <v>884</v>
      </c>
      <c r="D129" s="25">
        <v>1311.27617499999</v>
      </c>
      <c r="E129" s="26">
        <v>5859294</v>
      </c>
      <c r="F129" s="26">
        <v>22244</v>
      </c>
      <c r="G129" s="26">
        <v>34907.739999999991</v>
      </c>
      <c r="H129" s="26">
        <v>4470820</v>
      </c>
      <c r="I129" s="26">
        <v>52506</v>
      </c>
      <c r="J129" s="26">
        <v>33591.058611999892</v>
      </c>
      <c r="K129" s="27">
        <v>4936079</v>
      </c>
      <c r="L129" s="27">
        <v>10015</v>
      </c>
      <c r="M129" s="27">
        <v>6517.6949999999897</v>
      </c>
      <c r="N129" s="26">
        <v>199137</v>
      </c>
      <c r="O129" s="26">
        <v>170680</v>
      </c>
      <c r="P129" s="26">
        <v>59009.907340531616</v>
      </c>
      <c r="Q129" s="25">
        <v>0</v>
      </c>
      <c r="R129" s="25">
        <v>50740</v>
      </c>
      <c r="S129" s="25">
        <v>15390.336796144466</v>
      </c>
      <c r="T129" s="26">
        <v>0</v>
      </c>
      <c r="U129" s="26">
        <v>8506</v>
      </c>
      <c r="V129" s="26">
        <v>2846.0549563423842</v>
      </c>
      <c r="W129" s="26">
        <v>0</v>
      </c>
      <c r="X129" s="26">
        <v>26721</v>
      </c>
      <c r="Y129" s="26">
        <v>31286.036173059878</v>
      </c>
      <c r="Z129" s="26">
        <v>0</v>
      </c>
      <c r="AA129" s="26">
        <v>1085</v>
      </c>
      <c r="AB129" s="26">
        <v>883.28278420576407</v>
      </c>
      <c r="AC129" s="28">
        <v>22786</v>
      </c>
      <c r="AD129" s="28">
        <v>42733</v>
      </c>
      <c r="AE129" s="28">
        <v>2027</v>
      </c>
      <c r="AF129" s="28">
        <v>4286230</v>
      </c>
      <c r="AG129" s="28">
        <v>326</v>
      </c>
      <c r="AH129" s="28">
        <v>32600</v>
      </c>
      <c r="AI129" s="28">
        <v>2353</v>
      </c>
      <c r="AJ129" s="28">
        <v>4318830</v>
      </c>
      <c r="AK129" s="28">
        <v>5172.3985024514786</v>
      </c>
      <c r="AL129" s="28">
        <v>4510.5678928517518</v>
      </c>
    </row>
    <row r="130" spans="1:38" x14ac:dyDescent="0.35">
      <c r="A130" s="17">
        <v>45182</v>
      </c>
      <c r="B130" s="25">
        <v>2143</v>
      </c>
      <c r="C130" s="25">
        <v>778</v>
      </c>
      <c r="D130" s="25">
        <v>1226.323142</v>
      </c>
      <c r="E130" s="26">
        <v>5865017</v>
      </c>
      <c r="F130" s="26">
        <v>20795</v>
      </c>
      <c r="G130" s="26">
        <v>33565.419999999969</v>
      </c>
      <c r="H130" s="26">
        <v>4698036</v>
      </c>
      <c r="I130" s="26">
        <v>52857</v>
      </c>
      <c r="J130" s="26">
        <v>34535.54405599989</v>
      </c>
      <c r="K130" s="27">
        <v>5115564</v>
      </c>
      <c r="L130" s="27">
        <v>10338</v>
      </c>
      <c r="M130" s="27">
        <v>6501.1079999999802</v>
      </c>
      <c r="N130" s="26">
        <v>292239</v>
      </c>
      <c r="O130" s="26">
        <v>238162</v>
      </c>
      <c r="P130" s="26">
        <v>86598.654751701688</v>
      </c>
      <c r="Q130" s="25">
        <v>0</v>
      </c>
      <c r="R130" s="25">
        <v>2408</v>
      </c>
      <c r="S130" s="25">
        <v>730.38886490177129</v>
      </c>
      <c r="T130" s="26">
        <v>0</v>
      </c>
      <c r="U130" s="26">
        <v>7172</v>
      </c>
      <c r="V130" s="26">
        <v>2399.7068124720877</v>
      </c>
      <c r="W130" s="26">
        <v>0</v>
      </c>
      <c r="X130" s="26">
        <v>36811</v>
      </c>
      <c r="Y130" s="26">
        <v>43099.819526458858</v>
      </c>
      <c r="Z130" s="26">
        <v>0</v>
      </c>
      <c r="AA130" s="26">
        <v>836</v>
      </c>
      <c r="AB130" s="26">
        <v>680.57549087190671</v>
      </c>
      <c r="AC130" s="28">
        <v>22084</v>
      </c>
      <c r="AD130" s="28">
        <v>41155</v>
      </c>
      <c r="AE130" s="28">
        <v>1880</v>
      </c>
      <c r="AF130" s="28">
        <v>3809460</v>
      </c>
      <c r="AG130" s="28">
        <v>281</v>
      </c>
      <c r="AH130" s="28">
        <v>28100</v>
      </c>
      <c r="AI130" s="28">
        <v>2161</v>
      </c>
      <c r="AJ130" s="28">
        <v>3837560</v>
      </c>
      <c r="AK130" s="28">
        <v>4765.0350778298989</v>
      </c>
      <c r="AL130" s="28">
        <v>4181.9762804238762</v>
      </c>
    </row>
    <row r="131" spans="1:38" x14ac:dyDescent="0.35">
      <c r="A131" s="17">
        <v>45183</v>
      </c>
      <c r="B131" s="25">
        <v>2307</v>
      </c>
      <c r="C131" s="25">
        <v>798</v>
      </c>
      <c r="D131" s="25">
        <v>1182.298354</v>
      </c>
      <c r="E131" s="26">
        <v>6164785</v>
      </c>
      <c r="F131" s="26">
        <v>20246</v>
      </c>
      <c r="G131" s="26">
        <v>33540.249999999985</v>
      </c>
      <c r="H131" s="26">
        <v>4971198</v>
      </c>
      <c r="I131" s="26">
        <v>51582</v>
      </c>
      <c r="J131" s="26">
        <v>35710.043159999877</v>
      </c>
      <c r="K131" s="27">
        <v>4859067</v>
      </c>
      <c r="L131" s="27">
        <v>12717</v>
      </c>
      <c r="M131" s="27">
        <v>5537.2309999999889</v>
      </c>
      <c r="N131" s="26">
        <v>1181194</v>
      </c>
      <c r="O131" s="26">
        <v>308251</v>
      </c>
      <c r="P131" s="26">
        <v>350021.08343096409</v>
      </c>
      <c r="Q131" s="25">
        <v>0</v>
      </c>
      <c r="R131" s="25">
        <v>948</v>
      </c>
      <c r="S131" s="25">
        <v>287.54511790983355</v>
      </c>
      <c r="T131" s="26">
        <v>0</v>
      </c>
      <c r="U131" s="26">
        <v>7404</v>
      </c>
      <c r="V131" s="26">
        <v>2477.3325766234439</v>
      </c>
      <c r="W131" s="26">
        <v>0</v>
      </c>
      <c r="X131" s="26">
        <v>38152</v>
      </c>
      <c r="Y131" s="26">
        <v>44669.916996915556</v>
      </c>
      <c r="Z131" s="26">
        <v>0</v>
      </c>
      <c r="AA131" s="26">
        <v>1282</v>
      </c>
      <c r="AB131" s="26">
        <v>1043.6576307389764</v>
      </c>
      <c r="AC131" s="28">
        <v>21377</v>
      </c>
      <c r="AD131" s="28">
        <v>40308</v>
      </c>
      <c r="AE131" s="28">
        <v>1959</v>
      </c>
      <c r="AF131" s="28">
        <v>3742130</v>
      </c>
      <c r="AG131" s="28">
        <v>550</v>
      </c>
      <c r="AH131" s="28">
        <v>55000</v>
      </c>
      <c r="AI131" s="28">
        <v>2509</v>
      </c>
      <c r="AJ131" s="28">
        <v>3797130</v>
      </c>
      <c r="AK131" s="28">
        <v>5413.0567080863502</v>
      </c>
      <c r="AL131" s="28">
        <v>4301.6764690870277</v>
      </c>
    </row>
    <row r="132" spans="1:38" x14ac:dyDescent="0.35">
      <c r="A132" s="17">
        <v>45184</v>
      </c>
      <c r="B132" s="25">
        <v>2467</v>
      </c>
      <c r="C132" s="25">
        <v>882</v>
      </c>
      <c r="D132" s="25">
        <v>1071.2185429999899</v>
      </c>
      <c r="E132" s="26">
        <v>5326601</v>
      </c>
      <c r="F132" s="26">
        <v>16048</v>
      </c>
      <c r="G132" s="26">
        <v>27619.579999999889</v>
      </c>
      <c r="H132" s="26">
        <v>4813237</v>
      </c>
      <c r="I132" s="26">
        <v>56382</v>
      </c>
      <c r="J132" s="26">
        <v>33568.141494999887</v>
      </c>
      <c r="K132" s="27">
        <v>4260164</v>
      </c>
      <c r="L132" s="27">
        <v>9702</v>
      </c>
      <c r="M132" s="27">
        <v>4825.8709999999992</v>
      </c>
      <c r="N132" s="26">
        <v>399193</v>
      </c>
      <c r="O132" s="26">
        <v>291844</v>
      </c>
      <c r="P132" s="26">
        <v>118292.14029029681</v>
      </c>
      <c r="Q132" s="25">
        <v>0</v>
      </c>
      <c r="R132" s="25">
        <v>756</v>
      </c>
      <c r="S132" s="25">
        <v>229.30813200404447</v>
      </c>
      <c r="T132" s="26">
        <v>0</v>
      </c>
      <c r="U132" s="26">
        <v>6932</v>
      </c>
      <c r="V132" s="26">
        <v>2319.4042978327543</v>
      </c>
      <c r="W132" s="26">
        <v>0</v>
      </c>
      <c r="X132" s="26">
        <v>16060</v>
      </c>
      <c r="Y132" s="26">
        <v>18803.702740890745</v>
      </c>
      <c r="Z132" s="26">
        <v>0</v>
      </c>
      <c r="AA132" s="26">
        <v>2982</v>
      </c>
      <c r="AB132" s="26">
        <v>2427.6030069139065</v>
      </c>
      <c r="AC132" s="28">
        <v>16118</v>
      </c>
      <c r="AD132" s="28">
        <v>32895</v>
      </c>
      <c r="AE132" s="28">
        <v>1659</v>
      </c>
      <c r="AF132" s="28">
        <v>3149040</v>
      </c>
      <c r="AG132" s="28">
        <v>526</v>
      </c>
      <c r="AH132" s="28">
        <v>52600</v>
      </c>
      <c r="AI132" s="28">
        <v>2185</v>
      </c>
      <c r="AJ132" s="28">
        <v>3201640</v>
      </c>
      <c r="AK132" s="28">
        <v>4920.5930306078872</v>
      </c>
      <c r="AL132" s="28">
        <v>3802.0409870067542</v>
      </c>
    </row>
    <row r="133" spans="1:38" x14ac:dyDescent="0.35">
      <c r="A133" s="17">
        <v>45185</v>
      </c>
      <c r="B133" s="25">
        <v>2076</v>
      </c>
      <c r="C133" s="25">
        <v>687</v>
      </c>
      <c r="D133" s="25">
        <v>1033.7394179999999</v>
      </c>
      <c r="E133" s="26">
        <v>5438049</v>
      </c>
      <c r="F133" s="26">
        <v>17571</v>
      </c>
      <c r="G133" s="26">
        <v>28338.669999999984</v>
      </c>
      <c r="H133" s="26">
        <v>5773387</v>
      </c>
      <c r="I133" s="26">
        <v>67957</v>
      </c>
      <c r="J133" s="26">
        <v>32852.218407999899</v>
      </c>
      <c r="K133" s="27">
        <v>3350011</v>
      </c>
      <c r="L133" s="27">
        <v>7707</v>
      </c>
      <c r="M133" s="27">
        <v>4271.3530000000001</v>
      </c>
      <c r="N133" s="26">
        <v>620978</v>
      </c>
      <c r="O133" s="26">
        <v>196303</v>
      </c>
      <c r="P133" s="26">
        <v>184013.28854260454</v>
      </c>
      <c r="Q133" s="25">
        <v>0</v>
      </c>
      <c r="R133" s="25">
        <v>663</v>
      </c>
      <c r="S133" s="25">
        <v>201.09959195592788</v>
      </c>
      <c r="T133" s="26">
        <v>0</v>
      </c>
      <c r="U133" s="26">
        <v>6018</v>
      </c>
      <c r="V133" s="26">
        <v>2013.5855545812917</v>
      </c>
      <c r="W133" s="26">
        <v>0</v>
      </c>
      <c r="X133" s="26">
        <v>9889</v>
      </c>
      <c r="Y133" s="26">
        <v>11578.444358945741</v>
      </c>
      <c r="Z133" s="26">
        <v>0</v>
      </c>
      <c r="AA133" s="26">
        <v>1188</v>
      </c>
      <c r="AB133" s="26">
        <v>967.1335922916569</v>
      </c>
      <c r="AC133" s="28">
        <v>12830</v>
      </c>
      <c r="AD133" s="28">
        <v>26945</v>
      </c>
      <c r="AE133" s="28">
        <v>1488</v>
      </c>
      <c r="AF133" s="28">
        <v>2798420</v>
      </c>
      <c r="AG133" s="28">
        <v>446</v>
      </c>
      <c r="AH133" s="28">
        <v>44600</v>
      </c>
      <c r="AI133" s="28">
        <v>1934</v>
      </c>
      <c r="AJ133" s="28">
        <v>2843020</v>
      </c>
      <c r="AK133" s="28">
        <v>4519.5158080951005</v>
      </c>
      <c r="AL133" s="28">
        <v>3564.7964666062921</v>
      </c>
    </row>
    <row r="134" spans="1:38" x14ac:dyDescent="0.35">
      <c r="A134" s="17">
        <v>45186</v>
      </c>
      <c r="B134" s="25">
        <v>2467</v>
      </c>
      <c r="C134" s="25">
        <v>802</v>
      </c>
      <c r="D134" s="25">
        <v>1212.3708099999899</v>
      </c>
      <c r="E134" s="26">
        <v>6087375</v>
      </c>
      <c r="F134" s="26">
        <v>18613</v>
      </c>
      <c r="G134" s="26">
        <v>30031.809999999903</v>
      </c>
      <c r="H134" s="26">
        <v>6343531</v>
      </c>
      <c r="I134" s="26">
        <v>70594</v>
      </c>
      <c r="J134" s="26">
        <v>34102.269076999895</v>
      </c>
      <c r="K134" s="27">
        <v>4503316</v>
      </c>
      <c r="L134" s="27">
        <v>11119</v>
      </c>
      <c r="M134" s="27">
        <v>4872.0309999999899</v>
      </c>
      <c r="N134" s="26">
        <v>581720</v>
      </c>
      <c r="O134" s="26">
        <v>236009</v>
      </c>
      <c r="P134" s="26">
        <v>172380.03634750977</v>
      </c>
      <c r="Q134" s="25">
        <v>0</v>
      </c>
      <c r="R134" s="25">
        <v>637</v>
      </c>
      <c r="S134" s="25">
        <v>193.21333344785228</v>
      </c>
      <c r="T134" s="26">
        <v>0</v>
      </c>
      <c r="U134" s="26">
        <v>4814</v>
      </c>
      <c r="V134" s="26">
        <v>1610.7346061406345</v>
      </c>
      <c r="W134" s="26">
        <v>0</v>
      </c>
      <c r="X134" s="26">
        <v>10024</v>
      </c>
      <c r="Y134" s="26">
        <v>11736.507862682991</v>
      </c>
      <c r="Z134" s="26">
        <v>0</v>
      </c>
      <c r="AA134" s="26">
        <v>2464</v>
      </c>
      <c r="AB134" s="26">
        <v>2005.9067099382512</v>
      </c>
      <c r="AC134" s="28">
        <v>12357</v>
      </c>
      <c r="AD134" s="28">
        <v>25262</v>
      </c>
      <c r="AE134" s="28">
        <v>1396</v>
      </c>
      <c r="AF134" s="28">
        <v>2560250</v>
      </c>
      <c r="AG134" s="28">
        <v>455</v>
      </c>
      <c r="AH134" s="28">
        <v>45500</v>
      </c>
      <c r="AI134" s="28">
        <v>1851</v>
      </c>
      <c r="AJ134" s="28">
        <v>2605750</v>
      </c>
      <c r="AK134" s="28">
        <v>4246.6651035008072</v>
      </c>
      <c r="AL134" s="28">
        <v>3287.3055879903818</v>
      </c>
    </row>
    <row r="135" spans="1:38" x14ac:dyDescent="0.35">
      <c r="A135" s="17">
        <v>45187</v>
      </c>
      <c r="B135" s="25">
        <v>2910</v>
      </c>
      <c r="C135" s="25">
        <v>1024</v>
      </c>
      <c r="D135" s="25">
        <v>1445.1055679999999</v>
      </c>
      <c r="E135" s="26">
        <v>6088887</v>
      </c>
      <c r="F135" s="26">
        <v>21571</v>
      </c>
      <c r="G135" s="26">
        <v>32980.329999999871</v>
      </c>
      <c r="H135" s="26">
        <v>5110571</v>
      </c>
      <c r="I135" s="26">
        <v>58869</v>
      </c>
      <c r="J135" s="26">
        <v>33035.55576099988</v>
      </c>
      <c r="K135" s="27">
        <v>5568066</v>
      </c>
      <c r="L135" s="27">
        <v>14302</v>
      </c>
      <c r="M135" s="27">
        <v>7095.9930000000004</v>
      </c>
      <c r="N135" s="26">
        <v>184276</v>
      </c>
      <c r="O135" s="26">
        <v>143660</v>
      </c>
      <c r="P135" s="26">
        <v>54606.174066516032</v>
      </c>
      <c r="Q135" s="25">
        <v>0</v>
      </c>
      <c r="R135" s="25">
        <v>888</v>
      </c>
      <c r="S135" s="25">
        <v>269.34605981427444</v>
      </c>
      <c r="T135" s="26">
        <v>0</v>
      </c>
      <c r="U135" s="26">
        <v>6922</v>
      </c>
      <c r="V135" s="26">
        <v>2316.0583597227819</v>
      </c>
      <c r="W135" s="26">
        <v>0</v>
      </c>
      <c r="X135" s="26">
        <v>10381</v>
      </c>
      <c r="Y135" s="26">
        <v>12154.498017010388</v>
      </c>
      <c r="Z135" s="26">
        <v>0</v>
      </c>
      <c r="AA135" s="26">
        <v>1767</v>
      </c>
      <c r="AB135" s="26">
        <v>1438.4891057065302</v>
      </c>
      <c r="AC135" s="28">
        <v>16441</v>
      </c>
      <c r="AD135" s="28">
        <v>33582</v>
      </c>
      <c r="AE135" s="28">
        <v>1727</v>
      </c>
      <c r="AF135" s="28">
        <v>3152630</v>
      </c>
      <c r="AG135" s="28">
        <v>572</v>
      </c>
      <c r="AH135" s="28">
        <v>57200</v>
      </c>
      <c r="AI135" s="28">
        <v>2300</v>
      </c>
      <c r="AJ135" s="28">
        <v>3209930</v>
      </c>
      <c r="AK135" s="28">
        <v>5491.8656832838924</v>
      </c>
      <c r="AL135" s="28">
        <v>4171.8509698656626</v>
      </c>
    </row>
    <row r="136" spans="1:38" x14ac:dyDescent="0.35">
      <c r="A136" s="17">
        <v>45188</v>
      </c>
      <c r="B136" s="25">
        <v>3252</v>
      </c>
      <c r="C136" s="25">
        <v>1309</v>
      </c>
      <c r="D136" s="25">
        <v>1052.6445510000001</v>
      </c>
      <c r="E136" s="26">
        <v>5183394</v>
      </c>
      <c r="F136" s="26">
        <v>23558</v>
      </c>
      <c r="G136" s="26">
        <v>31175.219999999881</v>
      </c>
      <c r="H136" s="26">
        <v>4878511</v>
      </c>
      <c r="I136" s="26">
        <v>61712</v>
      </c>
      <c r="J136" s="26">
        <v>34725.956682999895</v>
      </c>
      <c r="K136" s="27">
        <v>6105220</v>
      </c>
      <c r="L136" s="27">
        <v>12193</v>
      </c>
      <c r="M136" s="27">
        <v>7721.3249999999898</v>
      </c>
      <c r="N136" s="26">
        <v>208312</v>
      </c>
      <c r="O136" s="26">
        <v>187769</v>
      </c>
      <c r="P136" s="26">
        <v>61728.718509974649</v>
      </c>
      <c r="Q136" s="25">
        <v>0</v>
      </c>
      <c r="R136" s="25">
        <v>1464</v>
      </c>
      <c r="S136" s="25">
        <v>444.05701753164163</v>
      </c>
      <c r="T136" s="26">
        <v>0</v>
      </c>
      <c r="U136" s="26">
        <v>5210</v>
      </c>
      <c r="V136" s="26">
        <v>1743.233755295535</v>
      </c>
      <c r="W136" s="26">
        <v>0</v>
      </c>
      <c r="X136" s="26">
        <v>8092</v>
      </c>
      <c r="Y136" s="26">
        <v>9474.4434980876667</v>
      </c>
      <c r="Z136" s="26">
        <v>0</v>
      </c>
      <c r="AA136" s="26">
        <v>1504</v>
      </c>
      <c r="AB136" s="26">
        <v>1224.3846151571145</v>
      </c>
      <c r="AC136" s="28">
        <v>17770</v>
      </c>
      <c r="AD136" s="28">
        <v>36578</v>
      </c>
      <c r="AE136" s="28">
        <v>1743</v>
      </c>
      <c r="AF136" s="28">
        <v>3229930</v>
      </c>
      <c r="AG136" s="28">
        <v>653</v>
      </c>
      <c r="AH136" s="28">
        <v>65300</v>
      </c>
      <c r="AI136" s="28">
        <v>2395</v>
      </c>
      <c r="AJ136" s="28">
        <v>3291230</v>
      </c>
      <c r="AK136" s="28">
        <v>5666.7051303828748</v>
      </c>
      <c r="AL136" s="28">
        <v>4236.3418624263104</v>
      </c>
    </row>
    <row r="137" spans="1:38" x14ac:dyDescent="0.35">
      <c r="A137" s="17">
        <v>45189</v>
      </c>
      <c r="B137" s="25">
        <v>2796</v>
      </c>
      <c r="C137" s="25">
        <v>1185</v>
      </c>
      <c r="D137" s="25">
        <v>604.34597399999905</v>
      </c>
      <c r="E137" s="26">
        <v>5066240</v>
      </c>
      <c r="F137" s="26">
        <v>21461</v>
      </c>
      <c r="G137" s="26">
        <v>30869.639999999989</v>
      </c>
      <c r="H137" s="26">
        <v>4556221</v>
      </c>
      <c r="I137" s="26">
        <v>51189</v>
      </c>
      <c r="J137" s="26">
        <v>34260.04574699988</v>
      </c>
      <c r="K137" s="27">
        <v>6055420</v>
      </c>
      <c r="L137" s="27">
        <v>14003</v>
      </c>
      <c r="M137" s="27">
        <v>7562.4650000000001</v>
      </c>
      <c r="N137" s="26">
        <v>291395</v>
      </c>
      <c r="O137" s="26">
        <v>272928</v>
      </c>
      <c r="P137" s="26">
        <v>86348.553756932204</v>
      </c>
      <c r="Q137" s="25">
        <v>0</v>
      </c>
      <c r="R137" s="25">
        <v>1077</v>
      </c>
      <c r="S137" s="25">
        <v>326.67309281528554</v>
      </c>
      <c r="T137" s="26">
        <v>0</v>
      </c>
      <c r="U137" s="26">
        <v>4246</v>
      </c>
      <c r="V137" s="26">
        <v>1420.6853214942116</v>
      </c>
      <c r="W137" s="26">
        <v>0</v>
      </c>
      <c r="X137" s="26">
        <v>10472</v>
      </c>
      <c r="Y137" s="26">
        <v>12261.044526936979</v>
      </c>
      <c r="Z137" s="26">
        <v>0</v>
      </c>
      <c r="AA137" s="26">
        <v>1830</v>
      </c>
      <c r="AB137" s="26">
        <v>1489.7764931765421</v>
      </c>
      <c r="AC137" s="28">
        <v>16656</v>
      </c>
      <c r="AD137" s="28">
        <v>34188</v>
      </c>
      <c r="AE137" s="28">
        <v>1627</v>
      </c>
      <c r="AF137" s="28">
        <v>3048960</v>
      </c>
      <c r="AG137" s="28">
        <v>738</v>
      </c>
      <c r="AH137" s="28">
        <v>73800</v>
      </c>
      <c r="AI137" s="28">
        <v>2365</v>
      </c>
      <c r="AJ137" s="28">
        <v>3121460</v>
      </c>
      <c r="AK137" s="28">
        <v>5577.7038790275592</v>
      </c>
      <c r="AL137" s="28">
        <v>3950.9696169406302</v>
      </c>
    </row>
    <row r="138" spans="1:38" x14ac:dyDescent="0.35">
      <c r="A138" s="17">
        <v>45190</v>
      </c>
      <c r="B138" s="25">
        <v>2208</v>
      </c>
      <c r="C138" s="25">
        <v>878</v>
      </c>
      <c r="D138" s="25">
        <v>230.80730800000001</v>
      </c>
      <c r="E138" s="26">
        <v>5451192</v>
      </c>
      <c r="F138" s="26">
        <v>22011</v>
      </c>
      <c r="G138" s="26">
        <v>30957.879999999972</v>
      </c>
      <c r="H138" s="26">
        <v>4929752</v>
      </c>
      <c r="I138" s="26">
        <v>59280</v>
      </c>
      <c r="J138" s="26">
        <v>33773.951316999875</v>
      </c>
      <c r="K138" s="27">
        <v>5225528</v>
      </c>
      <c r="L138" s="27">
        <v>8679</v>
      </c>
      <c r="M138" s="27">
        <v>6301.7309999999989</v>
      </c>
      <c r="N138" s="26">
        <v>697480</v>
      </c>
      <c r="O138" s="26">
        <v>160425</v>
      </c>
      <c r="P138" s="26">
        <v>206682.98795238449</v>
      </c>
      <c r="Q138" s="25">
        <v>0</v>
      </c>
      <c r="R138" s="25">
        <v>1033</v>
      </c>
      <c r="S138" s="25">
        <v>313.32711687854226</v>
      </c>
      <c r="T138" s="26">
        <v>0</v>
      </c>
      <c r="U138" s="26">
        <v>6726</v>
      </c>
      <c r="V138" s="26">
        <v>2250.4779727673263</v>
      </c>
      <c r="W138" s="26">
        <v>0</v>
      </c>
      <c r="X138" s="26">
        <v>13928</v>
      </c>
      <c r="Y138" s="26">
        <v>16307.470222610606</v>
      </c>
      <c r="Z138" s="26">
        <v>0</v>
      </c>
      <c r="AA138" s="26">
        <v>1357</v>
      </c>
      <c r="AB138" s="26">
        <v>1104.7140443937528</v>
      </c>
      <c r="AC138" s="28">
        <v>17253</v>
      </c>
      <c r="AD138" s="28">
        <v>34210</v>
      </c>
      <c r="AE138" s="28">
        <v>1912</v>
      </c>
      <c r="AF138" s="28">
        <v>3553480</v>
      </c>
      <c r="AG138" s="28">
        <v>811</v>
      </c>
      <c r="AH138" s="28">
        <v>81100</v>
      </c>
      <c r="AI138" s="28">
        <v>2723</v>
      </c>
      <c r="AJ138" s="28">
        <v>3634580</v>
      </c>
      <c r="AK138" s="28">
        <v>6248.6332361976929</v>
      </c>
      <c r="AL138" s="28">
        <v>4440.0702633293895</v>
      </c>
    </row>
    <row r="139" spans="1:38" x14ac:dyDescent="0.35">
      <c r="A139" s="17">
        <v>45191</v>
      </c>
      <c r="B139" s="25">
        <v>1734</v>
      </c>
      <c r="C139" s="25">
        <v>783</v>
      </c>
      <c r="D139" s="25">
        <v>137.62316200000001</v>
      </c>
      <c r="E139" s="26">
        <v>5369952</v>
      </c>
      <c r="F139" s="26">
        <v>18313</v>
      </c>
      <c r="G139" s="26">
        <v>27646.959999999992</v>
      </c>
      <c r="H139" s="26">
        <v>4944739</v>
      </c>
      <c r="I139" s="26">
        <v>60199</v>
      </c>
      <c r="J139" s="26">
        <v>33376.255389999984</v>
      </c>
      <c r="K139" s="27">
        <v>4373391</v>
      </c>
      <c r="L139" s="27">
        <v>8141</v>
      </c>
      <c r="M139" s="27">
        <v>5886.1579999999994</v>
      </c>
      <c r="N139" s="26">
        <v>2220006</v>
      </c>
      <c r="O139" s="26">
        <v>88968</v>
      </c>
      <c r="P139" s="26">
        <v>657850.36610687233</v>
      </c>
      <c r="Q139" s="25">
        <v>0</v>
      </c>
      <c r="R139" s="25">
        <v>738</v>
      </c>
      <c r="S139" s="25">
        <v>223.84841457537672</v>
      </c>
      <c r="T139" s="26">
        <v>0</v>
      </c>
      <c r="U139" s="26">
        <v>9534</v>
      </c>
      <c r="V139" s="26">
        <v>3190.0173940475302</v>
      </c>
      <c r="W139" s="26">
        <v>0</v>
      </c>
      <c r="X139" s="26">
        <v>8771</v>
      </c>
      <c r="Y139" s="26">
        <v>10269.444379847617</v>
      </c>
      <c r="Z139" s="26">
        <v>0</v>
      </c>
      <c r="AA139" s="26">
        <v>1690</v>
      </c>
      <c r="AB139" s="26">
        <v>1375.8045210209598</v>
      </c>
      <c r="AC139" s="28">
        <v>14958</v>
      </c>
      <c r="AD139" s="28">
        <v>31389</v>
      </c>
      <c r="AE139" s="28">
        <v>1714</v>
      </c>
      <c r="AF139" s="28">
        <v>3084570</v>
      </c>
      <c r="AG139" s="28">
        <v>758</v>
      </c>
      <c r="AH139" s="28">
        <v>75800</v>
      </c>
      <c r="AI139" s="28">
        <v>2472</v>
      </c>
      <c r="AJ139" s="28">
        <v>3160370</v>
      </c>
      <c r="AK139" s="28">
        <v>5984.0500265075443</v>
      </c>
      <c r="AL139" s="28">
        <v>4280.3766908771895</v>
      </c>
    </row>
    <row r="140" spans="1:38" x14ac:dyDescent="0.35">
      <c r="A140" s="17">
        <v>45192</v>
      </c>
      <c r="B140" s="25">
        <v>1190</v>
      </c>
      <c r="C140" s="25">
        <v>492</v>
      </c>
      <c r="D140" s="25">
        <v>43.957729</v>
      </c>
      <c r="E140" s="26">
        <v>5072701</v>
      </c>
      <c r="F140" s="26">
        <v>17349</v>
      </c>
      <c r="G140" s="26">
        <v>28765.519999999979</v>
      </c>
      <c r="H140" s="26">
        <v>4887730</v>
      </c>
      <c r="I140" s="26">
        <v>55377</v>
      </c>
      <c r="J140" s="26">
        <v>32398.00143099999</v>
      </c>
      <c r="K140" s="27">
        <v>4948823</v>
      </c>
      <c r="L140" s="27">
        <v>10035</v>
      </c>
      <c r="M140" s="27">
        <v>4931.4360000000006</v>
      </c>
      <c r="N140" s="26">
        <v>2432739</v>
      </c>
      <c r="O140" s="26">
        <v>154849</v>
      </c>
      <c r="P140" s="26">
        <v>720889.1515574581</v>
      </c>
      <c r="Q140" s="25">
        <v>0</v>
      </c>
      <c r="R140" s="25">
        <v>702</v>
      </c>
      <c r="S140" s="25">
        <v>212.92897971804129</v>
      </c>
      <c r="T140" s="26">
        <v>0</v>
      </c>
      <c r="U140" s="26">
        <v>8285</v>
      </c>
      <c r="V140" s="26">
        <v>2772.1097241119978</v>
      </c>
      <c r="W140" s="26">
        <v>0</v>
      </c>
      <c r="X140" s="26">
        <v>4369</v>
      </c>
      <c r="Y140" s="26">
        <v>5115.4033172448117</v>
      </c>
      <c r="Z140" s="26">
        <v>0</v>
      </c>
      <c r="AA140" s="26">
        <v>806</v>
      </c>
      <c r="AB140" s="26">
        <v>656.15292540999621</v>
      </c>
      <c r="AC140" s="28">
        <v>12641</v>
      </c>
      <c r="AD140" s="28">
        <v>27336</v>
      </c>
      <c r="AE140" s="28">
        <v>1443</v>
      </c>
      <c r="AF140" s="28">
        <v>2653190</v>
      </c>
      <c r="AG140" s="28">
        <v>652</v>
      </c>
      <c r="AH140" s="28">
        <v>65200</v>
      </c>
      <c r="AI140" s="28">
        <v>2095</v>
      </c>
      <c r="AJ140" s="28">
        <v>2718390</v>
      </c>
      <c r="AK140" s="28">
        <v>5094.4586824494845</v>
      </c>
      <c r="AL140" s="28">
        <v>3633.5589435365287</v>
      </c>
    </row>
    <row r="141" spans="1:38" x14ac:dyDescent="0.35">
      <c r="A141" s="17">
        <v>45193</v>
      </c>
      <c r="B141" s="25">
        <v>1124</v>
      </c>
      <c r="C141" s="25">
        <v>496</v>
      </c>
      <c r="D141" s="25">
        <v>58.470295999999998</v>
      </c>
      <c r="E141" s="26">
        <v>5679904</v>
      </c>
      <c r="F141" s="26">
        <v>17612</v>
      </c>
      <c r="G141" s="26">
        <v>30365.69999999987</v>
      </c>
      <c r="H141" s="26">
        <v>4854579</v>
      </c>
      <c r="I141" s="26">
        <v>60412</v>
      </c>
      <c r="J141" s="26">
        <v>31988.023847999888</v>
      </c>
      <c r="K141" s="27">
        <v>6239124</v>
      </c>
      <c r="L141" s="27">
        <v>10744</v>
      </c>
      <c r="M141" s="27">
        <v>5753.0959999999905</v>
      </c>
      <c r="N141" s="26">
        <v>248085</v>
      </c>
      <c r="O141" s="26">
        <v>231243</v>
      </c>
      <c r="P141" s="26">
        <v>73514.579724389667</v>
      </c>
      <c r="Q141" s="25">
        <v>0</v>
      </c>
      <c r="R141" s="25">
        <v>477</v>
      </c>
      <c r="S141" s="25">
        <v>144.68251185969473</v>
      </c>
      <c r="T141" s="26">
        <v>0</v>
      </c>
      <c r="U141" s="26">
        <v>8032</v>
      </c>
      <c r="V141" s="26">
        <v>2687.4574899297004</v>
      </c>
      <c r="W141" s="26">
        <v>0</v>
      </c>
      <c r="X141" s="26">
        <v>8640</v>
      </c>
      <c r="Y141" s="26">
        <v>10116.064239184063</v>
      </c>
      <c r="Z141" s="26">
        <v>0</v>
      </c>
      <c r="AA141" s="26">
        <v>1449</v>
      </c>
      <c r="AB141" s="26">
        <v>1179.6099118102784</v>
      </c>
      <c r="AC141" s="28">
        <v>12153</v>
      </c>
      <c r="AD141" s="28">
        <v>26113</v>
      </c>
      <c r="AE141" s="28">
        <v>1395</v>
      </c>
      <c r="AF141" s="28">
        <v>2618830</v>
      </c>
      <c r="AG141" s="28">
        <v>621</v>
      </c>
      <c r="AH141" s="28">
        <v>62100</v>
      </c>
      <c r="AI141" s="28">
        <v>2016</v>
      </c>
      <c r="AJ141" s="28">
        <v>2680930</v>
      </c>
      <c r="AK141" s="28">
        <v>4558.9073758307095</v>
      </c>
      <c r="AL141" s="28">
        <v>3242.7714681639181</v>
      </c>
    </row>
    <row r="142" spans="1:38" x14ac:dyDescent="0.35">
      <c r="A142" s="17">
        <v>45194</v>
      </c>
      <c r="B142" s="25">
        <v>2358</v>
      </c>
      <c r="C142" s="25">
        <v>1041</v>
      </c>
      <c r="D142" s="25">
        <v>65.644266999999999</v>
      </c>
      <c r="E142" s="26">
        <v>5419843</v>
      </c>
      <c r="F142" s="26">
        <v>18161</v>
      </c>
      <c r="G142" s="26">
        <v>29248.289999999997</v>
      </c>
      <c r="H142" s="26">
        <v>3744187</v>
      </c>
      <c r="I142" s="26">
        <v>47048</v>
      </c>
      <c r="J142" s="26">
        <v>28823.945260999892</v>
      </c>
      <c r="K142" s="27">
        <v>5325249</v>
      </c>
      <c r="L142" s="27">
        <v>9804</v>
      </c>
      <c r="M142" s="27">
        <v>5807.67399999998</v>
      </c>
      <c r="N142" s="26">
        <v>251517</v>
      </c>
      <c r="O142" s="26">
        <v>447312</v>
      </c>
      <c r="P142" s="26">
        <v>74531.578082267428</v>
      </c>
      <c r="Q142" s="25">
        <v>0</v>
      </c>
      <c r="R142" s="25">
        <v>591</v>
      </c>
      <c r="S142" s="25">
        <v>179.26072224125699</v>
      </c>
      <c r="T142" s="26">
        <v>0</v>
      </c>
      <c r="U142" s="26">
        <v>11299</v>
      </c>
      <c r="V142" s="26">
        <v>3780.5754704576298</v>
      </c>
      <c r="W142" s="26">
        <v>0</v>
      </c>
      <c r="X142" s="26">
        <v>21103</v>
      </c>
      <c r="Y142" s="26">
        <v>24708.25273605339</v>
      </c>
      <c r="Z142" s="26">
        <v>0</v>
      </c>
      <c r="AA142" s="26">
        <v>1135</v>
      </c>
      <c r="AB142" s="26">
        <v>923.9870599756149</v>
      </c>
      <c r="AC142" s="28">
        <v>18608</v>
      </c>
      <c r="AD142" s="28">
        <v>38878</v>
      </c>
      <c r="AE142" s="28">
        <v>2041</v>
      </c>
      <c r="AF142" s="28">
        <v>3740860</v>
      </c>
      <c r="AG142" s="28">
        <v>897</v>
      </c>
      <c r="AH142" s="28">
        <v>89700</v>
      </c>
      <c r="AI142" s="28">
        <v>2938</v>
      </c>
      <c r="AJ142" s="28">
        <v>3830560</v>
      </c>
      <c r="AK142" s="28">
        <v>6554.2044737864599</v>
      </c>
      <c r="AL142" s="28">
        <v>4744.6195189954524</v>
      </c>
    </row>
    <row r="143" spans="1:38" x14ac:dyDescent="0.35">
      <c r="A143" s="17">
        <v>45195</v>
      </c>
      <c r="B143" s="25">
        <v>2092</v>
      </c>
      <c r="C143" s="25">
        <v>994</v>
      </c>
      <c r="D143" s="25">
        <v>58.151696000000001</v>
      </c>
      <c r="E143" s="26">
        <v>4927549</v>
      </c>
      <c r="F143" s="26">
        <v>18341</v>
      </c>
      <c r="G143" s="26">
        <v>29378.089999999982</v>
      </c>
      <c r="H143" s="26">
        <v>4008381</v>
      </c>
      <c r="I143" s="26">
        <v>46085</v>
      </c>
      <c r="J143" s="26">
        <v>28904.086128999988</v>
      </c>
      <c r="K143" s="27">
        <v>5361926</v>
      </c>
      <c r="L143" s="27">
        <v>13223</v>
      </c>
      <c r="M143" s="27">
        <v>6528.2469999999794</v>
      </c>
      <c r="N143" s="26">
        <v>90916</v>
      </c>
      <c r="O143" s="26">
        <v>351820</v>
      </c>
      <c r="P143" s="26">
        <v>26940.973981589421</v>
      </c>
      <c r="Q143" s="25">
        <v>0</v>
      </c>
      <c r="R143" s="25">
        <v>910</v>
      </c>
      <c r="S143" s="25">
        <v>276.01904778264611</v>
      </c>
      <c r="T143" s="26">
        <v>0</v>
      </c>
      <c r="U143" s="26">
        <v>10598</v>
      </c>
      <c r="V143" s="26">
        <v>3546.0252089485762</v>
      </c>
      <c r="W143" s="26">
        <v>0</v>
      </c>
      <c r="X143" s="26">
        <v>27697</v>
      </c>
      <c r="Y143" s="26">
        <v>32428.77676304178</v>
      </c>
      <c r="Z143" s="26">
        <v>0</v>
      </c>
      <c r="AA143" s="26">
        <v>2803</v>
      </c>
      <c r="AB143" s="26">
        <v>2281.8816996578403</v>
      </c>
      <c r="AC143" s="28">
        <v>21214</v>
      </c>
      <c r="AD143" s="28">
        <v>41166</v>
      </c>
      <c r="AE143" s="28">
        <v>2128</v>
      </c>
      <c r="AF143" s="28">
        <v>3878240</v>
      </c>
      <c r="AG143" s="28">
        <v>935</v>
      </c>
      <c r="AH143" s="28">
        <v>93500</v>
      </c>
      <c r="AI143" s="28">
        <v>3063</v>
      </c>
      <c r="AJ143" s="28">
        <v>3971740</v>
      </c>
      <c r="AK143" s="28">
        <v>6565.1010319606839</v>
      </c>
      <c r="AL143" s="28">
        <v>4696.8598261420739</v>
      </c>
    </row>
    <row r="144" spans="1:38" x14ac:dyDescent="0.35">
      <c r="A144" s="17">
        <v>45196</v>
      </c>
      <c r="B144" s="25">
        <v>1835</v>
      </c>
      <c r="C144" s="25">
        <v>792</v>
      </c>
      <c r="D144" s="25">
        <v>47.121524000000001</v>
      </c>
      <c r="E144" s="26">
        <v>5371962</v>
      </c>
      <c r="F144" s="26">
        <v>19007</v>
      </c>
      <c r="G144" s="26">
        <v>29853.859999999902</v>
      </c>
      <c r="H144" s="26">
        <v>3770388</v>
      </c>
      <c r="I144" s="26">
        <v>42104</v>
      </c>
      <c r="J144" s="26">
        <v>28614.497292999869</v>
      </c>
      <c r="K144" s="27">
        <v>4600061</v>
      </c>
      <c r="L144" s="27">
        <v>14060</v>
      </c>
      <c r="M144" s="27">
        <v>6512.4639999999799</v>
      </c>
      <c r="N144" s="26">
        <v>728920</v>
      </c>
      <c r="O144" s="26">
        <v>347014</v>
      </c>
      <c r="P144" s="26">
        <v>215999.54633574025</v>
      </c>
      <c r="Q144" s="25">
        <v>0</v>
      </c>
      <c r="R144" s="25">
        <v>1111</v>
      </c>
      <c r="S144" s="25">
        <v>336.98589240276903</v>
      </c>
      <c r="T144" s="26">
        <v>0</v>
      </c>
      <c r="U144" s="26">
        <v>8811</v>
      </c>
      <c r="V144" s="26">
        <v>2948.1060686965375</v>
      </c>
      <c r="W144" s="26">
        <v>0</v>
      </c>
      <c r="X144" s="26">
        <v>104094</v>
      </c>
      <c r="Y144" s="26">
        <v>121877.49894833633</v>
      </c>
      <c r="Z144" s="26">
        <v>0</v>
      </c>
      <c r="AA144" s="26">
        <v>1780</v>
      </c>
      <c r="AB144" s="26">
        <v>1449.0722174066914</v>
      </c>
      <c r="AC144" s="28">
        <v>37289</v>
      </c>
      <c r="AD144" s="28">
        <v>65137</v>
      </c>
      <c r="AE144" s="28">
        <v>2933</v>
      </c>
      <c r="AF144" s="28">
        <v>5530540</v>
      </c>
      <c r="AG144" s="28">
        <v>1595</v>
      </c>
      <c r="AH144" s="28">
        <v>159500</v>
      </c>
      <c r="AI144" s="28">
        <v>4525</v>
      </c>
      <c r="AJ144" s="28">
        <v>5686340</v>
      </c>
      <c r="AK144" s="28">
        <v>8073.7420902190224</v>
      </c>
      <c r="AL144" s="28">
        <v>5545.5368954670766</v>
      </c>
    </row>
    <row r="145" spans="1:38" x14ac:dyDescent="0.35">
      <c r="A145" s="17">
        <v>45197</v>
      </c>
      <c r="B145" s="25">
        <v>1787</v>
      </c>
      <c r="C145" s="25">
        <v>807</v>
      </c>
      <c r="D145" s="25">
        <v>44.395608000000003</v>
      </c>
      <c r="E145" s="26">
        <v>5082899</v>
      </c>
      <c r="F145" s="26">
        <v>18237</v>
      </c>
      <c r="G145" s="26">
        <v>29838.84999999998</v>
      </c>
      <c r="H145" s="26">
        <v>3755597</v>
      </c>
      <c r="I145" s="26">
        <v>42704</v>
      </c>
      <c r="J145" s="26">
        <v>28484.443098999993</v>
      </c>
      <c r="K145" s="27">
        <v>4114657</v>
      </c>
      <c r="L145" s="27">
        <v>9434</v>
      </c>
      <c r="M145" s="27">
        <v>5466.05799999999</v>
      </c>
      <c r="N145" s="26">
        <v>84913</v>
      </c>
      <c r="O145" s="26">
        <v>564139</v>
      </c>
      <c r="P145" s="26">
        <v>25162.115839881895</v>
      </c>
      <c r="Q145" s="25">
        <v>0</v>
      </c>
      <c r="R145" s="25">
        <v>279332</v>
      </c>
      <c r="S145" s="25">
        <v>84726.321599145173</v>
      </c>
      <c r="T145" s="26">
        <v>0</v>
      </c>
      <c r="U145" s="26">
        <v>6975</v>
      </c>
      <c r="V145" s="26">
        <v>2333.7918317056346</v>
      </c>
      <c r="W145" s="26">
        <v>0</v>
      </c>
      <c r="X145" s="26">
        <v>51946</v>
      </c>
      <c r="Y145" s="26">
        <v>60820.494556557329</v>
      </c>
      <c r="Z145" s="26">
        <v>0</v>
      </c>
      <c r="AA145" s="26">
        <v>2516</v>
      </c>
      <c r="AB145" s="26">
        <v>2048.2391567388963</v>
      </c>
      <c r="AC145" s="28">
        <v>25651</v>
      </c>
      <c r="AD145" s="28">
        <v>47307</v>
      </c>
      <c r="AE145" s="28">
        <v>2343</v>
      </c>
      <c r="AF145" s="28">
        <v>4257450</v>
      </c>
      <c r="AG145" s="28">
        <v>1199</v>
      </c>
      <c r="AH145" s="28">
        <v>119900</v>
      </c>
      <c r="AI145" s="28">
        <v>3542</v>
      </c>
      <c r="AJ145" s="28">
        <v>4377350</v>
      </c>
      <c r="AK145" s="28">
        <v>7151.3603921423683</v>
      </c>
      <c r="AL145" s="28">
        <v>4963.9816945998318</v>
      </c>
    </row>
    <row r="146" spans="1:38" x14ac:dyDescent="0.35">
      <c r="A146" s="17">
        <v>45198</v>
      </c>
      <c r="B146" s="25">
        <v>1513</v>
      </c>
      <c r="C146" s="25">
        <v>641</v>
      </c>
      <c r="D146" s="25">
        <v>32.157097999999998</v>
      </c>
      <c r="E146" s="26">
        <v>4915762</v>
      </c>
      <c r="F146" s="26">
        <v>21195</v>
      </c>
      <c r="G146" s="26">
        <v>29253.519999999888</v>
      </c>
      <c r="H146" s="26">
        <v>3545754</v>
      </c>
      <c r="I146" s="26">
        <v>41049</v>
      </c>
      <c r="J146" s="26">
        <v>27854.552281999888</v>
      </c>
      <c r="K146" s="27">
        <v>4477584</v>
      </c>
      <c r="L146" s="27">
        <v>8505</v>
      </c>
      <c r="M146" s="27">
        <v>4907.3189999999886</v>
      </c>
      <c r="N146" s="26">
        <v>211297</v>
      </c>
      <c r="O146" s="26">
        <v>372199</v>
      </c>
      <c r="P146" s="26">
        <v>62613.258165646308</v>
      </c>
      <c r="Q146" s="25">
        <v>0</v>
      </c>
      <c r="R146" s="25">
        <v>443</v>
      </c>
      <c r="S146" s="25">
        <v>134.36971227221125</v>
      </c>
      <c r="T146" s="26">
        <v>0</v>
      </c>
      <c r="U146" s="26">
        <v>4039</v>
      </c>
      <c r="V146" s="26">
        <v>1351.4244026177862</v>
      </c>
      <c r="W146" s="26">
        <v>0</v>
      </c>
      <c r="X146" s="26">
        <v>4466</v>
      </c>
      <c r="Y146" s="26">
        <v>5228.9748717819475</v>
      </c>
      <c r="Z146" s="26">
        <v>0</v>
      </c>
      <c r="AA146" s="26">
        <v>1774</v>
      </c>
      <c r="AB146" s="26">
        <v>1444.1877043143093</v>
      </c>
      <c r="AC146" s="28">
        <v>12276</v>
      </c>
      <c r="AD146" s="28">
        <v>26946</v>
      </c>
      <c r="AE146" s="28">
        <v>1488</v>
      </c>
      <c r="AF146" s="28">
        <v>2459350</v>
      </c>
      <c r="AG146" s="28">
        <v>613</v>
      </c>
      <c r="AH146" s="28">
        <v>61300</v>
      </c>
      <c r="AI146" s="28">
        <v>2101</v>
      </c>
      <c r="AJ146" s="28">
        <v>2520650</v>
      </c>
      <c r="AK146" s="28">
        <v>5148.5624627621501</v>
      </c>
      <c r="AL146" s="28">
        <v>3726.3420984764771</v>
      </c>
    </row>
    <row r="147" spans="1:38" x14ac:dyDescent="0.35">
      <c r="A147" s="17">
        <v>45199</v>
      </c>
      <c r="B147" s="25">
        <v>1127</v>
      </c>
      <c r="C147" s="25">
        <v>478</v>
      </c>
      <c r="D147" s="25">
        <v>38.381247000000002</v>
      </c>
      <c r="E147" s="26">
        <v>5234383</v>
      </c>
      <c r="F147" s="26">
        <v>20821</v>
      </c>
      <c r="G147" s="26">
        <v>30394.929999999891</v>
      </c>
      <c r="H147" s="26">
        <v>3697054</v>
      </c>
      <c r="I147" s="26">
        <v>38884</v>
      </c>
      <c r="J147" s="26">
        <v>26110.580953999892</v>
      </c>
      <c r="K147" s="27">
        <v>4089760</v>
      </c>
      <c r="L147" s="27">
        <v>9316</v>
      </c>
      <c r="M147" s="27">
        <v>4046.0659999999993</v>
      </c>
      <c r="N147" s="26">
        <v>222854</v>
      </c>
      <c r="O147" s="26">
        <v>364180</v>
      </c>
      <c r="P147" s="26">
        <v>66037.923090469543</v>
      </c>
      <c r="Q147" s="25">
        <v>0</v>
      </c>
      <c r="R147" s="25">
        <v>517</v>
      </c>
      <c r="S147" s="25">
        <v>156.81521725673412</v>
      </c>
      <c r="T147" s="26">
        <v>0</v>
      </c>
      <c r="U147" s="26">
        <v>3251</v>
      </c>
      <c r="V147" s="26">
        <v>1087.7644795519741</v>
      </c>
      <c r="W147" s="26">
        <v>0</v>
      </c>
      <c r="X147" s="26">
        <v>13297</v>
      </c>
      <c r="Y147" s="26">
        <v>15568.669697735009</v>
      </c>
      <c r="Z147" s="26">
        <v>0</v>
      </c>
      <c r="AA147" s="26">
        <v>1425</v>
      </c>
      <c r="AB147" s="26">
        <v>1160.0718594407501</v>
      </c>
      <c r="AC147" s="28">
        <v>12905</v>
      </c>
      <c r="AD147" s="28">
        <v>27091</v>
      </c>
      <c r="AE147" s="28">
        <v>1533</v>
      </c>
      <c r="AF147" s="28">
        <v>2701900</v>
      </c>
      <c r="AG147" s="28">
        <v>640</v>
      </c>
      <c r="AH147" s="28">
        <v>64000</v>
      </c>
      <c r="AI147" s="28">
        <v>2173</v>
      </c>
      <c r="AJ147" s="28">
        <v>2765900</v>
      </c>
      <c r="AK147" s="28">
        <v>5022.4025654048637</v>
      </c>
      <c r="AL147" s="28">
        <v>3685.324211380977</v>
      </c>
    </row>
    <row r="148" spans="1:38" x14ac:dyDescent="0.35">
      <c r="A148" s="17">
        <v>45200</v>
      </c>
      <c r="B148" s="25">
        <v>1021</v>
      </c>
      <c r="C148" s="25">
        <v>436</v>
      </c>
      <c r="D148" s="25">
        <v>29.994154000000002</v>
      </c>
      <c r="E148" s="26">
        <v>2034129</v>
      </c>
      <c r="F148" s="26">
        <v>9708</v>
      </c>
      <c r="G148" s="26">
        <v>9233.4199999999801</v>
      </c>
      <c r="H148" s="26">
        <v>908239</v>
      </c>
      <c r="I148" s="26">
        <v>15374</v>
      </c>
      <c r="J148" s="26">
        <v>7472.0893349999888</v>
      </c>
      <c r="K148" s="27">
        <v>748856</v>
      </c>
      <c r="L148" s="27">
        <v>2639</v>
      </c>
      <c r="M148" s="27">
        <v>564.81599999999798</v>
      </c>
      <c r="N148" s="26">
        <v>301970</v>
      </c>
      <c r="O148" s="26">
        <v>224135</v>
      </c>
      <c r="P148" s="26">
        <v>89482.224396371996</v>
      </c>
      <c r="Q148" s="25">
        <v>0</v>
      </c>
      <c r="R148" s="25">
        <v>846</v>
      </c>
      <c r="S148" s="25">
        <v>256.6067191473831</v>
      </c>
      <c r="T148" s="26">
        <v>0</v>
      </c>
      <c r="U148" s="26">
        <v>2731</v>
      </c>
      <c r="V148" s="26">
        <v>913.77569783341778</v>
      </c>
      <c r="W148" s="26">
        <v>0</v>
      </c>
      <c r="X148" s="26">
        <v>7574</v>
      </c>
      <c r="Y148" s="26">
        <v>8867.9479800439931</v>
      </c>
      <c r="Z148" s="26">
        <v>0</v>
      </c>
      <c r="AA148" s="26">
        <v>962</v>
      </c>
      <c r="AB148" s="26">
        <v>783.15026581193092</v>
      </c>
      <c r="AC148" s="28">
        <v>9103</v>
      </c>
      <c r="AD148" s="28">
        <v>18479</v>
      </c>
      <c r="AE148" s="28">
        <v>1165</v>
      </c>
      <c r="AF148" s="28">
        <v>2022810</v>
      </c>
      <c r="AG148" s="28">
        <v>467</v>
      </c>
      <c r="AH148" s="28">
        <v>46700</v>
      </c>
      <c r="AI148" s="28">
        <v>1632</v>
      </c>
      <c r="AJ148" s="28">
        <v>2069510</v>
      </c>
      <c r="AK148" s="28">
        <v>3823.2958103102887</v>
      </c>
      <c r="AL148" s="28">
        <v>2818.6281567282126</v>
      </c>
    </row>
    <row r="149" spans="1:38" x14ac:dyDescent="0.35">
      <c r="A149" s="17">
        <v>45201</v>
      </c>
      <c r="B149" s="25">
        <v>1673</v>
      </c>
      <c r="C149" s="25">
        <v>764</v>
      </c>
      <c r="D149" s="25">
        <v>46.510970999999998</v>
      </c>
      <c r="E149" s="26">
        <v>2433253</v>
      </c>
      <c r="F149" s="26">
        <v>10093</v>
      </c>
      <c r="G149" s="26">
        <v>13643.809999999981</v>
      </c>
      <c r="H149" s="26">
        <v>802348</v>
      </c>
      <c r="I149" s="26">
        <v>18482</v>
      </c>
      <c r="J149" s="26">
        <v>7812.1622659999985</v>
      </c>
      <c r="K149" s="27">
        <v>1692932</v>
      </c>
      <c r="L149" s="27">
        <v>4211</v>
      </c>
      <c r="M149" s="27">
        <v>1372.3949999999991</v>
      </c>
      <c r="N149" s="26">
        <v>387802</v>
      </c>
      <c r="O149" s="26">
        <v>237932</v>
      </c>
      <c r="P149" s="26">
        <v>114916.66584548749</v>
      </c>
      <c r="Q149" s="25">
        <v>0</v>
      </c>
      <c r="R149" s="25">
        <v>1564</v>
      </c>
      <c r="S149" s="25">
        <v>474.38878102424013</v>
      </c>
      <c r="T149" s="26">
        <v>0</v>
      </c>
      <c r="U149" s="26">
        <v>12820</v>
      </c>
      <c r="V149" s="26">
        <v>4289.4926569844065</v>
      </c>
      <c r="W149" s="26">
        <v>0</v>
      </c>
      <c r="X149" s="26">
        <v>9400</v>
      </c>
      <c r="Y149" s="26">
        <v>11005.903223186364</v>
      </c>
      <c r="Z149" s="26">
        <v>0</v>
      </c>
      <c r="AA149" s="26">
        <v>1463</v>
      </c>
      <c r="AB149" s="26">
        <v>1191.0071090258366</v>
      </c>
      <c r="AC149" s="28">
        <v>12307</v>
      </c>
      <c r="AD149" s="28">
        <v>24110</v>
      </c>
      <c r="AE149" s="28">
        <v>1290</v>
      </c>
      <c r="AF149" s="28">
        <v>2265000</v>
      </c>
      <c r="AG149" s="28">
        <v>565</v>
      </c>
      <c r="AH149" s="28">
        <v>56500</v>
      </c>
      <c r="AI149" s="28">
        <v>1855</v>
      </c>
      <c r="AJ149" s="28">
        <v>2321500</v>
      </c>
      <c r="AK149" s="28">
        <v>4314.7295389420942</v>
      </c>
      <c r="AL149" s="28">
        <v>3091.4049725829773</v>
      </c>
    </row>
    <row r="150" spans="1:38" x14ac:dyDescent="0.35">
      <c r="A150" s="17">
        <v>45202</v>
      </c>
      <c r="B150" s="25">
        <v>1516</v>
      </c>
      <c r="C150" s="25">
        <v>725</v>
      </c>
      <c r="D150" s="25">
        <v>31.738980000000002</v>
      </c>
      <c r="E150" s="26">
        <v>2277288</v>
      </c>
      <c r="F150" s="26">
        <v>9749</v>
      </c>
      <c r="G150" s="26">
        <v>13269.739999999991</v>
      </c>
      <c r="H150" s="26">
        <v>773568</v>
      </c>
      <c r="I150" s="26">
        <v>20267</v>
      </c>
      <c r="J150" s="26">
        <v>7817.124606999997</v>
      </c>
      <c r="K150" s="27">
        <v>1757367</v>
      </c>
      <c r="L150" s="27">
        <v>3947</v>
      </c>
      <c r="M150" s="27">
        <v>1491.9029999999989</v>
      </c>
      <c r="N150" s="26">
        <v>568156</v>
      </c>
      <c r="O150" s="26">
        <v>171003</v>
      </c>
      <c r="P150" s="26">
        <v>168360.64073962689</v>
      </c>
      <c r="Q150" s="25">
        <v>0</v>
      </c>
      <c r="R150" s="25">
        <v>1739</v>
      </c>
      <c r="S150" s="25">
        <v>527.46936713628747</v>
      </c>
      <c r="T150" s="26">
        <v>0</v>
      </c>
      <c r="U150" s="26">
        <v>21454</v>
      </c>
      <c r="V150" s="26">
        <v>7178.3756211344353</v>
      </c>
      <c r="W150" s="26">
        <v>0</v>
      </c>
      <c r="X150" s="26">
        <v>5276</v>
      </c>
      <c r="Y150" s="26">
        <v>6177.3558942054533</v>
      </c>
      <c r="Z150" s="26">
        <v>0</v>
      </c>
      <c r="AA150" s="26">
        <v>1640</v>
      </c>
      <c r="AB150" s="26">
        <v>1335.1002452511088</v>
      </c>
      <c r="AC150" s="28">
        <v>12568</v>
      </c>
      <c r="AD150" s="28">
        <v>24900</v>
      </c>
      <c r="AE150" s="28">
        <v>1344</v>
      </c>
      <c r="AF150" s="28">
        <v>2390760</v>
      </c>
      <c r="AG150" s="28">
        <v>645</v>
      </c>
      <c r="AH150" s="28">
        <v>64500</v>
      </c>
      <c r="AI150" s="28">
        <v>1989</v>
      </c>
      <c r="AJ150" s="28">
        <v>2455260</v>
      </c>
      <c r="AK150" s="28">
        <v>4686.7097067393588</v>
      </c>
      <c r="AL150" s="28">
        <v>3259.4555845522041</v>
      </c>
    </row>
    <row r="151" spans="1:38" x14ac:dyDescent="0.35">
      <c r="A151" s="17">
        <v>45203</v>
      </c>
      <c r="B151" s="25">
        <v>1786</v>
      </c>
      <c r="C151" s="25">
        <v>763</v>
      </c>
      <c r="D151" s="25">
        <v>184.969019</v>
      </c>
      <c r="E151" s="26">
        <v>2172510</v>
      </c>
      <c r="F151" s="26">
        <v>9920</v>
      </c>
      <c r="G151" s="26">
        <v>13008.62999999999</v>
      </c>
      <c r="H151" s="26">
        <v>757007</v>
      </c>
      <c r="I151" s="26">
        <v>20163</v>
      </c>
      <c r="J151" s="26">
        <v>7837.2695109999986</v>
      </c>
      <c r="K151" s="27">
        <v>1733340</v>
      </c>
      <c r="L151" s="27">
        <v>3119</v>
      </c>
      <c r="M151" s="27">
        <v>1440.0009999999988</v>
      </c>
      <c r="N151" s="26">
        <v>567654</v>
      </c>
      <c r="O151" s="26">
        <v>129402</v>
      </c>
      <c r="P151" s="26">
        <v>168211.88398681377</v>
      </c>
      <c r="Q151" s="25">
        <v>0</v>
      </c>
      <c r="R151" s="25">
        <v>1726</v>
      </c>
      <c r="S151" s="25">
        <v>523.52623788224969</v>
      </c>
      <c r="T151" s="26">
        <v>0</v>
      </c>
      <c r="U151" s="26">
        <v>15833</v>
      </c>
      <c r="V151" s="26">
        <v>5297.623809519042</v>
      </c>
      <c r="W151" s="26">
        <v>0</v>
      </c>
      <c r="X151" s="26">
        <v>13543</v>
      </c>
      <c r="Y151" s="26">
        <v>15856.696526767333</v>
      </c>
      <c r="Z151" s="26">
        <v>0</v>
      </c>
      <c r="AA151" s="26">
        <v>2940</v>
      </c>
      <c r="AB151" s="26">
        <v>2393.4114152672319</v>
      </c>
      <c r="AC151" s="28">
        <v>13780</v>
      </c>
      <c r="AD151" s="28">
        <v>26581</v>
      </c>
      <c r="AE151" s="28">
        <v>1383</v>
      </c>
      <c r="AF151" s="28">
        <v>2427230</v>
      </c>
      <c r="AG151" s="28">
        <v>695</v>
      </c>
      <c r="AH151" s="28">
        <v>69500</v>
      </c>
      <c r="AI151" s="28">
        <v>2078</v>
      </c>
      <c r="AJ151" s="28">
        <v>2496730</v>
      </c>
      <c r="AK151" s="28">
        <v>4764.9199430550316</v>
      </c>
      <c r="AL151" s="28">
        <v>3278.3895179323663</v>
      </c>
    </row>
    <row r="152" spans="1:38" x14ac:dyDescent="0.35">
      <c r="A152" s="17">
        <v>45204</v>
      </c>
      <c r="B152" s="25">
        <v>1986</v>
      </c>
      <c r="C152" s="25">
        <v>861</v>
      </c>
      <c r="D152" s="25">
        <v>332.14460300000002</v>
      </c>
      <c r="E152" s="26">
        <v>2234459</v>
      </c>
      <c r="F152" s="26">
        <v>9162</v>
      </c>
      <c r="G152" s="26">
        <v>12862.599999999969</v>
      </c>
      <c r="H152" s="26">
        <v>860673</v>
      </c>
      <c r="I152" s="26">
        <v>19795</v>
      </c>
      <c r="J152" s="26">
        <v>7882.7175779999998</v>
      </c>
      <c r="K152" s="27">
        <v>1671129</v>
      </c>
      <c r="L152" s="27">
        <v>3736</v>
      </c>
      <c r="M152" s="27">
        <v>1358.352999999998</v>
      </c>
      <c r="N152" s="26">
        <v>504268</v>
      </c>
      <c r="O152" s="26">
        <v>159069</v>
      </c>
      <c r="P152" s="26">
        <v>149428.82515451772</v>
      </c>
      <c r="Q152" s="25">
        <v>0</v>
      </c>
      <c r="R152" s="25">
        <v>1747</v>
      </c>
      <c r="S152" s="25">
        <v>529.89590821569539</v>
      </c>
      <c r="T152" s="26">
        <v>0</v>
      </c>
      <c r="U152" s="26">
        <v>24285</v>
      </c>
      <c r="V152" s="26">
        <v>8125.6107000675756</v>
      </c>
      <c r="W152" s="26">
        <v>0</v>
      </c>
      <c r="X152" s="26">
        <v>8234</v>
      </c>
      <c r="Y152" s="26">
        <v>9640.7028872038863</v>
      </c>
      <c r="Z152" s="26">
        <v>0</v>
      </c>
      <c r="AA152" s="26">
        <v>3163</v>
      </c>
      <c r="AB152" s="26">
        <v>2574.9524852007667</v>
      </c>
      <c r="AC152" s="28">
        <v>12797</v>
      </c>
      <c r="AD152" s="28">
        <v>24819</v>
      </c>
      <c r="AE152" s="28">
        <v>1428</v>
      </c>
      <c r="AF152" s="28">
        <v>2572910</v>
      </c>
      <c r="AG152" s="28">
        <v>640</v>
      </c>
      <c r="AH152" s="28">
        <v>64050</v>
      </c>
      <c r="AI152" s="28">
        <v>2067</v>
      </c>
      <c r="AJ152" s="28">
        <v>2626960</v>
      </c>
      <c r="AK152" s="28">
        <v>4940.4038882745372</v>
      </c>
      <c r="AL152" s="28">
        <v>3504.665299606605</v>
      </c>
    </row>
    <row r="153" spans="1:38" x14ac:dyDescent="0.35">
      <c r="A153" s="17">
        <v>45205</v>
      </c>
      <c r="B153" s="25">
        <v>1774</v>
      </c>
      <c r="C153" s="25">
        <v>753</v>
      </c>
      <c r="D153" s="25">
        <v>423.514444999999</v>
      </c>
      <c r="E153" s="26">
        <v>1687326</v>
      </c>
      <c r="F153" s="26">
        <v>6661</v>
      </c>
      <c r="G153" s="26">
        <v>8049.3399999999783</v>
      </c>
      <c r="H153" s="26">
        <v>824011</v>
      </c>
      <c r="I153" s="26">
        <v>18928</v>
      </c>
      <c r="J153" s="26">
        <v>7866.9534149999899</v>
      </c>
      <c r="K153" s="27">
        <v>1348401</v>
      </c>
      <c r="L153" s="27">
        <v>2784</v>
      </c>
      <c r="M153" s="27">
        <v>1068.4839999999981</v>
      </c>
      <c r="N153" s="26">
        <v>702326</v>
      </c>
      <c r="O153" s="26">
        <v>205479</v>
      </c>
      <c r="P153" s="26">
        <v>208118.99437495897</v>
      </c>
      <c r="Q153" s="25">
        <v>0</v>
      </c>
      <c r="R153" s="25">
        <v>1686</v>
      </c>
      <c r="S153" s="25">
        <v>511.39353248521024</v>
      </c>
      <c r="T153" s="26">
        <v>0</v>
      </c>
      <c r="U153" s="26">
        <v>15228</v>
      </c>
      <c r="V153" s="26">
        <v>5095.194553865721</v>
      </c>
      <c r="W153" s="26">
        <v>0</v>
      </c>
      <c r="X153" s="26">
        <v>12269</v>
      </c>
      <c r="Y153" s="26">
        <v>14365.045387795055</v>
      </c>
      <c r="Z153" s="26">
        <v>0</v>
      </c>
      <c r="AA153" s="26">
        <v>2107</v>
      </c>
      <c r="AB153" s="26">
        <v>1715.278180941516</v>
      </c>
      <c r="AC153" s="28">
        <v>11345</v>
      </c>
      <c r="AD153" s="28">
        <v>22554</v>
      </c>
      <c r="AE153" s="28">
        <v>1268</v>
      </c>
      <c r="AF153" s="28">
        <v>2317850</v>
      </c>
      <c r="AG153" s="28">
        <v>601</v>
      </c>
      <c r="AH153" s="28">
        <v>60300</v>
      </c>
      <c r="AI153" s="28">
        <v>1869</v>
      </c>
      <c r="AJ153" s="28">
        <v>2378150</v>
      </c>
      <c r="AK153" s="28">
        <v>4247.4594393871585</v>
      </c>
      <c r="AL153" s="28">
        <v>3014.1147408813699</v>
      </c>
    </row>
    <row r="154" spans="1:38" x14ac:dyDescent="0.35">
      <c r="A154" s="17">
        <v>45206</v>
      </c>
      <c r="B154" s="25">
        <v>1150</v>
      </c>
      <c r="C154" s="25">
        <v>416</v>
      </c>
      <c r="D154" s="25">
        <v>600.84097699999904</v>
      </c>
      <c r="E154" s="26">
        <v>1704423</v>
      </c>
      <c r="F154" s="26">
        <v>11604</v>
      </c>
      <c r="G154" s="26">
        <v>8129.289999999989</v>
      </c>
      <c r="H154" s="26">
        <v>865834</v>
      </c>
      <c r="I154" s="26">
        <v>17316</v>
      </c>
      <c r="J154" s="26">
        <v>7535.326450999999</v>
      </c>
      <c r="K154" s="27">
        <v>1175733</v>
      </c>
      <c r="L154" s="27">
        <v>2242</v>
      </c>
      <c r="M154" s="27">
        <v>941.00599999999804</v>
      </c>
      <c r="N154" s="26">
        <v>359848</v>
      </c>
      <c r="O154" s="26">
        <v>180366</v>
      </c>
      <c r="P154" s="26">
        <v>106633.10754242366</v>
      </c>
      <c r="Q154" s="25">
        <v>0</v>
      </c>
      <c r="R154" s="25">
        <v>1446</v>
      </c>
      <c r="S154" s="25">
        <v>438.59730010297392</v>
      </c>
      <c r="T154" s="26">
        <v>0</v>
      </c>
      <c r="U154" s="26">
        <v>19417</v>
      </c>
      <c r="V154" s="26">
        <v>6496.8080281330913</v>
      </c>
      <c r="W154" s="26">
        <v>0</v>
      </c>
      <c r="X154" s="26">
        <v>27951</v>
      </c>
      <c r="Y154" s="26">
        <v>32726.170318221499</v>
      </c>
      <c r="Z154" s="26">
        <v>0</v>
      </c>
      <c r="AA154" s="26">
        <v>2050</v>
      </c>
      <c r="AB154" s="26">
        <v>1668.8753065638859</v>
      </c>
      <c r="AC154" s="28">
        <v>14047</v>
      </c>
      <c r="AD154" s="28">
        <v>25738</v>
      </c>
      <c r="AE154" s="28">
        <v>1516</v>
      </c>
      <c r="AF154" s="28">
        <v>3012040</v>
      </c>
      <c r="AG154" s="28">
        <v>684</v>
      </c>
      <c r="AH154" s="28">
        <v>68550</v>
      </c>
      <c r="AI154" s="28">
        <v>2200</v>
      </c>
      <c r="AJ154" s="28">
        <v>3080590</v>
      </c>
      <c r="AK154" s="28">
        <v>4256.9157499195544</v>
      </c>
      <c r="AL154" s="28">
        <v>3052.0694351892653</v>
      </c>
    </row>
    <row r="155" spans="1:38" x14ac:dyDescent="0.35">
      <c r="A155" s="17">
        <v>45207</v>
      </c>
      <c r="B155" s="25">
        <v>999</v>
      </c>
      <c r="C155" s="25">
        <v>337</v>
      </c>
      <c r="D155" s="25">
        <v>599.99253699999895</v>
      </c>
      <c r="E155" s="26">
        <v>1860315</v>
      </c>
      <c r="F155" s="26">
        <v>9323</v>
      </c>
      <c r="G155" s="26">
        <v>8688.7399999999889</v>
      </c>
      <c r="H155" s="26">
        <v>935712</v>
      </c>
      <c r="I155" s="26">
        <v>16298</v>
      </c>
      <c r="J155" s="26">
        <v>7861.8159449999994</v>
      </c>
      <c r="K155" s="27">
        <v>1296701</v>
      </c>
      <c r="L155" s="27">
        <v>2609</v>
      </c>
      <c r="M155" s="27">
        <v>1086.3690000000001</v>
      </c>
      <c r="N155" s="26">
        <v>662748</v>
      </c>
      <c r="O155" s="26">
        <v>293989</v>
      </c>
      <c r="P155" s="26">
        <v>196390.91715815064</v>
      </c>
      <c r="Q155" s="25">
        <v>0</v>
      </c>
      <c r="R155" s="25">
        <v>1415</v>
      </c>
      <c r="S155" s="25">
        <v>429.19445342026842</v>
      </c>
      <c r="T155" s="26">
        <v>0</v>
      </c>
      <c r="U155" s="26">
        <v>14589</v>
      </c>
      <c r="V155" s="26">
        <v>4881.3891086384956</v>
      </c>
      <c r="W155" s="26">
        <v>0</v>
      </c>
      <c r="X155" s="26">
        <v>18476</v>
      </c>
      <c r="Y155" s="26">
        <v>21632.454037403328</v>
      </c>
      <c r="Z155" s="26">
        <v>0</v>
      </c>
      <c r="AA155" s="26">
        <v>1786</v>
      </c>
      <c r="AB155" s="26">
        <v>1453.9567304990733</v>
      </c>
      <c r="AC155" s="28">
        <v>11419</v>
      </c>
      <c r="AD155" s="28">
        <v>21977</v>
      </c>
      <c r="AE155" s="28">
        <v>1320</v>
      </c>
      <c r="AF155" s="28">
        <v>2426760</v>
      </c>
      <c r="AG155" s="28">
        <v>572</v>
      </c>
      <c r="AH155" s="28">
        <v>57400</v>
      </c>
      <c r="AI155" s="28">
        <v>1892</v>
      </c>
      <c r="AJ155" s="28">
        <v>2484160</v>
      </c>
      <c r="AK155" s="28">
        <v>4025.5939760508554</v>
      </c>
      <c r="AL155" s="28">
        <v>2933.3397195259008</v>
      </c>
    </row>
    <row r="156" spans="1:38" x14ac:dyDescent="0.35">
      <c r="A156" s="17">
        <v>45208</v>
      </c>
      <c r="B156" s="25">
        <v>772</v>
      </c>
      <c r="C156" s="25">
        <v>289</v>
      </c>
      <c r="D156" s="25">
        <v>500.96315099999902</v>
      </c>
      <c r="E156" s="26">
        <v>1478856</v>
      </c>
      <c r="F156" s="26">
        <v>7354</v>
      </c>
      <c r="G156" s="26">
        <v>8548.2999999999884</v>
      </c>
      <c r="H156" s="26">
        <v>759002</v>
      </c>
      <c r="I156" s="26">
        <v>18338</v>
      </c>
      <c r="J156" s="26">
        <v>7505.808060999997</v>
      </c>
      <c r="K156" s="27">
        <v>1942734</v>
      </c>
      <c r="L156" s="27">
        <v>4167</v>
      </c>
      <c r="M156" s="27">
        <v>1701.7090000000001</v>
      </c>
      <c r="N156" s="26">
        <v>3096792</v>
      </c>
      <c r="O156" s="26">
        <v>191352</v>
      </c>
      <c r="P156" s="26">
        <v>917666.77700728434</v>
      </c>
      <c r="Q156" s="25">
        <v>0</v>
      </c>
      <c r="R156" s="25">
        <v>1855</v>
      </c>
      <c r="S156" s="25">
        <v>562.65421278770168</v>
      </c>
      <c r="T156" s="26">
        <v>0</v>
      </c>
      <c r="U156" s="26">
        <v>24331</v>
      </c>
      <c r="V156" s="26">
        <v>8141.0020153734486</v>
      </c>
      <c r="W156" s="26">
        <v>0</v>
      </c>
      <c r="X156" s="26">
        <v>21658</v>
      </c>
      <c r="Y156" s="26">
        <v>25358.069362528753</v>
      </c>
      <c r="Z156" s="26">
        <v>0</v>
      </c>
      <c r="AA156" s="26">
        <v>1757</v>
      </c>
      <c r="AB156" s="26">
        <v>1430.3482505525599</v>
      </c>
      <c r="AC156" s="28">
        <v>14624</v>
      </c>
      <c r="AD156" s="28">
        <v>27809</v>
      </c>
      <c r="AE156" s="28">
        <v>1367</v>
      </c>
      <c r="AF156" s="28">
        <v>2649310</v>
      </c>
      <c r="AG156" s="28">
        <v>715</v>
      </c>
      <c r="AH156" s="28">
        <v>73600</v>
      </c>
      <c r="AI156" s="28">
        <v>2082</v>
      </c>
      <c r="AJ156" s="28">
        <v>2722910</v>
      </c>
      <c r="AK156" s="28">
        <v>4326.6287407934306</v>
      </c>
      <c r="AL156" s="28">
        <v>2956.1368335316392</v>
      </c>
    </row>
    <row r="157" spans="1:38" x14ac:dyDescent="0.35">
      <c r="A157" s="17">
        <v>45209</v>
      </c>
      <c r="B157" s="25">
        <v>737</v>
      </c>
      <c r="C157" s="25">
        <v>241</v>
      </c>
      <c r="D157" s="25">
        <v>434.32378299999999</v>
      </c>
      <c r="E157" s="26">
        <v>1505265</v>
      </c>
      <c r="F157" s="26">
        <v>14418</v>
      </c>
      <c r="G157" s="26">
        <v>8418.9199999999691</v>
      </c>
      <c r="H157" s="26">
        <v>906199</v>
      </c>
      <c r="I157" s="26">
        <v>20782</v>
      </c>
      <c r="J157" s="26">
        <v>7808.1651789999896</v>
      </c>
      <c r="K157" s="27">
        <v>1911227</v>
      </c>
      <c r="L157" s="27">
        <v>4238</v>
      </c>
      <c r="M157" s="27">
        <v>1741.23</v>
      </c>
      <c r="N157" s="26">
        <v>565419</v>
      </c>
      <c r="O157" s="26">
        <v>164827</v>
      </c>
      <c r="P157" s="26">
        <v>167549.59047578322</v>
      </c>
      <c r="Q157" s="25">
        <v>0</v>
      </c>
      <c r="R157" s="25">
        <v>2101</v>
      </c>
      <c r="S157" s="25">
        <v>637.27035097949397</v>
      </c>
      <c r="T157" s="26">
        <v>0</v>
      </c>
      <c r="U157" s="26">
        <v>11526</v>
      </c>
      <c r="V157" s="26">
        <v>3856.5282655539995</v>
      </c>
      <c r="W157" s="26">
        <v>0</v>
      </c>
      <c r="X157" s="26">
        <v>9057</v>
      </c>
      <c r="Y157" s="26">
        <v>10604.304839616905</v>
      </c>
      <c r="Z157" s="26">
        <v>0</v>
      </c>
      <c r="AA157" s="26">
        <v>2720</v>
      </c>
      <c r="AB157" s="26">
        <v>2214.312601879888</v>
      </c>
      <c r="AC157" s="28">
        <v>12640</v>
      </c>
      <c r="AD157" s="28">
        <v>24537</v>
      </c>
      <c r="AE157" s="28">
        <v>1376</v>
      </c>
      <c r="AF157" s="28">
        <v>2459930</v>
      </c>
      <c r="AG157" s="28">
        <v>653</v>
      </c>
      <c r="AH157" s="28">
        <v>68350</v>
      </c>
      <c r="AI157" s="28">
        <v>2029</v>
      </c>
      <c r="AJ157" s="28">
        <v>2528280</v>
      </c>
      <c r="AK157" s="28">
        <v>4537.7680378077175</v>
      </c>
      <c r="AL157" s="28">
        <v>3219.5870103751768</v>
      </c>
    </row>
    <row r="158" spans="1:38" x14ac:dyDescent="0.35">
      <c r="A158" s="17">
        <v>45210</v>
      </c>
      <c r="B158" s="25">
        <v>681</v>
      </c>
      <c r="C158" s="25">
        <v>256</v>
      </c>
      <c r="D158" s="25">
        <v>393.51337899999999</v>
      </c>
      <c r="E158" s="26">
        <v>1603126</v>
      </c>
      <c r="F158" s="26">
        <v>15117</v>
      </c>
      <c r="G158" s="26">
        <v>8175.9</v>
      </c>
      <c r="H158" s="26">
        <v>920396</v>
      </c>
      <c r="I158" s="26">
        <v>20097</v>
      </c>
      <c r="J158" s="26">
        <v>7753.376743999991</v>
      </c>
      <c r="K158" s="27">
        <v>2171216</v>
      </c>
      <c r="L158" s="27">
        <v>4714</v>
      </c>
      <c r="M158" s="27">
        <v>1886.4829999999888</v>
      </c>
      <c r="N158" s="26">
        <v>503802</v>
      </c>
      <c r="O158" s="26">
        <v>216630</v>
      </c>
      <c r="P158" s="26">
        <v>149290.73621664738</v>
      </c>
      <c r="Q158" s="25">
        <v>0</v>
      </c>
      <c r="R158" s="25">
        <v>1921</v>
      </c>
      <c r="S158" s="25">
        <v>582.6731766928167</v>
      </c>
      <c r="T158" s="26">
        <v>0</v>
      </c>
      <c r="U158" s="26">
        <v>7255</v>
      </c>
      <c r="V158" s="26">
        <v>2427.4780987848576</v>
      </c>
      <c r="W158" s="26">
        <v>0</v>
      </c>
      <c r="X158" s="26">
        <v>7549</v>
      </c>
      <c r="Y158" s="26">
        <v>8838.6769608333907</v>
      </c>
      <c r="Z158" s="26">
        <v>0</v>
      </c>
      <c r="AA158" s="26">
        <v>2025</v>
      </c>
      <c r="AB158" s="26">
        <v>1648.5231686789605</v>
      </c>
      <c r="AC158" s="28">
        <v>11486</v>
      </c>
      <c r="AD158" s="28">
        <v>22322</v>
      </c>
      <c r="AE158" s="28">
        <v>1319</v>
      </c>
      <c r="AF158" s="28">
        <v>2395980</v>
      </c>
      <c r="AG158" s="28">
        <v>638</v>
      </c>
      <c r="AH158" s="28">
        <v>66400</v>
      </c>
      <c r="AI158" s="28">
        <v>1958</v>
      </c>
      <c r="AJ158" s="28">
        <v>2463820</v>
      </c>
      <c r="AK158" s="28">
        <v>4317.2992849657303</v>
      </c>
      <c r="AL158" s="28">
        <v>3006.0232590748074</v>
      </c>
    </row>
    <row r="159" spans="1:38" x14ac:dyDescent="0.35">
      <c r="A159" s="17">
        <v>45211</v>
      </c>
      <c r="B159" s="25">
        <v>673</v>
      </c>
      <c r="C159" s="25">
        <v>240</v>
      </c>
      <c r="D159" s="25">
        <v>354.79812600000002</v>
      </c>
      <c r="E159" s="26">
        <v>1953665</v>
      </c>
      <c r="F159" s="26">
        <v>9422</v>
      </c>
      <c r="G159" s="26">
        <v>8145.5599999999895</v>
      </c>
      <c r="H159" s="26">
        <v>1117232</v>
      </c>
      <c r="I159" s="26">
        <v>18031</v>
      </c>
      <c r="J159" s="26">
        <v>7695.1955240000007</v>
      </c>
      <c r="K159" s="27">
        <v>1820266</v>
      </c>
      <c r="L159" s="27">
        <v>4067</v>
      </c>
      <c r="M159" s="27">
        <v>1581.2919999999981</v>
      </c>
      <c r="N159" s="26">
        <v>233553</v>
      </c>
      <c r="O159" s="26">
        <v>161215</v>
      </c>
      <c r="P159" s="26">
        <v>69208.338425823327</v>
      </c>
      <c r="Q159" s="25">
        <v>0</v>
      </c>
      <c r="R159" s="25">
        <v>8042</v>
      </c>
      <c r="S159" s="25">
        <v>2439.2804200747692</v>
      </c>
      <c r="T159" s="26">
        <v>0</v>
      </c>
      <c r="U159" s="26">
        <v>4686</v>
      </c>
      <c r="V159" s="26">
        <v>1567.9065983329899</v>
      </c>
      <c r="W159" s="26">
        <v>0</v>
      </c>
      <c r="X159" s="26">
        <v>5288</v>
      </c>
      <c r="Y159" s="26">
        <v>6191.4059834265427</v>
      </c>
      <c r="Z159" s="26">
        <v>0</v>
      </c>
      <c r="AA159" s="26">
        <v>1408</v>
      </c>
      <c r="AB159" s="26">
        <v>1146.2324056790007</v>
      </c>
      <c r="AC159" s="28">
        <v>9536</v>
      </c>
      <c r="AD159" s="28">
        <v>18332</v>
      </c>
      <c r="AE159" s="28">
        <v>1167</v>
      </c>
      <c r="AF159" s="28">
        <v>1988790</v>
      </c>
      <c r="AG159" s="28">
        <v>536</v>
      </c>
      <c r="AH159" s="28">
        <v>56350</v>
      </c>
      <c r="AI159" s="28">
        <v>1702</v>
      </c>
      <c r="AJ159" s="28">
        <v>2044540</v>
      </c>
      <c r="AK159" s="28">
        <v>3786.0893386059101</v>
      </c>
      <c r="AL159" s="28">
        <v>2688.2298444459939</v>
      </c>
    </row>
    <row r="160" spans="1:38" x14ac:dyDescent="0.35">
      <c r="A160" s="17">
        <v>45212</v>
      </c>
      <c r="B160" s="25">
        <v>595</v>
      </c>
      <c r="C160" s="25">
        <v>233</v>
      </c>
      <c r="D160" s="25">
        <v>379.84850899999998</v>
      </c>
      <c r="E160" s="26">
        <v>1755682</v>
      </c>
      <c r="F160" s="26">
        <v>8462</v>
      </c>
      <c r="G160" s="26">
        <v>8126.1799999999794</v>
      </c>
      <c r="H160" s="26">
        <v>1007527</v>
      </c>
      <c r="I160" s="26">
        <v>19019</v>
      </c>
      <c r="J160" s="26">
        <v>7904.0949429999891</v>
      </c>
      <c r="K160" s="27">
        <v>1529402</v>
      </c>
      <c r="L160" s="27">
        <v>3094</v>
      </c>
      <c r="M160" s="27">
        <v>1321.7989999999991</v>
      </c>
      <c r="N160" s="26">
        <v>68852</v>
      </c>
      <c r="O160" s="26">
        <v>156834</v>
      </c>
      <c r="P160" s="26">
        <v>20402.788734440524</v>
      </c>
      <c r="Q160" s="25">
        <v>0</v>
      </c>
      <c r="R160" s="25">
        <v>7184</v>
      </c>
      <c r="S160" s="25">
        <v>2179.0338893082744</v>
      </c>
      <c r="T160" s="26">
        <v>0</v>
      </c>
      <c r="U160" s="26">
        <v>4986</v>
      </c>
      <c r="V160" s="26">
        <v>1668.284741632157</v>
      </c>
      <c r="W160" s="26">
        <v>0</v>
      </c>
      <c r="X160" s="26">
        <v>14364</v>
      </c>
      <c r="Y160" s="26">
        <v>16817.956797643506</v>
      </c>
      <c r="Z160" s="26">
        <v>0</v>
      </c>
      <c r="AA160" s="26">
        <v>1924</v>
      </c>
      <c r="AB160" s="26">
        <v>1566.3005316238618</v>
      </c>
      <c r="AC160" s="28">
        <v>12220</v>
      </c>
      <c r="AD160" s="28">
        <v>23105</v>
      </c>
      <c r="AE160" s="28">
        <v>1373</v>
      </c>
      <c r="AF160" s="28">
        <v>2510340</v>
      </c>
      <c r="AG160" s="28">
        <v>641</v>
      </c>
      <c r="AH160" s="28">
        <v>66600</v>
      </c>
      <c r="AI160" s="28">
        <v>2014</v>
      </c>
      <c r="AJ160" s="28">
        <v>2576940</v>
      </c>
      <c r="AK160" s="28">
        <v>4218.3965642180392</v>
      </c>
      <c r="AL160" s="28">
        <v>2949.5453426515451</v>
      </c>
    </row>
    <row r="161" spans="1:38" x14ac:dyDescent="0.35">
      <c r="A161" s="17">
        <v>45213</v>
      </c>
      <c r="B161" s="25">
        <v>748</v>
      </c>
      <c r="C161" s="25">
        <v>266</v>
      </c>
      <c r="D161" s="25">
        <v>456.019498</v>
      </c>
      <c r="E161" s="26">
        <v>1683335</v>
      </c>
      <c r="F161" s="26">
        <v>8059</v>
      </c>
      <c r="G161" s="26">
        <v>8234.8799999999901</v>
      </c>
      <c r="H161" s="26">
        <v>1001706</v>
      </c>
      <c r="I161" s="26">
        <v>17761</v>
      </c>
      <c r="J161" s="26">
        <v>7563.2056589999984</v>
      </c>
      <c r="K161" s="27">
        <v>1013578</v>
      </c>
      <c r="L161" s="27">
        <v>2156</v>
      </c>
      <c r="M161" s="27">
        <v>1125.434</v>
      </c>
      <c r="N161" s="26">
        <v>48430</v>
      </c>
      <c r="O161" s="26">
        <v>185877</v>
      </c>
      <c r="P161" s="26">
        <v>14351.174379959255</v>
      </c>
      <c r="Q161" s="25">
        <v>0</v>
      </c>
      <c r="R161" s="25">
        <v>3043</v>
      </c>
      <c r="S161" s="25">
        <v>922.9955630797715</v>
      </c>
      <c r="T161" s="26">
        <v>0</v>
      </c>
      <c r="U161" s="26">
        <v>4287</v>
      </c>
      <c r="V161" s="26">
        <v>1434.4036677450977</v>
      </c>
      <c r="W161" s="26">
        <v>0</v>
      </c>
      <c r="X161" s="26">
        <v>14809</v>
      </c>
      <c r="Y161" s="26">
        <v>17338.98093959222</v>
      </c>
      <c r="Z161" s="26">
        <v>0</v>
      </c>
      <c r="AA161" s="26">
        <v>2117</v>
      </c>
      <c r="AB161" s="26">
        <v>1723.4190360954863</v>
      </c>
      <c r="AC161" s="28">
        <v>11280</v>
      </c>
      <c r="AD161" s="28">
        <v>21172</v>
      </c>
      <c r="AE161" s="28">
        <v>1275</v>
      </c>
      <c r="AF161" s="28">
        <v>2379750</v>
      </c>
      <c r="AG161" s="28">
        <v>592</v>
      </c>
      <c r="AH161" s="28">
        <v>62050</v>
      </c>
      <c r="AI161" s="28">
        <v>1867</v>
      </c>
      <c r="AJ161" s="28">
        <v>2441800</v>
      </c>
      <c r="AK161" s="28">
        <v>3859.2707671740059</v>
      </c>
      <c r="AL161" s="28">
        <v>2715.5409319213668</v>
      </c>
    </row>
    <row r="162" spans="1:38" x14ac:dyDescent="0.35">
      <c r="A162" s="17">
        <v>45214</v>
      </c>
      <c r="B162" s="25">
        <v>602</v>
      </c>
      <c r="C162" s="25">
        <v>201</v>
      </c>
      <c r="D162" s="25">
        <v>386.16948799999898</v>
      </c>
      <c r="E162" s="26">
        <v>1896168</v>
      </c>
      <c r="F162" s="26">
        <v>7972</v>
      </c>
      <c r="G162" s="26">
        <v>8720.1399999999794</v>
      </c>
      <c r="H162" s="26">
        <v>1068574</v>
      </c>
      <c r="I162" s="26">
        <v>16724</v>
      </c>
      <c r="J162" s="26">
        <v>7688.3733509999884</v>
      </c>
      <c r="K162" s="27">
        <v>1596953</v>
      </c>
      <c r="L162" s="27">
        <v>4098</v>
      </c>
      <c r="M162" s="27">
        <v>1338.321999999999</v>
      </c>
      <c r="N162" s="26">
        <v>55580</v>
      </c>
      <c r="O162" s="26">
        <v>222305</v>
      </c>
      <c r="P162" s="26">
        <v>16469.920958871266</v>
      </c>
      <c r="Q162" s="25">
        <v>0</v>
      </c>
      <c r="R162" s="25">
        <v>12269</v>
      </c>
      <c r="S162" s="25">
        <v>3721.4040629069068</v>
      </c>
      <c r="T162" s="26">
        <v>0</v>
      </c>
      <c r="U162" s="26">
        <v>4366</v>
      </c>
      <c r="V162" s="26">
        <v>1460.8365788138783</v>
      </c>
      <c r="W162" s="26">
        <v>0</v>
      </c>
      <c r="X162" s="26">
        <v>15778</v>
      </c>
      <c r="Y162" s="26">
        <v>18473.525644195157</v>
      </c>
      <c r="Z162" s="26">
        <v>0</v>
      </c>
      <c r="AA162" s="26">
        <v>1639</v>
      </c>
      <c r="AB162" s="26">
        <v>1334.2861597357119</v>
      </c>
      <c r="AC162" s="28">
        <v>10476</v>
      </c>
      <c r="AD162" s="28">
        <v>19507</v>
      </c>
      <c r="AE162" s="28">
        <v>1178</v>
      </c>
      <c r="AF162" s="28">
        <v>2129330</v>
      </c>
      <c r="AG162" s="28">
        <v>587</v>
      </c>
      <c r="AH162" s="28">
        <v>60800</v>
      </c>
      <c r="AI162" s="28">
        <v>1765</v>
      </c>
      <c r="AJ162" s="28">
        <v>2190130</v>
      </c>
      <c r="AK162" s="28">
        <v>3766.3571898073005</v>
      </c>
      <c r="AL162" s="28">
        <v>2609.8082232520037</v>
      </c>
    </row>
    <row r="163" spans="1:38" x14ac:dyDescent="0.35">
      <c r="A163" s="17">
        <v>45215</v>
      </c>
      <c r="B163" s="25">
        <v>964</v>
      </c>
      <c r="C163" s="25">
        <v>369</v>
      </c>
      <c r="D163" s="25">
        <v>490.04335300000002</v>
      </c>
      <c r="E163" s="26">
        <v>1644789</v>
      </c>
      <c r="F163" s="26">
        <v>7428</v>
      </c>
      <c r="G163" s="26">
        <v>8372.6499999999905</v>
      </c>
      <c r="H163" s="26">
        <v>915741</v>
      </c>
      <c r="I163" s="26">
        <v>19659</v>
      </c>
      <c r="J163" s="26">
        <v>7594.214168999998</v>
      </c>
      <c r="K163" s="27">
        <v>2144206</v>
      </c>
      <c r="L163" s="27">
        <v>5169</v>
      </c>
      <c r="M163" s="27">
        <v>1834.39499999999</v>
      </c>
      <c r="N163" s="26">
        <v>31683</v>
      </c>
      <c r="O163" s="26">
        <v>118393</v>
      </c>
      <c r="P163" s="26">
        <v>9388.5661342194726</v>
      </c>
      <c r="Q163" s="25">
        <v>0</v>
      </c>
      <c r="R163" s="25">
        <v>6488</v>
      </c>
      <c r="S163" s="25">
        <v>1967.9248153997889</v>
      </c>
      <c r="T163" s="26">
        <v>0</v>
      </c>
      <c r="U163" s="26">
        <v>5537</v>
      </c>
      <c r="V163" s="26">
        <v>1852.6459314916272</v>
      </c>
      <c r="W163" s="26">
        <v>0</v>
      </c>
      <c r="X163" s="26">
        <v>65656</v>
      </c>
      <c r="Y163" s="26">
        <v>76872.721491651479</v>
      </c>
      <c r="Z163" s="26">
        <v>0</v>
      </c>
      <c r="AA163" s="26">
        <v>1254</v>
      </c>
      <c r="AB163" s="26">
        <v>1020.86323630786</v>
      </c>
      <c r="AC163" s="28">
        <v>23493</v>
      </c>
      <c r="AD163" s="28">
        <v>39642</v>
      </c>
      <c r="AE163" s="28">
        <v>2233</v>
      </c>
      <c r="AF163" s="28">
        <v>4391770</v>
      </c>
      <c r="AG163" s="28">
        <v>1136</v>
      </c>
      <c r="AH163" s="28">
        <v>117850</v>
      </c>
      <c r="AI163" s="28">
        <v>3369</v>
      </c>
      <c r="AJ163" s="28">
        <v>4509620</v>
      </c>
      <c r="AK163" s="28">
        <v>5998.1342389606461</v>
      </c>
      <c r="AL163" s="28">
        <v>4174.0850175887163</v>
      </c>
    </row>
    <row r="164" spans="1:38" x14ac:dyDescent="0.35">
      <c r="A164" s="17">
        <v>45216</v>
      </c>
      <c r="B164" s="25">
        <v>1105</v>
      </c>
      <c r="C164" s="25">
        <v>415</v>
      </c>
      <c r="D164" s="25">
        <v>632.15033999999901</v>
      </c>
      <c r="E164" s="26">
        <v>1970724</v>
      </c>
      <c r="F164" s="26">
        <v>11191</v>
      </c>
      <c r="G164" s="26">
        <v>12026.549999999968</v>
      </c>
      <c r="H164" s="26">
        <v>1064425</v>
      </c>
      <c r="I164" s="26">
        <v>24268</v>
      </c>
      <c r="J164" s="26">
        <v>8938.7834989999992</v>
      </c>
      <c r="K164" s="27">
        <v>2112245</v>
      </c>
      <c r="L164" s="27">
        <v>5363</v>
      </c>
      <c r="M164" s="27">
        <v>2506.855</v>
      </c>
      <c r="N164" s="26">
        <v>69479</v>
      </c>
      <c r="O164" s="26">
        <v>70676</v>
      </c>
      <c r="P164" s="26">
        <v>20588.5865113605</v>
      </c>
      <c r="Q164" s="25">
        <v>0</v>
      </c>
      <c r="R164" s="25">
        <v>4964</v>
      </c>
      <c r="S164" s="25">
        <v>1505.6687397725882</v>
      </c>
      <c r="T164" s="26">
        <v>0</v>
      </c>
      <c r="U164" s="26">
        <v>4816</v>
      </c>
      <c r="V164" s="26">
        <v>1611.403793762629</v>
      </c>
      <c r="W164" s="26">
        <v>0</v>
      </c>
      <c r="X164" s="26">
        <v>18719</v>
      </c>
      <c r="Y164" s="26">
        <v>21916.968344130379</v>
      </c>
      <c r="Z164" s="26">
        <v>0</v>
      </c>
      <c r="AA164" s="26">
        <v>2353</v>
      </c>
      <c r="AB164" s="26">
        <v>1915.5432177291823</v>
      </c>
      <c r="AC164" s="28">
        <v>15733</v>
      </c>
      <c r="AD164" s="28">
        <v>28542</v>
      </c>
      <c r="AE164" s="28">
        <v>1531</v>
      </c>
      <c r="AF164" s="28">
        <v>2735230</v>
      </c>
      <c r="AG164" s="28">
        <v>779</v>
      </c>
      <c r="AH164" s="28">
        <v>81300</v>
      </c>
      <c r="AI164" s="28">
        <v>2310</v>
      </c>
      <c r="AJ164" s="28">
        <v>2816530</v>
      </c>
      <c r="AK164" s="28">
        <v>5078.8665473091369</v>
      </c>
      <c r="AL164" s="28">
        <v>3496.4518115101409</v>
      </c>
    </row>
    <row r="165" spans="1:38" x14ac:dyDescent="0.35">
      <c r="A165" s="17">
        <v>45217</v>
      </c>
      <c r="B165" s="25">
        <v>913</v>
      </c>
      <c r="C165" s="25">
        <v>348</v>
      </c>
      <c r="D165" s="25">
        <v>567.00162799999896</v>
      </c>
      <c r="E165" s="26">
        <v>1911990</v>
      </c>
      <c r="F165" s="26">
        <v>11553</v>
      </c>
      <c r="G165" s="26">
        <v>12277.639999999979</v>
      </c>
      <c r="H165" s="26">
        <v>1145856</v>
      </c>
      <c r="I165" s="26">
        <v>22314</v>
      </c>
      <c r="J165" s="26">
        <v>9223.0036499999896</v>
      </c>
      <c r="K165" s="27">
        <v>1892230</v>
      </c>
      <c r="L165" s="27">
        <v>4633</v>
      </c>
      <c r="M165" s="27">
        <v>2053.9529999999991</v>
      </c>
      <c r="N165" s="26">
        <v>451927</v>
      </c>
      <c r="O165" s="26">
        <v>111742</v>
      </c>
      <c r="P165" s="26">
        <v>133918.71121230323</v>
      </c>
      <c r="Q165" s="25">
        <v>0</v>
      </c>
      <c r="R165" s="25">
        <v>4068</v>
      </c>
      <c r="S165" s="25">
        <v>1233.896138878906</v>
      </c>
      <c r="T165" s="26">
        <v>0</v>
      </c>
      <c r="U165" s="26">
        <v>4855</v>
      </c>
      <c r="V165" s="26">
        <v>1624.4529523915207</v>
      </c>
      <c r="W165" s="26">
        <v>0</v>
      </c>
      <c r="X165" s="26">
        <v>32612</v>
      </c>
      <c r="Y165" s="26">
        <v>38183.459139846142</v>
      </c>
      <c r="Z165" s="26">
        <v>0</v>
      </c>
      <c r="AA165" s="26">
        <v>2028</v>
      </c>
      <c r="AB165" s="26">
        <v>1650.9654252251516</v>
      </c>
      <c r="AC165" s="28">
        <v>18694</v>
      </c>
      <c r="AD165" s="28">
        <v>32354</v>
      </c>
      <c r="AE165" s="28">
        <v>1918</v>
      </c>
      <c r="AF165" s="28">
        <v>3636660</v>
      </c>
      <c r="AG165" s="28">
        <v>883</v>
      </c>
      <c r="AH165" s="28">
        <v>91900</v>
      </c>
      <c r="AI165" s="28">
        <v>2801</v>
      </c>
      <c r="AJ165" s="28">
        <v>3728560</v>
      </c>
      <c r="AK165" s="28">
        <v>5610.3108558344966</v>
      </c>
      <c r="AL165" s="28">
        <v>3986.5415644346995</v>
      </c>
    </row>
    <row r="166" spans="1:38" x14ac:dyDescent="0.35">
      <c r="A166" s="17">
        <v>45218</v>
      </c>
      <c r="B166" s="25">
        <v>914</v>
      </c>
      <c r="C166" s="25">
        <v>302</v>
      </c>
      <c r="D166" s="25">
        <v>556.41991099999905</v>
      </c>
      <c r="E166" s="26">
        <v>2024929</v>
      </c>
      <c r="F166" s="26">
        <v>8463</v>
      </c>
      <c r="G166" s="26">
        <v>12230.239999999978</v>
      </c>
      <c r="H166" s="26">
        <v>1177077</v>
      </c>
      <c r="I166" s="26">
        <v>22500</v>
      </c>
      <c r="J166" s="26">
        <v>9326.1062669999992</v>
      </c>
      <c r="K166" s="27">
        <v>1550243</v>
      </c>
      <c r="L166" s="27">
        <v>3817</v>
      </c>
      <c r="M166" s="27">
        <v>1694.541999999989</v>
      </c>
      <c r="N166" s="26">
        <v>100009</v>
      </c>
      <c r="O166" s="26">
        <v>183549</v>
      </c>
      <c r="P166" s="26">
        <v>29635.486239218357</v>
      </c>
      <c r="Q166" s="25">
        <v>0</v>
      </c>
      <c r="R166" s="25">
        <v>4309</v>
      </c>
      <c r="S166" s="25">
        <v>1306.9956888960683</v>
      </c>
      <c r="T166" s="26">
        <v>0</v>
      </c>
      <c r="U166" s="26">
        <v>4468</v>
      </c>
      <c r="V166" s="26">
        <v>1494.9651475355952</v>
      </c>
      <c r="W166" s="26">
        <v>0</v>
      </c>
      <c r="X166" s="26">
        <v>68322</v>
      </c>
      <c r="Y166" s="26">
        <v>79994.182980270081</v>
      </c>
      <c r="Z166" s="26">
        <v>0</v>
      </c>
      <c r="AA166" s="26">
        <v>2169</v>
      </c>
      <c r="AB166" s="26">
        <v>1765.7514828961312</v>
      </c>
      <c r="AC166" s="28">
        <v>26120</v>
      </c>
      <c r="AD166" s="28">
        <v>43767</v>
      </c>
      <c r="AE166" s="28">
        <v>2170</v>
      </c>
      <c r="AF166" s="28">
        <v>4171580</v>
      </c>
      <c r="AG166" s="28">
        <v>1158</v>
      </c>
      <c r="AH166" s="28">
        <v>120800</v>
      </c>
      <c r="AI166" s="28">
        <v>3328</v>
      </c>
      <c r="AJ166" s="28">
        <v>4292380</v>
      </c>
      <c r="AK166" s="28">
        <v>5891.4139439664359</v>
      </c>
      <c r="AL166" s="28">
        <v>4024.5661833357158</v>
      </c>
    </row>
    <row r="167" spans="1:38" x14ac:dyDescent="0.35">
      <c r="A167" s="17">
        <v>45219</v>
      </c>
      <c r="B167" s="25">
        <v>663</v>
      </c>
      <c r="C167" s="25">
        <v>208</v>
      </c>
      <c r="D167" s="25">
        <v>413.90200700000003</v>
      </c>
      <c r="E167" s="26">
        <v>1958856</v>
      </c>
      <c r="F167" s="26">
        <v>8733</v>
      </c>
      <c r="G167" s="26">
        <v>12173.209999999977</v>
      </c>
      <c r="H167" s="26">
        <v>1093153</v>
      </c>
      <c r="I167" s="26">
        <v>21319</v>
      </c>
      <c r="J167" s="26">
        <v>9245.7058349999897</v>
      </c>
      <c r="K167" s="27">
        <v>1100622</v>
      </c>
      <c r="L167" s="27">
        <v>2740</v>
      </c>
      <c r="M167" s="27">
        <v>1143.7309999999979</v>
      </c>
      <c r="N167" s="26">
        <v>174916</v>
      </c>
      <c r="O167" s="26">
        <v>181797</v>
      </c>
      <c r="P167" s="26">
        <v>51832.542181394856</v>
      </c>
      <c r="Q167" s="25">
        <v>0</v>
      </c>
      <c r="R167" s="25">
        <v>3695</v>
      </c>
      <c r="S167" s="25">
        <v>1120.7586610515136</v>
      </c>
      <c r="T167" s="26">
        <v>0</v>
      </c>
      <c r="U167" s="26">
        <v>4056</v>
      </c>
      <c r="V167" s="26">
        <v>1357.1124974047391</v>
      </c>
      <c r="W167" s="26">
        <v>0</v>
      </c>
      <c r="X167" s="26">
        <v>58835</v>
      </c>
      <c r="Y167" s="26">
        <v>68886.416610230823</v>
      </c>
      <c r="Z167" s="26">
        <v>0</v>
      </c>
      <c r="AA167" s="26">
        <v>1887</v>
      </c>
      <c r="AB167" s="26">
        <v>1536.1793675541721</v>
      </c>
      <c r="AC167" s="28">
        <v>22398</v>
      </c>
      <c r="AD167" s="28">
        <v>38504</v>
      </c>
      <c r="AE167" s="28">
        <v>2218</v>
      </c>
      <c r="AF167" s="28">
        <v>4385190</v>
      </c>
      <c r="AG167" s="28">
        <v>1035</v>
      </c>
      <c r="AH167" s="28">
        <v>108650</v>
      </c>
      <c r="AI167" s="28">
        <v>3253</v>
      </c>
      <c r="AJ167" s="28">
        <v>4493840</v>
      </c>
      <c r="AK167" s="28">
        <v>5680.1418752014979</v>
      </c>
      <c r="AL167" s="28">
        <v>4012.5694417286709</v>
      </c>
    </row>
    <row r="168" spans="1:38" x14ac:dyDescent="0.35">
      <c r="A168" s="17">
        <v>45220</v>
      </c>
      <c r="B168" s="25">
        <v>559</v>
      </c>
      <c r="C168" s="25">
        <v>184</v>
      </c>
      <c r="D168" s="25">
        <v>415.301829</v>
      </c>
      <c r="E168" s="26">
        <v>1929617</v>
      </c>
      <c r="F168" s="26">
        <v>8722</v>
      </c>
      <c r="G168" s="26">
        <v>9549.0399999999681</v>
      </c>
      <c r="H168" s="26">
        <v>1210247</v>
      </c>
      <c r="I168" s="26">
        <v>22019</v>
      </c>
      <c r="J168" s="26">
        <v>8839.3172020000002</v>
      </c>
      <c r="K168" s="27">
        <v>1405730</v>
      </c>
      <c r="L168" s="27">
        <v>3216</v>
      </c>
      <c r="M168" s="27">
        <v>1445.8569999999979</v>
      </c>
      <c r="N168" s="26">
        <v>207981</v>
      </c>
      <c r="O168" s="26">
        <v>276329</v>
      </c>
      <c r="P168" s="26">
        <v>61630.633878139699</v>
      </c>
      <c r="Q168" s="25">
        <v>0</v>
      </c>
      <c r="R168" s="25">
        <v>2723</v>
      </c>
      <c r="S168" s="25">
        <v>825.9339199034564</v>
      </c>
      <c r="T168" s="26">
        <v>0</v>
      </c>
      <c r="U168" s="26">
        <v>3213</v>
      </c>
      <c r="V168" s="26">
        <v>1075.0499147340795</v>
      </c>
      <c r="W168" s="26">
        <v>0</v>
      </c>
      <c r="X168" s="26">
        <v>44899</v>
      </c>
      <c r="Y168" s="26">
        <v>52569.579661472832</v>
      </c>
      <c r="Z168" s="26">
        <v>0</v>
      </c>
      <c r="AA168" s="26">
        <v>1893</v>
      </c>
      <c r="AB168" s="26">
        <v>1541.0638806465543</v>
      </c>
      <c r="AC168" s="28">
        <v>17236</v>
      </c>
      <c r="AD168" s="28">
        <v>31207</v>
      </c>
      <c r="AE168" s="28">
        <v>1638</v>
      </c>
      <c r="AF168" s="28">
        <v>3121900</v>
      </c>
      <c r="AG168" s="28">
        <v>793</v>
      </c>
      <c r="AH168" s="28">
        <v>82100</v>
      </c>
      <c r="AI168" s="28">
        <v>2431</v>
      </c>
      <c r="AJ168" s="28">
        <v>3204000</v>
      </c>
      <c r="AK168" s="28">
        <v>4493.79561946987</v>
      </c>
      <c r="AL168" s="28">
        <v>3159.3926087853924</v>
      </c>
    </row>
    <row r="169" spans="1:38" x14ac:dyDescent="0.35">
      <c r="A169" s="17">
        <v>45221</v>
      </c>
      <c r="B169" s="25">
        <v>545</v>
      </c>
      <c r="C169" s="25">
        <v>198</v>
      </c>
      <c r="D169" s="25">
        <v>400.98407800000001</v>
      </c>
      <c r="E169" s="26">
        <v>2520202</v>
      </c>
      <c r="F169" s="26">
        <v>10392</v>
      </c>
      <c r="G169" s="26">
        <v>10404.509999999987</v>
      </c>
      <c r="H169" s="26">
        <v>1236656</v>
      </c>
      <c r="I169" s="26">
        <v>20961</v>
      </c>
      <c r="J169" s="26">
        <v>9117.3179100000016</v>
      </c>
      <c r="K169" s="27">
        <v>1467468</v>
      </c>
      <c r="L169" s="27">
        <v>3228</v>
      </c>
      <c r="M169" s="27">
        <v>1493.941</v>
      </c>
      <c r="N169" s="26">
        <v>520836</v>
      </c>
      <c r="O169" s="26">
        <v>253840</v>
      </c>
      <c r="P169" s="26">
        <v>154338.39065373648</v>
      </c>
      <c r="Q169" s="25">
        <v>0</v>
      </c>
      <c r="R169" s="25">
        <v>2213</v>
      </c>
      <c r="S169" s="25">
        <v>671.24192609120428</v>
      </c>
      <c r="T169" s="26">
        <v>0</v>
      </c>
      <c r="U169" s="26">
        <v>2850</v>
      </c>
      <c r="V169" s="26">
        <v>953.59236134208732</v>
      </c>
      <c r="W169" s="26">
        <v>0</v>
      </c>
      <c r="X169" s="26">
        <v>27411</v>
      </c>
      <c r="Y169" s="26">
        <v>32093.916303272494</v>
      </c>
      <c r="Z169" s="26">
        <v>0</v>
      </c>
      <c r="AA169" s="26">
        <v>1911</v>
      </c>
      <c r="AB169" s="26">
        <v>1555.7174199237006</v>
      </c>
      <c r="AC169" s="28">
        <v>13607</v>
      </c>
      <c r="AD169" s="28">
        <v>25217</v>
      </c>
      <c r="AE169" s="28">
        <v>1482</v>
      </c>
      <c r="AF169" s="28">
        <v>2893810</v>
      </c>
      <c r="AG169" s="28">
        <v>725</v>
      </c>
      <c r="AH169" s="28">
        <v>75700</v>
      </c>
      <c r="AI169" s="28">
        <v>2207</v>
      </c>
      <c r="AJ169" s="28">
        <v>2969510</v>
      </c>
      <c r="AK169" s="28">
        <v>4332.9768077961135</v>
      </c>
      <c r="AL169" s="28">
        <v>3030.7153326979715</v>
      </c>
    </row>
    <row r="170" spans="1:38" x14ac:dyDescent="0.35">
      <c r="A170" s="17">
        <v>45222</v>
      </c>
      <c r="B170" s="25">
        <v>625</v>
      </c>
      <c r="C170" s="25">
        <v>231</v>
      </c>
      <c r="D170" s="25">
        <v>382.39320099999901</v>
      </c>
      <c r="E170" s="26">
        <v>2606538</v>
      </c>
      <c r="F170" s="26">
        <v>12015</v>
      </c>
      <c r="G170" s="26">
        <v>13054.959999999968</v>
      </c>
      <c r="H170" s="26">
        <v>858642</v>
      </c>
      <c r="I170" s="26">
        <v>15237</v>
      </c>
      <c r="J170" s="26">
        <v>7003.6736329999894</v>
      </c>
      <c r="K170" s="27">
        <v>2018062</v>
      </c>
      <c r="L170" s="27">
        <v>5517</v>
      </c>
      <c r="M170" s="27">
        <v>2418.8380000000002</v>
      </c>
      <c r="N170" s="26">
        <v>333114</v>
      </c>
      <c r="O170" s="26">
        <v>436011</v>
      </c>
      <c r="P170" s="26">
        <v>98711.069634642728</v>
      </c>
      <c r="Q170" s="25">
        <v>0</v>
      </c>
      <c r="R170" s="25">
        <v>2839</v>
      </c>
      <c r="S170" s="25">
        <v>861.11876555487072</v>
      </c>
      <c r="T170" s="26">
        <v>0</v>
      </c>
      <c r="U170" s="26">
        <v>3772</v>
      </c>
      <c r="V170" s="26">
        <v>1262.0878550815276</v>
      </c>
      <c r="W170" s="26">
        <v>0</v>
      </c>
      <c r="X170" s="26">
        <v>11121</v>
      </c>
      <c r="Y170" s="26">
        <v>13020.920185644209</v>
      </c>
      <c r="Z170" s="26">
        <v>0</v>
      </c>
      <c r="AA170" s="26">
        <v>1351</v>
      </c>
      <c r="AB170" s="26">
        <v>1099.8295313013707</v>
      </c>
      <c r="AC170" s="28">
        <v>12048</v>
      </c>
      <c r="AD170" s="28">
        <v>23419</v>
      </c>
      <c r="AE170" s="28">
        <v>1256</v>
      </c>
      <c r="AF170" s="28">
        <v>2226550</v>
      </c>
      <c r="AG170" s="28">
        <v>585</v>
      </c>
      <c r="AH170" s="28">
        <v>61300</v>
      </c>
      <c r="AI170" s="28">
        <v>1840</v>
      </c>
      <c r="AJ170" s="28">
        <v>2287750</v>
      </c>
      <c r="AK170" s="28">
        <v>4042.3151870893371</v>
      </c>
      <c r="AL170" s="28">
        <v>2864.7472859480172</v>
      </c>
    </row>
    <row r="171" spans="1:38" x14ac:dyDescent="0.35">
      <c r="A171" s="17">
        <v>45223</v>
      </c>
      <c r="B171" s="25">
        <v>574</v>
      </c>
      <c r="C171" s="25">
        <v>226</v>
      </c>
      <c r="D171" s="25">
        <v>410.78841799999998</v>
      </c>
      <c r="E171" s="26">
        <v>2748223</v>
      </c>
      <c r="F171" s="26">
        <v>13469</v>
      </c>
      <c r="G171" s="26">
        <v>13673.569999999989</v>
      </c>
      <c r="H171" s="26">
        <v>641664</v>
      </c>
      <c r="I171" s="26">
        <v>17904</v>
      </c>
      <c r="J171" s="26">
        <v>6372.9689899999903</v>
      </c>
      <c r="K171" s="27">
        <v>1889784</v>
      </c>
      <c r="L171" s="27">
        <v>5099</v>
      </c>
      <c r="M171" s="27">
        <v>2282.6319999999887</v>
      </c>
      <c r="N171" s="26">
        <v>188275</v>
      </c>
      <c r="O171" s="26">
        <v>228582</v>
      </c>
      <c r="P171" s="26">
        <v>55791.19050974249</v>
      </c>
      <c r="Q171" s="25">
        <v>0</v>
      </c>
      <c r="R171" s="25">
        <v>2709</v>
      </c>
      <c r="S171" s="25">
        <v>821.68747301449264</v>
      </c>
      <c r="T171" s="26">
        <v>0</v>
      </c>
      <c r="U171" s="26">
        <v>2462</v>
      </c>
      <c r="V171" s="26">
        <v>823.76996267516461</v>
      </c>
      <c r="W171" s="26">
        <v>0</v>
      </c>
      <c r="X171" s="26">
        <v>1109</v>
      </c>
      <c r="Y171" s="26">
        <v>1298.4624121823063</v>
      </c>
      <c r="Z171" s="26">
        <v>0</v>
      </c>
      <c r="AA171" s="26">
        <v>1918</v>
      </c>
      <c r="AB171" s="26">
        <v>1561.4160185314797</v>
      </c>
      <c r="AC171" s="28">
        <v>10595</v>
      </c>
      <c r="AD171" s="28">
        <v>21221</v>
      </c>
      <c r="AE171" s="28">
        <v>1092</v>
      </c>
      <c r="AF171" s="28">
        <v>1909130</v>
      </c>
      <c r="AG171" s="28">
        <v>407</v>
      </c>
      <c r="AH171" s="28">
        <v>43350</v>
      </c>
      <c r="AI171" s="28">
        <v>1499</v>
      </c>
      <c r="AJ171" s="28">
        <v>1952480</v>
      </c>
      <c r="AK171" s="28">
        <v>3725.6639833108761</v>
      </c>
      <c r="AL171" s="28">
        <v>2756.3927651489498</v>
      </c>
    </row>
    <row r="172" spans="1:38" x14ac:dyDescent="0.35">
      <c r="A172" s="17">
        <v>45224</v>
      </c>
      <c r="B172" s="25">
        <v>536</v>
      </c>
      <c r="C172" s="25">
        <v>184</v>
      </c>
      <c r="D172" s="25">
        <v>366.06496099999998</v>
      </c>
      <c r="E172" s="26">
        <v>2623058</v>
      </c>
      <c r="F172" s="26">
        <v>13610</v>
      </c>
      <c r="G172" s="26">
        <v>13303.619999999979</v>
      </c>
      <c r="H172" s="26">
        <v>587171</v>
      </c>
      <c r="I172" s="26">
        <v>17180</v>
      </c>
      <c r="J172" s="26">
        <v>6148.7267619999902</v>
      </c>
      <c r="K172" s="27">
        <v>2276229</v>
      </c>
      <c r="L172" s="27">
        <v>5661</v>
      </c>
      <c r="M172" s="27">
        <v>2453.44399999999</v>
      </c>
      <c r="N172" s="26">
        <v>77308</v>
      </c>
      <c r="O172" s="26">
        <v>332105</v>
      </c>
      <c r="P172" s="26">
        <v>22908.539933220938</v>
      </c>
      <c r="Q172" s="25">
        <v>0</v>
      </c>
      <c r="R172" s="25">
        <v>2708</v>
      </c>
      <c r="S172" s="25">
        <v>821.38415537956666</v>
      </c>
      <c r="T172" s="26">
        <v>0</v>
      </c>
      <c r="U172" s="26">
        <v>2679</v>
      </c>
      <c r="V172" s="26">
        <v>896.37681966156208</v>
      </c>
      <c r="W172" s="26">
        <v>0</v>
      </c>
      <c r="X172" s="26">
        <v>525</v>
      </c>
      <c r="Y172" s="26">
        <v>614.69140342264268</v>
      </c>
      <c r="Z172" s="26">
        <v>0</v>
      </c>
      <c r="AA172" s="26">
        <v>2402</v>
      </c>
      <c r="AB172" s="26">
        <v>1955.4334079836362</v>
      </c>
      <c r="AC172" s="28">
        <v>10143</v>
      </c>
      <c r="AD172" s="28">
        <v>20535</v>
      </c>
      <c r="AE172" s="28">
        <v>887</v>
      </c>
      <c r="AF172" s="28">
        <v>1832160</v>
      </c>
      <c r="AG172" s="28">
        <v>331</v>
      </c>
      <c r="AH172" s="28">
        <v>37050</v>
      </c>
      <c r="AI172" s="28">
        <v>1218</v>
      </c>
      <c r="AJ172" s="28">
        <v>1869210</v>
      </c>
      <c r="AK172" s="28">
        <v>3037.3844701693838</v>
      </c>
      <c r="AL172" s="28">
        <v>2236.6943411397028</v>
      </c>
    </row>
    <row r="173" spans="1:38" x14ac:dyDescent="0.35">
      <c r="A173" s="17">
        <v>45225</v>
      </c>
      <c r="B173" s="25">
        <v>609</v>
      </c>
      <c r="C173" s="25">
        <v>200</v>
      </c>
      <c r="D173" s="25">
        <v>387.46617600000002</v>
      </c>
      <c r="E173" s="26">
        <v>2082160</v>
      </c>
      <c r="F173" s="26">
        <v>9214</v>
      </c>
      <c r="G173" s="26">
        <v>13096.559999999979</v>
      </c>
      <c r="H173" s="26">
        <v>571195</v>
      </c>
      <c r="I173" s="26">
        <v>17084</v>
      </c>
      <c r="J173" s="26">
        <v>6217.9437459999899</v>
      </c>
      <c r="K173" s="27">
        <v>1753696</v>
      </c>
      <c r="L173" s="27">
        <v>4367</v>
      </c>
      <c r="M173" s="27">
        <v>1918.8309999999901</v>
      </c>
      <c r="N173" s="26">
        <v>85971</v>
      </c>
      <c r="O173" s="26">
        <v>236204</v>
      </c>
      <c r="P173" s="26">
        <v>25475.631067922302</v>
      </c>
      <c r="Q173" s="25">
        <v>0</v>
      </c>
      <c r="R173" s="25">
        <v>2136</v>
      </c>
      <c r="S173" s="25">
        <v>647.88646820190343</v>
      </c>
      <c r="T173" s="26">
        <v>0</v>
      </c>
      <c r="U173" s="26">
        <v>2300</v>
      </c>
      <c r="V173" s="26">
        <v>769.56576529361439</v>
      </c>
      <c r="W173" s="26">
        <v>0</v>
      </c>
      <c r="X173" s="26">
        <v>10</v>
      </c>
      <c r="Y173" s="26">
        <v>11.708407684240814</v>
      </c>
      <c r="Z173" s="26">
        <v>0</v>
      </c>
      <c r="AA173" s="26">
        <v>3842</v>
      </c>
      <c r="AB173" s="26">
        <v>3127.7165501553413</v>
      </c>
      <c r="AC173" s="28">
        <v>9900</v>
      </c>
      <c r="AD173" s="28">
        <v>19640</v>
      </c>
      <c r="AE173" s="28">
        <v>858</v>
      </c>
      <c r="AF173" s="28">
        <v>1671270</v>
      </c>
      <c r="AG173" s="28">
        <v>347</v>
      </c>
      <c r="AH173" s="28">
        <v>38950</v>
      </c>
      <c r="AI173" s="28">
        <v>1205</v>
      </c>
      <c r="AJ173" s="28">
        <v>1710220</v>
      </c>
      <c r="AK173" s="28">
        <v>2995.7787042488003</v>
      </c>
      <c r="AL173" s="28">
        <v>2165.9906540985039</v>
      </c>
    </row>
    <row r="174" spans="1:38" x14ac:dyDescent="0.35">
      <c r="A174" s="17">
        <v>45226</v>
      </c>
      <c r="B174" s="25">
        <v>563</v>
      </c>
      <c r="C174" s="25">
        <v>209</v>
      </c>
      <c r="D174" s="25">
        <v>335.88037000000003</v>
      </c>
      <c r="E174" s="26">
        <v>2071533</v>
      </c>
      <c r="F174" s="26">
        <v>8112</v>
      </c>
      <c r="G174" s="26">
        <v>10703.379999999979</v>
      </c>
      <c r="H174" s="26">
        <v>577877</v>
      </c>
      <c r="I174" s="26">
        <v>15656</v>
      </c>
      <c r="J174" s="26">
        <v>6106.3570329999993</v>
      </c>
      <c r="K174" s="27">
        <v>1636932</v>
      </c>
      <c r="L174" s="27">
        <v>3338</v>
      </c>
      <c r="M174" s="27">
        <v>1648.6750000000002</v>
      </c>
      <c r="N174" s="26">
        <v>246909</v>
      </c>
      <c r="O174" s="26">
        <v>285904</v>
      </c>
      <c r="P174" s="26">
        <v>73166.097769592394</v>
      </c>
      <c r="Q174" s="25">
        <v>0</v>
      </c>
      <c r="R174" s="25">
        <v>1992</v>
      </c>
      <c r="S174" s="25">
        <v>604.20872877256159</v>
      </c>
      <c r="T174" s="26">
        <v>0</v>
      </c>
      <c r="U174" s="26">
        <v>2323</v>
      </c>
      <c r="V174" s="26">
        <v>777.26142294655051</v>
      </c>
      <c r="W174" s="26">
        <v>0</v>
      </c>
      <c r="X174" s="26">
        <v>5</v>
      </c>
      <c r="Y174" s="26">
        <v>5.8542038421204072</v>
      </c>
      <c r="Z174" s="26">
        <v>0</v>
      </c>
      <c r="AA174" s="26">
        <v>2851</v>
      </c>
      <c r="AB174" s="26">
        <v>2320.9578043968972</v>
      </c>
      <c r="AC174" s="28">
        <v>8240</v>
      </c>
      <c r="AD174" s="28">
        <v>17233</v>
      </c>
      <c r="AE174" s="28">
        <v>780</v>
      </c>
      <c r="AF174" s="28">
        <v>1422510</v>
      </c>
      <c r="AG174" s="28">
        <v>309</v>
      </c>
      <c r="AH174" s="28">
        <v>35500</v>
      </c>
      <c r="AI174" s="28">
        <v>1089</v>
      </c>
      <c r="AJ174" s="28">
        <v>1458010</v>
      </c>
      <c r="AK174" s="28">
        <v>2635.6936167012695</v>
      </c>
      <c r="AL174" s="28">
        <v>1927.0003528817094</v>
      </c>
    </row>
    <row r="175" spans="1:38" x14ac:dyDescent="0.35">
      <c r="A175" s="17">
        <v>45227</v>
      </c>
      <c r="B175" s="25">
        <v>450</v>
      </c>
      <c r="C175" s="25">
        <v>155</v>
      </c>
      <c r="D175" s="25">
        <v>301.83451599999898</v>
      </c>
      <c r="E175" s="26">
        <v>2344710</v>
      </c>
      <c r="F175" s="26">
        <v>8912</v>
      </c>
      <c r="G175" s="26">
        <v>11004.809999999989</v>
      </c>
      <c r="H175" s="26">
        <v>554229</v>
      </c>
      <c r="I175" s="26">
        <v>14508</v>
      </c>
      <c r="J175" s="26">
        <v>5895.5469969999995</v>
      </c>
      <c r="K175" s="27">
        <v>1588245</v>
      </c>
      <c r="L175" s="27">
        <v>4276</v>
      </c>
      <c r="M175" s="27">
        <v>1506.6310000000001</v>
      </c>
      <c r="N175" s="26">
        <v>235960</v>
      </c>
      <c r="O175" s="26">
        <v>324079</v>
      </c>
      <c r="P175" s="26">
        <v>69921.600386024889</v>
      </c>
      <c r="Q175" s="25">
        <v>0</v>
      </c>
      <c r="R175" s="25">
        <v>2716</v>
      </c>
      <c r="S175" s="25">
        <v>823.81069645897458</v>
      </c>
      <c r="T175" s="26">
        <v>0</v>
      </c>
      <c r="U175" s="26">
        <v>1753</v>
      </c>
      <c r="V175" s="26">
        <v>586.54295067813302</v>
      </c>
      <c r="W175" s="26">
        <v>0</v>
      </c>
      <c r="X175" s="26">
        <v>1</v>
      </c>
      <c r="Y175" s="26">
        <v>1.1708407684240814</v>
      </c>
      <c r="Z175" s="26">
        <v>0</v>
      </c>
      <c r="AA175" s="26">
        <v>2585</v>
      </c>
      <c r="AB175" s="26">
        <v>2104.4110573012904</v>
      </c>
      <c r="AC175" s="28">
        <v>7529</v>
      </c>
      <c r="AD175" s="28">
        <v>15744</v>
      </c>
      <c r="AE175" s="28">
        <v>725</v>
      </c>
      <c r="AF175" s="28">
        <v>1476840</v>
      </c>
      <c r="AG175" s="28">
        <v>300</v>
      </c>
      <c r="AH175" s="28">
        <v>33850</v>
      </c>
      <c r="AI175" s="28">
        <v>1025</v>
      </c>
      <c r="AJ175" s="28">
        <v>1510690</v>
      </c>
      <c r="AK175" s="28">
        <v>2588.523130580822</v>
      </c>
      <c r="AL175" s="28">
        <v>1884.5094792186603</v>
      </c>
    </row>
    <row r="176" spans="1:38" x14ac:dyDescent="0.35">
      <c r="A176" s="17">
        <v>45228</v>
      </c>
      <c r="B176" s="25">
        <v>309</v>
      </c>
      <c r="C176" s="25">
        <v>117</v>
      </c>
      <c r="D176" s="25">
        <v>267.31276100000002</v>
      </c>
      <c r="E176" s="26">
        <v>2604921</v>
      </c>
      <c r="F176" s="26">
        <v>9604</v>
      </c>
      <c r="G176" s="26">
        <v>10660.139999999979</v>
      </c>
      <c r="H176" s="26">
        <v>596974</v>
      </c>
      <c r="I176" s="26">
        <v>13536</v>
      </c>
      <c r="J176" s="26">
        <v>5975.2693189999891</v>
      </c>
      <c r="K176" s="27">
        <v>1731474</v>
      </c>
      <c r="L176" s="27">
        <v>5065</v>
      </c>
      <c r="M176" s="27">
        <v>1665.8630000000001</v>
      </c>
      <c r="N176" s="26">
        <v>70210</v>
      </c>
      <c r="O176" s="26">
        <v>331208</v>
      </c>
      <c r="P176" s="26">
        <v>20805.20242033738</v>
      </c>
      <c r="Q176" s="25">
        <v>0</v>
      </c>
      <c r="R176" s="25">
        <v>2241</v>
      </c>
      <c r="S176" s="25">
        <v>679.7348198691318</v>
      </c>
      <c r="T176" s="26">
        <v>0</v>
      </c>
      <c r="U176" s="26">
        <v>1708</v>
      </c>
      <c r="V176" s="26">
        <v>571.48622918325793</v>
      </c>
      <c r="W176" s="26">
        <v>0</v>
      </c>
      <c r="X176" s="26">
        <v>5</v>
      </c>
      <c r="Y176" s="26">
        <v>5.8542038421204072</v>
      </c>
      <c r="Z176" s="26">
        <v>0</v>
      </c>
      <c r="AA176" s="26">
        <v>3120</v>
      </c>
      <c r="AB176" s="26">
        <v>2539.9468080386946</v>
      </c>
      <c r="AC176" s="28">
        <v>7535</v>
      </c>
      <c r="AD176" s="28">
        <v>14889</v>
      </c>
      <c r="AE176" s="28">
        <v>747</v>
      </c>
      <c r="AF176" s="28">
        <v>1514990</v>
      </c>
      <c r="AG176" s="28">
        <v>287</v>
      </c>
      <c r="AH176" s="28">
        <v>32300</v>
      </c>
      <c r="AI176" s="28">
        <v>1034</v>
      </c>
      <c r="AJ176" s="28">
        <v>1547290</v>
      </c>
      <c r="AK176" s="28">
        <v>2594.6033699604404</v>
      </c>
      <c r="AL176" s="28">
        <v>1909.8634907445246</v>
      </c>
    </row>
    <row r="177" spans="1:38" x14ac:dyDescent="0.35">
      <c r="A177" s="17">
        <v>45229</v>
      </c>
      <c r="B177" s="25">
        <v>636</v>
      </c>
      <c r="C177" s="25">
        <v>245</v>
      </c>
      <c r="D177" s="25">
        <v>377.93006100000002</v>
      </c>
      <c r="E177" s="26">
        <v>2389269</v>
      </c>
      <c r="F177" s="26">
        <v>9458</v>
      </c>
      <c r="G177" s="26">
        <v>10495.299999999979</v>
      </c>
      <c r="H177" s="26">
        <v>480305</v>
      </c>
      <c r="I177" s="26">
        <v>15688</v>
      </c>
      <c r="J177" s="26">
        <v>5822.5198229999896</v>
      </c>
      <c r="K177" s="27">
        <v>2014292</v>
      </c>
      <c r="L177" s="27">
        <v>5146</v>
      </c>
      <c r="M177" s="27">
        <v>2120.826</v>
      </c>
      <c r="N177" s="26">
        <v>48766</v>
      </c>
      <c r="O177" s="26">
        <v>428279</v>
      </c>
      <c r="P177" s="26">
        <v>14450.740652758475</v>
      </c>
      <c r="Q177" s="25">
        <v>0</v>
      </c>
      <c r="R177" s="25">
        <v>119</v>
      </c>
      <c r="S177" s="25">
        <v>36.094798556192181</v>
      </c>
      <c r="T177" s="26">
        <v>0</v>
      </c>
      <c r="U177" s="26">
        <v>2243</v>
      </c>
      <c r="V177" s="26">
        <v>750.49391806677261</v>
      </c>
      <c r="W177" s="26">
        <v>0</v>
      </c>
      <c r="X177" s="26">
        <v>0</v>
      </c>
      <c r="Y177" s="26">
        <v>0</v>
      </c>
      <c r="Z177" s="26">
        <v>0</v>
      </c>
      <c r="AA177" s="26">
        <v>2588</v>
      </c>
      <c r="AB177" s="26">
        <v>2106.8533138474813</v>
      </c>
      <c r="AC177" s="28">
        <v>9050</v>
      </c>
      <c r="AD177" s="28">
        <v>18841</v>
      </c>
      <c r="AE177" s="28">
        <v>787</v>
      </c>
      <c r="AF177" s="28">
        <v>1620490</v>
      </c>
      <c r="AG177" s="28">
        <v>343</v>
      </c>
      <c r="AH177" s="28">
        <v>38800</v>
      </c>
      <c r="AI177" s="28">
        <v>1130</v>
      </c>
      <c r="AJ177" s="28">
        <v>1659290</v>
      </c>
      <c r="AK177" s="28">
        <v>2819.2813059246891</v>
      </c>
      <c r="AL177" s="28">
        <v>2003.9854448681026</v>
      </c>
    </row>
    <row r="178" spans="1:38" x14ac:dyDescent="0.35">
      <c r="A178" s="17">
        <v>45230</v>
      </c>
      <c r="B178" s="25">
        <v>486</v>
      </c>
      <c r="C178" s="25">
        <v>182</v>
      </c>
      <c r="D178" s="25">
        <v>320.379797</v>
      </c>
      <c r="E178" s="26">
        <v>2287664</v>
      </c>
      <c r="F178" s="26">
        <v>9234</v>
      </c>
      <c r="G178" s="26">
        <v>11177.77</v>
      </c>
      <c r="H178" s="26">
        <v>541156</v>
      </c>
      <c r="I178" s="26">
        <v>15836</v>
      </c>
      <c r="J178" s="26">
        <v>5552.7037209999899</v>
      </c>
      <c r="K178" s="27">
        <v>2220653</v>
      </c>
      <c r="L178" s="27">
        <v>5950</v>
      </c>
      <c r="M178" s="27">
        <v>2403.6019999999999</v>
      </c>
      <c r="N178" s="26">
        <v>41641</v>
      </c>
      <c r="O178" s="26">
        <v>213812</v>
      </c>
      <c r="P178" s="26">
        <v>12339.402278667836</v>
      </c>
      <c r="Q178" s="25">
        <v>0</v>
      </c>
      <c r="R178" s="25">
        <v>149</v>
      </c>
      <c r="S178" s="25">
        <v>45.194327603971729</v>
      </c>
      <c r="T178" s="26">
        <v>0</v>
      </c>
      <c r="U178" s="26">
        <v>2404</v>
      </c>
      <c r="V178" s="26">
        <v>804.36352163732556</v>
      </c>
      <c r="W178" s="26">
        <v>0</v>
      </c>
      <c r="X178" s="26">
        <v>15</v>
      </c>
      <c r="Y178" s="26">
        <v>17.56261152636122</v>
      </c>
      <c r="Z178" s="26">
        <v>0</v>
      </c>
      <c r="AA178" s="26">
        <v>1380</v>
      </c>
      <c r="AB178" s="26">
        <v>1123.4380112478843</v>
      </c>
      <c r="AC178" s="28">
        <v>8678</v>
      </c>
      <c r="AD178" s="28">
        <v>18059</v>
      </c>
      <c r="AE178" s="28">
        <v>784</v>
      </c>
      <c r="AF178" s="28">
        <v>1613510</v>
      </c>
      <c r="AG178" s="28">
        <v>309</v>
      </c>
      <c r="AH178" s="28">
        <v>34550</v>
      </c>
      <c r="AI178" s="28">
        <v>1093</v>
      </c>
      <c r="AJ178" s="28">
        <v>1648060</v>
      </c>
      <c r="AK178" s="28">
        <v>2844.8999341617005</v>
      </c>
      <c r="AL178" s="28">
        <v>2076.8785288388308</v>
      </c>
    </row>
    <row r="179" spans="1:38" x14ac:dyDescent="0.35">
      <c r="A179" s="17">
        <v>45231</v>
      </c>
      <c r="B179" s="25">
        <v>296</v>
      </c>
      <c r="C179" s="25">
        <v>123</v>
      </c>
      <c r="D179" s="25">
        <v>200.918215</v>
      </c>
      <c r="E179" s="26">
        <v>2072415</v>
      </c>
      <c r="F179" s="26">
        <v>7964</v>
      </c>
      <c r="G179" s="26">
        <v>9984.579999999989</v>
      </c>
      <c r="H179" s="26">
        <v>530756</v>
      </c>
      <c r="I179" s="26">
        <v>15001</v>
      </c>
      <c r="J179" s="26">
        <v>5590.1331859999982</v>
      </c>
      <c r="K179" s="27">
        <v>1834772</v>
      </c>
      <c r="L179" s="27">
        <v>4275</v>
      </c>
      <c r="M179" s="27">
        <v>1894.5059999999989</v>
      </c>
      <c r="N179" s="26">
        <v>201158</v>
      </c>
      <c r="O179" s="26">
        <v>313487</v>
      </c>
      <c r="P179" s="26">
        <v>59608.786618291218</v>
      </c>
      <c r="Q179" s="25">
        <v>0</v>
      </c>
      <c r="R179" s="25">
        <v>889</v>
      </c>
      <c r="S179" s="25">
        <v>269.64937744920041</v>
      </c>
      <c r="T179" s="26">
        <v>0</v>
      </c>
      <c r="U179" s="26">
        <v>2485</v>
      </c>
      <c r="V179" s="26">
        <v>831.46562032810073</v>
      </c>
      <c r="W179" s="26">
        <v>0</v>
      </c>
      <c r="X179" s="26">
        <v>33093</v>
      </c>
      <c r="Y179" s="26">
        <v>38746.633549458122</v>
      </c>
      <c r="Z179" s="26">
        <v>0</v>
      </c>
      <c r="AA179" s="26">
        <v>2287</v>
      </c>
      <c r="AB179" s="26">
        <v>1861.8135737129792</v>
      </c>
      <c r="AC179" s="28">
        <v>16341</v>
      </c>
      <c r="AD179" s="28">
        <v>28782</v>
      </c>
      <c r="AE179" s="28">
        <v>1292</v>
      </c>
      <c r="AF179" s="28">
        <v>2880920</v>
      </c>
      <c r="AG179" s="28">
        <v>542</v>
      </c>
      <c r="AH179" s="28">
        <v>58750</v>
      </c>
      <c r="AI179" s="28">
        <v>1834</v>
      </c>
      <c r="AJ179" s="28">
        <v>2939670</v>
      </c>
      <c r="AK179" s="28">
        <v>3468.4593775980784</v>
      </c>
      <c r="AL179" s="28">
        <v>2536.6192253867766</v>
      </c>
    </row>
    <row r="180" spans="1:38" x14ac:dyDescent="0.35">
      <c r="A180" s="17">
        <v>45232</v>
      </c>
      <c r="B180" s="25">
        <v>346</v>
      </c>
      <c r="C180" s="25">
        <v>111</v>
      </c>
      <c r="D180" s="25">
        <v>159.58523099999999</v>
      </c>
      <c r="E180" s="26">
        <v>2251678</v>
      </c>
      <c r="F180" s="26">
        <v>10296</v>
      </c>
      <c r="G180" s="26">
        <v>9405.4899999999889</v>
      </c>
      <c r="H180" s="26">
        <v>570971</v>
      </c>
      <c r="I180" s="26">
        <v>14119</v>
      </c>
      <c r="J180" s="26">
        <v>5743.0346369999888</v>
      </c>
      <c r="K180" s="27">
        <v>1697213</v>
      </c>
      <c r="L180" s="27">
        <v>2987</v>
      </c>
      <c r="M180" s="27">
        <v>1677.9989999999889</v>
      </c>
      <c r="N180" s="26">
        <v>1586296</v>
      </c>
      <c r="O180" s="26">
        <v>64435</v>
      </c>
      <c r="P180" s="26">
        <v>470064.2270128401</v>
      </c>
      <c r="Q180" s="25">
        <v>0</v>
      </c>
      <c r="R180" s="25">
        <v>957</v>
      </c>
      <c r="S180" s="25">
        <v>290.27497662416738</v>
      </c>
      <c r="T180" s="26">
        <v>0</v>
      </c>
      <c r="U180" s="26">
        <v>2130</v>
      </c>
      <c r="V180" s="26">
        <v>712.6848174240863</v>
      </c>
      <c r="W180" s="26">
        <v>0</v>
      </c>
      <c r="X180" s="26">
        <v>16368</v>
      </c>
      <c r="Y180" s="26">
        <v>19164.321697565363</v>
      </c>
      <c r="Z180" s="26">
        <v>0</v>
      </c>
      <c r="AA180" s="26">
        <v>3586</v>
      </c>
      <c r="AB180" s="26">
        <v>2919.3106582137052</v>
      </c>
      <c r="AC180" s="28">
        <v>12216</v>
      </c>
      <c r="AD180" s="28">
        <v>22498</v>
      </c>
      <c r="AE180" s="28">
        <v>1071</v>
      </c>
      <c r="AF180" s="28">
        <v>2342490</v>
      </c>
      <c r="AG180" s="28">
        <v>402</v>
      </c>
      <c r="AH180" s="28">
        <v>43400</v>
      </c>
      <c r="AI180" s="28">
        <v>1473</v>
      </c>
      <c r="AJ180" s="28">
        <v>2385890</v>
      </c>
      <c r="AK180" s="28">
        <v>3237.4815837821166</v>
      </c>
      <c r="AL180" s="28">
        <v>2396.1671772110253</v>
      </c>
    </row>
    <row r="181" spans="1:38" x14ac:dyDescent="0.35">
      <c r="A181" s="17">
        <v>45233</v>
      </c>
      <c r="B181" s="25">
        <v>224</v>
      </c>
      <c r="C181" s="25">
        <v>89</v>
      </c>
      <c r="D181" s="25">
        <v>145.370124</v>
      </c>
      <c r="E181" s="26">
        <v>1977290</v>
      </c>
      <c r="F181" s="26">
        <v>14309</v>
      </c>
      <c r="G181" s="26">
        <v>9426.6299999999901</v>
      </c>
      <c r="H181" s="26">
        <v>592365</v>
      </c>
      <c r="I181" s="26">
        <v>15712</v>
      </c>
      <c r="J181" s="26">
        <v>5790.1637739999887</v>
      </c>
      <c r="K181" s="27">
        <v>1759831</v>
      </c>
      <c r="L181" s="27">
        <v>2940</v>
      </c>
      <c r="M181" s="27">
        <v>1681.9700000000003</v>
      </c>
      <c r="N181" s="26">
        <v>93667</v>
      </c>
      <c r="O181" s="26">
        <v>74522</v>
      </c>
      <c r="P181" s="26">
        <v>27756.172840133047</v>
      </c>
      <c r="Q181" s="25">
        <v>0</v>
      </c>
      <c r="R181" s="25">
        <v>962</v>
      </c>
      <c r="S181" s="25">
        <v>291.79156479879731</v>
      </c>
      <c r="T181" s="26">
        <v>0</v>
      </c>
      <c r="U181" s="26">
        <v>2484</v>
      </c>
      <c r="V181" s="26">
        <v>831.13102651710346</v>
      </c>
      <c r="W181" s="26">
        <v>0</v>
      </c>
      <c r="X181" s="26">
        <v>14150</v>
      </c>
      <c r="Y181" s="26">
        <v>16567.396873200752</v>
      </c>
      <c r="Z181" s="26">
        <v>0</v>
      </c>
      <c r="AA181" s="26">
        <v>953</v>
      </c>
      <c r="AB181" s="26">
        <v>775.82349617335774</v>
      </c>
      <c r="AC181" s="28">
        <v>10460</v>
      </c>
      <c r="AD181" s="28">
        <v>20113</v>
      </c>
      <c r="AE181" s="28">
        <v>902</v>
      </c>
      <c r="AF181" s="28">
        <v>1897210</v>
      </c>
      <c r="AG181" s="28">
        <v>372</v>
      </c>
      <c r="AH181" s="28">
        <v>40600</v>
      </c>
      <c r="AI181" s="28">
        <v>1274</v>
      </c>
      <c r="AJ181" s="28">
        <v>1937810</v>
      </c>
      <c r="AK181" s="28">
        <v>2883.7991023783388</v>
      </c>
      <c r="AL181" s="28">
        <v>2066.4988728061635</v>
      </c>
    </row>
    <row r="182" spans="1:38" x14ac:dyDescent="0.35">
      <c r="A182" s="17">
        <v>45234</v>
      </c>
      <c r="B182" s="25">
        <v>214</v>
      </c>
      <c r="C182" s="25">
        <v>76</v>
      </c>
      <c r="D182" s="25">
        <v>129.81041500000001</v>
      </c>
      <c r="E182" s="26">
        <v>1970066</v>
      </c>
      <c r="F182" s="26">
        <v>14131</v>
      </c>
      <c r="G182" s="26">
        <v>9634.2499999999891</v>
      </c>
      <c r="H182" s="26">
        <v>541661</v>
      </c>
      <c r="I182" s="26">
        <v>13649</v>
      </c>
      <c r="J182" s="26">
        <v>5549.2309779999987</v>
      </c>
      <c r="K182" s="27">
        <v>1677064</v>
      </c>
      <c r="L182" s="27">
        <v>2752</v>
      </c>
      <c r="M182" s="27">
        <v>1594.7789999999991</v>
      </c>
      <c r="N182" s="26">
        <v>65182</v>
      </c>
      <c r="O182" s="26">
        <v>61325</v>
      </c>
      <c r="P182" s="26">
        <v>19315.264266663311</v>
      </c>
      <c r="Q182" s="25">
        <v>0</v>
      </c>
      <c r="R182" s="25">
        <v>1796</v>
      </c>
      <c r="S182" s="25">
        <v>544.7584723270686</v>
      </c>
      <c r="T182" s="26">
        <v>0</v>
      </c>
      <c r="U182" s="26">
        <v>3084</v>
      </c>
      <c r="V182" s="26">
        <v>1031.8873131154376</v>
      </c>
      <c r="W182" s="26">
        <v>0</v>
      </c>
      <c r="X182" s="26">
        <v>10438</v>
      </c>
      <c r="Y182" s="26">
        <v>12221.23594081056</v>
      </c>
      <c r="Z182" s="26">
        <v>0</v>
      </c>
      <c r="AA182" s="26">
        <v>1148</v>
      </c>
      <c r="AB182" s="26">
        <v>934.57017167577612</v>
      </c>
      <c r="AC182" s="28">
        <v>8630</v>
      </c>
      <c r="AD182" s="28">
        <v>17741</v>
      </c>
      <c r="AE182" s="28">
        <v>757</v>
      </c>
      <c r="AF182" s="28">
        <v>1590600</v>
      </c>
      <c r="AG182" s="28">
        <v>290</v>
      </c>
      <c r="AH182" s="28">
        <v>31650</v>
      </c>
      <c r="AI182" s="28">
        <v>1047</v>
      </c>
      <c r="AJ182" s="28">
        <v>1622250</v>
      </c>
      <c r="AK182" s="28">
        <v>2519.3391639059191</v>
      </c>
      <c r="AL182" s="28">
        <v>1826.5980720670839</v>
      </c>
    </row>
    <row r="183" spans="1:38" x14ac:dyDescent="0.35">
      <c r="A183" s="17">
        <v>45235</v>
      </c>
      <c r="B183" s="25">
        <v>350</v>
      </c>
      <c r="C183" s="25">
        <v>100</v>
      </c>
      <c r="D183" s="25">
        <v>148.698926</v>
      </c>
      <c r="E183" s="26">
        <v>2103879</v>
      </c>
      <c r="F183" s="26">
        <v>13639</v>
      </c>
      <c r="G183" s="26">
        <v>10172.41999999998</v>
      </c>
      <c r="H183" s="26">
        <v>641736</v>
      </c>
      <c r="I183" s="26">
        <v>14908</v>
      </c>
      <c r="J183" s="26">
        <v>5653.1827899999998</v>
      </c>
      <c r="K183" s="27">
        <v>1553224</v>
      </c>
      <c r="L183" s="27">
        <v>3167</v>
      </c>
      <c r="M183" s="27">
        <v>1513.828999999999</v>
      </c>
      <c r="N183" s="26">
        <v>224953</v>
      </c>
      <c r="O183" s="26">
        <v>172587</v>
      </c>
      <c r="P183" s="26">
        <v>66659.915967271823</v>
      </c>
      <c r="Q183" s="25">
        <v>0</v>
      </c>
      <c r="R183" s="25">
        <v>727</v>
      </c>
      <c r="S183" s="25">
        <v>220.51192059119091</v>
      </c>
      <c r="T183" s="26">
        <v>0</v>
      </c>
      <c r="U183" s="26">
        <v>2295</v>
      </c>
      <c r="V183" s="26">
        <v>767.89279623862819</v>
      </c>
      <c r="W183" s="26">
        <v>0</v>
      </c>
      <c r="X183" s="26">
        <v>17642</v>
      </c>
      <c r="Y183" s="26">
        <v>20655.972836537643</v>
      </c>
      <c r="Z183" s="26">
        <v>0</v>
      </c>
      <c r="AA183" s="26">
        <v>1535</v>
      </c>
      <c r="AB183" s="26">
        <v>1249.6212661344221</v>
      </c>
      <c r="AC183" s="28">
        <v>9965</v>
      </c>
      <c r="AD183" s="28">
        <v>19479</v>
      </c>
      <c r="AE183" s="28">
        <v>938</v>
      </c>
      <c r="AF183" s="28">
        <v>2076690</v>
      </c>
      <c r="AG183" s="28">
        <v>364</v>
      </c>
      <c r="AH183" s="28">
        <v>40400</v>
      </c>
      <c r="AI183" s="28">
        <v>1302</v>
      </c>
      <c r="AJ183" s="28">
        <v>2117090</v>
      </c>
      <c r="AK183" s="28">
        <v>2710.5901544565249</v>
      </c>
      <c r="AL183" s="28">
        <v>1967.6609644336795</v>
      </c>
    </row>
    <row r="184" spans="1:38" x14ac:dyDescent="0.35">
      <c r="A184" s="17">
        <v>45236</v>
      </c>
      <c r="B184" s="25">
        <v>217</v>
      </c>
      <c r="C184" s="25">
        <v>81</v>
      </c>
      <c r="D184" s="25">
        <v>145.473409</v>
      </c>
      <c r="E184" s="26">
        <v>2123415</v>
      </c>
      <c r="F184" s="26">
        <v>14320</v>
      </c>
      <c r="G184" s="26">
        <v>12477.019999999988</v>
      </c>
      <c r="H184" s="26">
        <v>561793</v>
      </c>
      <c r="I184" s="26">
        <v>15689</v>
      </c>
      <c r="J184" s="26">
        <v>5779.6538659999887</v>
      </c>
      <c r="K184" s="27">
        <v>718827</v>
      </c>
      <c r="L184" s="27">
        <v>1492</v>
      </c>
      <c r="M184" s="27">
        <v>718.47500000000002</v>
      </c>
      <c r="N184" s="26">
        <v>197532</v>
      </c>
      <c r="O184" s="26">
        <v>226189</v>
      </c>
      <c r="P184" s="26">
        <v>58534.300590999614</v>
      </c>
      <c r="Q184" s="25">
        <v>0</v>
      </c>
      <c r="R184" s="25">
        <v>8785</v>
      </c>
      <c r="S184" s="25">
        <v>2664.6454228247758</v>
      </c>
      <c r="T184" s="26">
        <v>0</v>
      </c>
      <c r="U184" s="26">
        <v>3391</v>
      </c>
      <c r="V184" s="26">
        <v>1134.6076130915853</v>
      </c>
      <c r="W184" s="26">
        <v>0</v>
      </c>
      <c r="X184" s="26">
        <v>13745</v>
      </c>
      <c r="Y184" s="26">
        <v>16093.206361988998</v>
      </c>
      <c r="Z184" s="26">
        <v>0</v>
      </c>
      <c r="AA184" s="26">
        <v>1229</v>
      </c>
      <c r="AB184" s="26">
        <v>1000.5110984229345</v>
      </c>
      <c r="AC184" s="28">
        <v>11067</v>
      </c>
      <c r="AD184" s="28">
        <v>22575</v>
      </c>
      <c r="AE184" s="28">
        <v>943</v>
      </c>
      <c r="AF184" s="28">
        <v>2062480</v>
      </c>
      <c r="AG184" s="28">
        <v>368</v>
      </c>
      <c r="AH184" s="28">
        <v>40350</v>
      </c>
      <c r="AI184" s="28">
        <v>1311</v>
      </c>
      <c r="AJ184" s="28">
        <v>2102830</v>
      </c>
      <c r="AK184" s="28">
        <v>2917.8827010946129</v>
      </c>
      <c r="AL184" s="28">
        <v>2120.3318958207842</v>
      </c>
    </row>
    <row r="185" spans="1:38" x14ac:dyDescent="0.35">
      <c r="A185" s="17">
        <v>45237</v>
      </c>
      <c r="B185" s="25">
        <v>229</v>
      </c>
      <c r="C185" s="25">
        <v>102</v>
      </c>
      <c r="D185" s="25">
        <v>139.6969</v>
      </c>
      <c r="E185" s="26">
        <v>1858341</v>
      </c>
      <c r="F185" s="26">
        <v>10362</v>
      </c>
      <c r="G185" s="26">
        <v>12656.939999999979</v>
      </c>
      <c r="H185" s="26">
        <v>526018</v>
      </c>
      <c r="I185" s="26">
        <v>17188</v>
      </c>
      <c r="J185" s="26">
        <v>5734.9542469999897</v>
      </c>
      <c r="K185" s="27"/>
      <c r="L185" s="27"/>
      <c r="M185" s="27"/>
      <c r="N185" s="26">
        <v>2361155</v>
      </c>
      <c r="O185" s="26">
        <v>108485</v>
      </c>
      <c r="P185" s="26">
        <v>699676.79420013819</v>
      </c>
      <c r="Q185" s="25">
        <v>0</v>
      </c>
      <c r="R185" s="25">
        <v>6491</v>
      </c>
      <c r="S185" s="25">
        <v>1968.834768304567</v>
      </c>
      <c r="T185" s="26">
        <v>0</v>
      </c>
      <c r="U185" s="26">
        <v>4593</v>
      </c>
      <c r="V185" s="26">
        <v>1536.7893739102481</v>
      </c>
      <c r="W185" s="26">
        <v>0</v>
      </c>
      <c r="X185" s="26">
        <v>46268</v>
      </c>
      <c r="Y185" s="26">
        <v>54172.460673445399</v>
      </c>
      <c r="Z185" s="26">
        <v>0</v>
      </c>
      <c r="AA185" s="26">
        <v>2053</v>
      </c>
      <c r="AB185" s="26">
        <v>1671.3175631100771</v>
      </c>
      <c r="AC185" s="28">
        <v>18460</v>
      </c>
      <c r="AD185" s="28">
        <v>34811</v>
      </c>
      <c r="AE185" s="28">
        <v>1455</v>
      </c>
      <c r="AF185" s="28">
        <v>3399890</v>
      </c>
      <c r="AG185" s="28">
        <v>566</v>
      </c>
      <c r="AH185" s="28">
        <v>63000</v>
      </c>
      <c r="AI185" s="28">
        <v>2022</v>
      </c>
      <c r="AJ185" s="28">
        <v>3466490</v>
      </c>
      <c r="AK185" s="28">
        <v>3560.1745493455874</v>
      </c>
      <c r="AL185" s="28">
        <v>2593.8415656507923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C98A-EDE7-4B23-BDF1-32DA5EAE3AD4}">
  <dimension ref="A1:AN138"/>
  <sheetViews>
    <sheetView workbookViewId="0">
      <selection activeCell="H4" sqref="H4"/>
    </sheetView>
  </sheetViews>
  <sheetFormatPr defaultColWidth="7.453125" defaultRowHeight="14.5" x14ac:dyDescent="0.35"/>
  <cols>
    <col min="1" max="1" width="13.54296875" bestFit="1" customWidth="1"/>
    <col min="2" max="2" width="22.1796875" bestFit="1" customWidth="1"/>
    <col min="3" max="3" width="16.26953125" bestFit="1" customWidth="1"/>
    <col min="4" max="4" width="17.1796875" bestFit="1" customWidth="1"/>
    <col min="5" max="5" width="21.36328125" bestFit="1" customWidth="1"/>
    <col min="6" max="6" width="15.453125" bestFit="1" customWidth="1"/>
    <col min="7" max="7" width="16.26953125" bestFit="1" customWidth="1"/>
    <col min="8" max="8" width="21.26953125" bestFit="1" customWidth="1"/>
    <col min="9" max="9" width="15.36328125" bestFit="1" customWidth="1"/>
    <col min="10" max="10" width="16.1796875" bestFit="1" customWidth="1"/>
    <col min="11" max="11" width="15.7265625" bestFit="1" customWidth="1"/>
    <col min="12" max="12" width="11" bestFit="1" customWidth="1"/>
    <col min="13" max="13" width="10.7265625" bestFit="1" customWidth="1"/>
    <col min="14" max="14" width="22.81640625" bestFit="1" customWidth="1"/>
    <col min="15" max="15" width="17" bestFit="1" customWidth="1"/>
    <col min="16" max="16" width="17.81640625" bestFit="1" customWidth="1"/>
    <col min="17" max="17" width="19.08984375" bestFit="1" customWidth="1"/>
    <col min="18" max="18" width="13.26953125" bestFit="1" customWidth="1"/>
    <col min="19" max="19" width="14.90625" bestFit="1" customWidth="1"/>
    <col min="20" max="20" width="19.81640625" bestFit="1" customWidth="1"/>
    <col min="21" max="21" width="14" bestFit="1" customWidth="1"/>
    <col min="22" max="22" width="14.81640625" bestFit="1" customWidth="1"/>
    <col min="23" max="23" width="17.6328125" bestFit="1" customWidth="1"/>
    <col min="24" max="24" width="11.7265625" bestFit="1" customWidth="1"/>
    <col min="25" max="25" width="12.54296875" bestFit="1" customWidth="1"/>
    <col min="26" max="26" width="20.36328125" bestFit="1" customWidth="1"/>
    <col min="27" max="27" width="14.54296875" bestFit="1" customWidth="1"/>
    <col min="28" max="28" width="15.36328125" bestFit="1" customWidth="1"/>
    <col min="29" max="29" width="18.26953125" bestFit="1" customWidth="1"/>
    <col min="30" max="30" width="25.36328125" bestFit="1" customWidth="1"/>
    <col min="31" max="31" width="23.6328125" bestFit="1" customWidth="1"/>
    <col min="32" max="32" width="27.7265625" bestFit="1" customWidth="1"/>
    <col min="33" max="33" width="20.08984375" bestFit="1" customWidth="1"/>
    <col min="34" max="34" width="28.36328125" bestFit="1" customWidth="1"/>
    <col min="35" max="35" width="27.6328125" bestFit="1" customWidth="1"/>
    <col min="36" max="36" width="32.453125" bestFit="1" customWidth="1"/>
    <col min="37" max="37" width="31.7265625" bestFit="1" customWidth="1"/>
    <col min="38" max="38" width="31.54296875" bestFit="1" customWidth="1"/>
    <col min="39" max="39" width="30.81640625" bestFit="1" customWidth="1"/>
    <col min="40" max="40" width="12.36328125" bestFit="1" customWidth="1"/>
  </cols>
  <sheetData>
    <row r="1" spans="1:40" x14ac:dyDescent="0.35"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68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7">
        <f>SUM(Sheet1!AM2:AM130)</f>
        <v>536431810</v>
      </c>
    </row>
    <row r="2" spans="1:40" x14ac:dyDescent="0.35">
      <c r="A2" t="s">
        <v>69</v>
      </c>
      <c r="B2" s="21">
        <f>SUM(Sheet1!B2:B130)</f>
        <v>478730</v>
      </c>
      <c r="C2" s="21">
        <f>SUM(Sheet1!C2:C130)</f>
        <v>162256</v>
      </c>
      <c r="D2" s="21">
        <f>SUM(Sheet1!D2:D130)</f>
        <v>203975.12</v>
      </c>
      <c r="E2" s="21">
        <f>SUM(Sheet1!E2:E130)</f>
        <v>940300886</v>
      </c>
      <c r="F2" s="21">
        <f>SUM(Sheet1!F2:F130)</f>
        <v>7619322</v>
      </c>
      <c r="G2" s="21">
        <f>SUM(Sheet1!G2:G130)</f>
        <v>5367527.0400000028</v>
      </c>
      <c r="H2" s="21">
        <f>SUM(Sheet1!H2:H130)</f>
        <v>743465262</v>
      </c>
      <c r="I2" s="21">
        <f>SUM(Sheet1!I2:I130)</f>
        <v>7732514</v>
      </c>
      <c r="J2" s="21">
        <f>SUM(Sheet1!J2:J130)</f>
        <v>4553977</v>
      </c>
      <c r="K2" s="21">
        <f>SUM(Sheet1!K2:K130)</f>
        <v>650342085</v>
      </c>
      <c r="L2" s="21">
        <f>SUM(Sheet1!L2:L130)</f>
        <v>12626404</v>
      </c>
      <c r="M2" s="21">
        <f>SUM(Sheet1!M2:M130)</f>
        <v>1736805.9229627112</v>
      </c>
      <c r="N2" s="21">
        <f>SUM(Sheet1!N2:N130)</f>
        <v>133425187</v>
      </c>
      <c r="O2" s="21">
        <f>SUM(Sheet1!O2:O130)</f>
        <v>1441669343</v>
      </c>
      <c r="P2" s="21">
        <f>SUM(Sheet1!P2:P130)</f>
        <v>1346267.58</v>
      </c>
      <c r="Q2" s="21">
        <f>SUM(Sheet1!Q2:Q130)</f>
        <v>0</v>
      </c>
      <c r="R2" s="21">
        <f>SUM(Sheet1!R2:R130)</f>
        <v>3135312</v>
      </c>
      <c r="S2" s="21">
        <f>SUM(Sheet1!S2:S130)</f>
        <v>951449.29263539019</v>
      </c>
      <c r="T2" s="21">
        <f>SUM(Sheet1!T2:T130)</f>
        <v>0</v>
      </c>
      <c r="U2" s="21">
        <f>SUM(Sheet1!U2:U130)</f>
        <v>1023618</v>
      </c>
      <c r="V2" s="21">
        <f>SUM(Sheet1!V2:V130)</f>
        <v>332251.83322774479</v>
      </c>
      <c r="W2" s="21">
        <f>SUM(Sheet1!W2:W130)</f>
        <v>0</v>
      </c>
      <c r="X2" s="21">
        <f>SUM(Sheet1!X2:X130)</f>
        <v>3268289</v>
      </c>
      <c r="Y2" s="21">
        <f>SUM(Sheet1!Y2:Y130)</f>
        <v>3763391.8724075374</v>
      </c>
      <c r="Z2" s="21">
        <f>SUM(Sheet1!Z2:Z130)</f>
        <v>0</v>
      </c>
      <c r="AA2" s="21">
        <f>SUM(Sheet1!AA2:AA130)</f>
        <v>3268289</v>
      </c>
      <c r="AB2" s="21">
        <f>SUM(Sheet1!AB2:AB130)</f>
        <v>86565.509422225819</v>
      </c>
      <c r="AC2" s="21">
        <f>SUM(Sheet1!AC2:AC130)</f>
        <v>6778195</v>
      </c>
      <c r="AD2" s="21">
        <f>SUM(Sheet1!AD2:AD130)</f>
        <v>2934077</v>
      </c>
      <c r="AE2" s="21">
        <f>SUM(Sheet1!AE2:AE130)</f>
        <v>632647.58282257651</v>
      </c>
      <c r="AF2" s="21">
        <f>SUM(Sheet1!AF2:AF130)</f>
        <v>433359.41828501917</v>
      </c>
      <c r="AG2" s="21">
        <f>SUM(Sheet1!AG2:AG130)</f>
        <v>6778195</v>
      </c>
      <c r="AH2" s="21">
        <f>SUM(Sheet1!AH2:AH130)</f>
        <v>268144</v>
      </c>
      <c r="AI2" s="21">
        <f>SUM(Sheet1!AI2:AI130)</f>
        <v>523238320</v>
      </c>
      <c r="AJ2" s="21">
        <f>SUM(Sheet1!AJ2:AJ130)</f>
        <v>131826</v>
      </c>
      <c r="AK2" s="21">
        <f>SUM(Sheet1!AK2:AK130)</f>
        <v>13182600</v>
      </c>
      <c r="AL2" s="21">
        <f>SUM(Sheet1!AL2:AL130)</f>
        <v>400010</v>
      </c>
    </row>
    <row r="3" spans="1:40" x14ac:dyDescent="0.35">
      <c r="A3" t="s">
        <v>70</v>
      </c>
      <c r="B3" s="22">
        <v>478730</v>
      </c>
      <c r="C3" s="22">
        <v>162257</v>
      </c>
      <c r="D3" s="22">
        <v>203976.84855499957</v>
      </c>
      <c r="E3" s="22">
        <v>945950630</v>
      </c>
      <c r="F3" s="22">
        <v>7638802</v>
      </c>
      <c r="G3" s="22">
        <v>5399796.309999994</v>
      </c>
      <c r="H3" s="22">
        <v>743916205</v>
      </c>
      <c r="I3" s="22">
        <v>7733157</v>
      </c>
      <c r="J3" s="22">
        <v>4555037.8103039917</v>
      </c>
      <c r="K3" s="22">
        <v>564153882</v>
      </c>
      <c r="L3" s="22">
        <v>1634808</v>
      </c>
      <c r="M3" s="22">
        <v>692029.804999999</v>
      </c>
      <c r="N3" s="22">
        <v>133430254</v>
      </c>
      <c r="O3" s="22">
        <v>1441715791</v>
      </c>
      <c r="P3" s="22">
        <v>1346267.6645161265</v>
      </c>
      <c r="Q3" s="22">
        <v>0</v>
      </c>
      <c r="R3" s="22">
        <v>3135319</v>
      </c>
      <c r="S3" s="22">
        <v>47491.774193548234</v>
      </c>
      <c r="T3" s="22">
        <v>0</v>
      </c>
      <c r="U3" s="22">
        <v>1023731</v>
      </c>
      <c r="V3" s="22">
        <v>117716.83870967728</v>
      </c>
      <c r="W3" s="22">
        <v>0</v>
      </c>
      <c r="X3" s="22">
        <v>3268921</v>
      </c>
      <c r="Y3" s="22">
        <v>1542084.5548387095</v>
      </c>
      <c r="Z3" s="22">
        <v>0</v>
      </c>
      <c r="AA3" s="22">
        <v>145271</v>
      </c>
      <c r="AB3" s="22">
        <v>35224.032258064435</v>
      </c>
    </row>
    <row r="4" spans="1:40" x14ac:dyDescent="0.35">
      <c r="A4" t="s">
        <v>71</v>
      </c>
      <c r="B4" s="23">
        <f>B2/B3</f>
        <v>1</v>
      </c>
      <c r="C4" s="23">
        <f t="shared" ref="C4:AB4" si="0">C2/C3</f>
        <v>0.99999383693769761</v>
      </c>
      <c r="D4" s="23">
        <f t="shared" si="0"/>
        <v>0.99999152572945504</v>
      </c>
      <c r="E4" s="23">
        <f t="shared" si="0"/>
        <v>0.99402744306010982</v>
      </c>
      <c r="F4" s="23">
        <f t="shared" si="0"/>
        <v>0.99744986190242924</v>
      </c>
      <c r="G4" s="23">
        <f t="shared" si="0"/>
        <v>0.99402398384171808</v>
      </c>
      <c r="H4" s="23">
        <f t="shared" si="0"/>
        <v>0.99939382554517686</v>
      </c>
      <c r="I4" s="23">
        <f t="shared" si="0"/>
        <v>0.99991685155234789</v>
      </c>
      <c r="J4" s="23">
        <f t="shared" si="0"/>
        <v>0.99976711273359975</v>
      </c>
      <c r="K4" s="23">
        <f t="shared" si="0"/>
        <v>1.1527742797664557</v>
      </c>
      <c r="L4" s="23">
        <f t="shared" si="0"/>
        <v>7.7234782310827939</v>
      </c>
      <c r="M4" s="23">
        <f t="shared" si="0"/>
        <v>2.5097270528148909</v>
      </c>
      <c r="N4" s="23">
        <f t="shared" si="0"/>
        <v>0.99996202510414167</v>
      </c>
      <c r="O4" s="23">
        <f t="shared" si="0"/>
        <v>0.9999677828318938</v>
      </c>
      <c r="P4" s="23">
        <f t="shared" si="0"/>
        <v>0.99999993722189973</v>
      </c>
      <c r="Q4" s="23" t="e">
        <f t="shared" si="0"/>
        <v>#DIV/0!</v>
      </c>
      <c r="R4" s="23">
        <f t="shared" si="0"/>
        <v>0.99999776737231527</v>
      </c>
      <c r="S4" s="23">
        <f t="shared" si="0"/>
        <v>20.033980805978075</v>
      </c>
      <c r="T4" s="23" t="e">
        <f t="shared" si="0"/>
        <v>#DIV/0!</v>
      </c>
      <c r="U4" s="23">
        <f t="shared" si="0"/>
        <v>0.9998896194410446</v>
      </c>
      <c r="V4" s="23">
        <f t="shared" si="0"/>
        <v>2.8224664956147092</v>
      </c>
      <c r="W4" s="23" t="e">
        <f t="shared" si="0"/>
        <v>#DIV/0!</v>
      </c>
      <c r="X4" s="23">
        <f t="shared" si="0"/>
        <v>0.9998066640337897</v>
      </c>
      <c r="Y4" s="23">
        <f t="shared" si="0"/>
        <v>2.440457535612345</v>
      </c>
      <c r="Z4" s="23" t="e">
        <f t="shared" si="0"/>
        <v>#DIV/0!</v>
      </c>
      <c r="AA4" s="23">
        <f t="shared" si="0"/>
        <v>22.497876382760495</v>
      </c>
      <c r="AB4" s="23">
        <f t="shared" si="0"/>
        <v>2.457569558987867</v>
      </c>
    </row>
    <row r="7" spans="1:40" x14ac:dyDescent="0.35">
      <c r="AM7" s="6" t="s">
        <v>37</v>
      </c>
    </row>
    <row r="8" spans="1:40" x14ac:dyDescent="0.35">
      <c r="A8" s="1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17</v>
      </c>
      <c r="S8" s="6" t="s">
        <v>68</v>
      </c>
      <c r="T8" s="6" t="s">
        <v>18</v>
      </c>
      <c r="U8" s="6" t="s">
        <v>19</v>
      </c>
      <c r="V8" s="6" t="s">
        <v>20</v>
      </c>
      <c r="W8" s="6" t="s">
        <v>21</v>
      </c>
      <c r="X8" s="6" t="s">
        <v>22</v>
      </c>
      <c r="Y8" s="6" t="s">
        <v>23</v>
      </c>
      <c r="Z8" s="6" t="s">
        <v>24</v>
      </c>
      <c r="AA8" s="6" t="s">
        <v>25</v>
      </c>
      <c r="AB8" s="6" t="s">
        <v>26</v>
      </c>
      <c r="AC8" s="6" t="s">
        <v>27</v>
      </c>
      <c r="AD8" s="6" t="s">
        <v>28</v>
      </c>
      <c r="AE8" s="6" t="s">
        <v>29</v>
      </c>
      <c r="AF8" s="6" t="s">
        <v>30</v>
      </c>
      <c r="AG8" s="6" t="s">
        <v>31</v>
      </c>
      <c r="AH8" s="6" t="s">
        <v>32</v>
      </c>
      <c r="AI8" s="6" t="s">
        <v>33</v>
      </c>
      <c r="AJ8" s="6" t="s">
        <v>34</v>
      </c>
      <c r="AK8" s="6" t="s">
        <v>35</v>
      </c>
      <c r="AL8" s="6" t="s">
        <v>36</v>
      </c>
    </row>
    <row r="9" spans="1:40" x14ac:dyDescent="0.35">
      <c r="A9" s="17">
        <v>45054</v>
      </c>
      <c r="B9" s="19">
        <v>5869</v>
      </c>
      <c r="C9" s="19">
        <v>1846</v>
      </c>
      <c r="D9" s="19">
        <v>2103.0182809999901</v>
      </c>
      <c r="E9" s="20">
        <v>5920996</v>
      </c>
      <c r="F9" s="20">
        <v>67787</v>
      </c>
      <c r="G9" s="20">
        <v>33191.86</v>
      </c>
      <c r="H9" s="20">
        <v>2994070</v>
      </c>
      <c r="I9" s="20">
        <v>38774</v>
      </c>
      <c r="J9" s="20">
        <v>14125.522328999898</v>
      </c>
      <c r="K9" s="20">
        <v>1410870</v>
      </c>
      <c r="L9" s="20">
        <v>5046</v>
      </c>
      <c r="M9" s="20">
        <v>2922.5</v>
      </c>
      <c r="N9" s="20">
        <v>448224</v>
      </c>
      <c r="O9" s="20">
        <v>37714237</v>
      </c>
      <c r="P9" s="20">
        <v>25612.819354838699</v>
      </c>
      <c r="Q9" s="19">
        <v>0</v>
      </c>
      <c r="R9" s="19">
        <v>2859</v>
      </c>
      <c r="S9" s="19">
        <v>684.03225806451599</v>
      </c>
      <c r="T9" s="20">
        <v>0</v>
      </c>
      <c r="U9" s="20">
        <v>10131</v>
      </c>
      <c r="V9" s="20">
        <v>2427.4516129032199</v>
      </c>
      <c r="W9" s="20">
        <v>0</v>
      </c>
      <c r="X9" s="20">
        <v>21997</v>
      </c>
      <c r="Y9" s="20">
        <v>23898.006451612899</v>
      </c>
      <c r="Z9" s="20">
        <v>0</v>
      </c>
      <c r="AA9" s="20">
        <v>1482</v>
      </c>
      <c r="AB9" s="20">
        <v>563.70967741935397</v>
      </c>
    </row>
    <row r="10" spans="1:40" x14ac:dyDescent="0.35">
      <c r="A10" s="17">
        <v>45055</v>
      </c>
      <c r="B10" s="19">
        <v>6111</v>
      </c>
      <c r="C10" s="19">
        <v>1916</v>
      </c>
      <c r="D10" s="19">
        <v>2205.987118</v>
      </c>
      <c r="E10" s="20">
        <v>5272046</v>
      </c>
      <c r="F10" s="20">
        <v>85025</v>
      </c>
      <c r="G10" s="20">
        <v>28913.739999999867</v>
      </c>
      <c r="H10" s="20">
        <v>3449502</v>
      </c>
      <c r="I10" s="20">
        <v>45298</v>
      </c>
      <c r="J10" s="20">
        <v>17448.714916999888</v>
      </c>
      <c r="K10" s="20">
        <v>1365036</v>
      </c>
      <c r="L10" s="20">
        <v>5044</v>
      </c>
      <c r="M10" s="20">
        <v>2790.5729999999899</v>
      </c>
      <c r="N10" s="20">
        <v>104781</v>
      </c>
      <c r="O10" s="20">
        <v>31371909</v>
      </c>
      <c r="P10" s="20">
        <v>25612.819354838699</v>
      </c>
      <c r="Q10" s="19">
        <v>0</v>
      </c>
      <c r="R10" s="19">
        <v>3341</v>
      </c>
      <c r="S10" s="19">
        <v>684.03225806451599</v>
      </c>
      <c r="T10" s="20">
        <v>0</v>
      </c>
      <c r="U10" s="20">
        <v>11190</v>
      </c>
      <c r="V10" s="20">
        <v>2427.4516129032199</v>
      </c>
      <c r="W10" s="20">
        <v>0</v>
      </c>
      <c r="X10" s="20">
        <v>61956</v>
      </c>
      <c r="Y10" s="20">
        <v>23898.006451612899</v>
      </c>
      <c r="Z10" s="20">
        <v>0</v>
      </c>
      <c r="AA10" s="20">
        <v>457</v>
      </c>
      <c r="AB10" s="20">
        <v>563.70967741935397</v>
      </c>
    </row>
    <row r="11" spans="1:40" x14ac:dyDescent="0.35">
      <c r="A11" s="17">
        <v>45056</v>
      </c>
      <c r="B11" s="19">
        <v>6233</v>
      </c>
      <c r="C11" s="19">
        <v>1888</v>
      </c>
      <c r="D11" s="19">
        <v>2202.972921</v>
      </c>
      <c r="E11" s="20">
        <v>5695983</v>
      </c>
      <c r="F11" s="20">
        <v>82144</v>
      </c>
      <c r="G11" s="20">
        <v>28441.039999999888</v>
      </c>
      <c r="H11" s="20">
        <v>6242518</v>
      </c>
      <c r="I11" s="20">
        <v>54021</v>
      </c>
      <c r="J11" s="20">
        <v>46341.177365999793</v>
      </c>
      <c r="K11" s="20">
        <v>1234034</v>
      </c>
      <c r="L11" s="20">
        <v>3899</v>
      </c>
      <c r="M11" s="20">
        <v>2287.3090000000002</v>
      </c>
      <c r="N11" s="20">
        <v>140810</v>
      </c>
      <c r="O11" s="20">
        <v>32973036</v>
      </c>
      <c r="P11" s="20">
        <v>25612.819354838699</v>
      </c>
      <c r="Q11" s="19">
        <v>0</v>
      </c>
      <c r="R11" s="19">
        <v>3214</v>
      </c>
      <c r="S11" s="19">
        <v>684.03225806451599</v>
      </c>
      <c r="T11" s="20">
        <v>0</v>
      </c>
      <c r="U11" s="20">
        <v>9988</v>
      </c>
      <c r="V11" s="20">
        <v>2427.4516129032199</v>
      </c>
      <c r="W11" s="20">
        <v>0</v>
      </c>
      <c r="X11" s="20">
        <v>52049</v>
      </c>
      <c r="Y11" s="20">
        <v>23898.006451612899</v>
      </c>
      <c r="Z11" s="20">
        <v>0</v>
      </c>
      <c r="AA11" s="20">
        <v>705</v>
      </c>
      <c r="AB11" s="20">
        <v>563.70967741935397</v>
      </c>
    </row>
    <row r="12" spans="1:40" x14ac:dyDescent="0.35">
      <c r="A12" s="17">
        <v>45057</v>
      </c>
      <c r="B12" s="19">
        <v>5568</v>
      </c>
      <c r="C12" s="19">
        <v>1816</v>
      </c>
      <c r="D12" s="19">
        <v>2375.2716059999998</v>
      </c>
      <c r="E12" s="20">
        <v>5380415</v>
      </c>
      <c r="F12" s="20">
        <v>74151</v>
      </c>
      <c r="G12" s="20">
        <v>28420.969999999877</v>
      </c>
      <c r="H12" s="20">
        <v>4504432</v>
      </c>
      <c r="I12" s="20">
        <v>37131</v>
      </c>
      <c r="J12" s="20">
        <v>33922.706484999893</v>
      </c>
      <c r="K12" s="20">
        <v>1016155</v>
      </c>
      <c r="L12" s="20">
        <v>2788</v>
      </c>
      <c r="M12" s="20">
        <v>1862.8869999999899</v>
      </c>
      <c r="N12" s="20">
        <v>102248</v>
      </c>
      <c r="O12" s="20">
        <v>50729517</v>
      </c>
      <c r="P12" s="20">
        <v>25612.819354838699</v>
      </c>
      <c r="Q12" s="19">
        <v>0</v>
      </c>
      <c r="R12" s="19">
        <v>3203</v>
      </c>
      <c r="S12" s="19">
        <v>684.03225806451599</v>
      </c>
      <c r="T12" s="20">
        <v>0</v>
      </c>
      <c r="U12" s="20">
        <v>10869</v>
      </c>
      <c r="V12" s="20">
        <v>2427.4516129032199</v>
      </c>
      <c r="W12" s="20">
        <v>0</v>
      </c>
      <c r="X12" s="20">
        <v>8042</v>
      </c>
      <c r="Y12" s="20">
        <v>23898.006451612899</v>
      </c>
      <c r="Z12" s="20">
        <v>0</v>
      </c>
      <c r="AA12" s="20">
        <v>381</v>
      </c>
      <c r="AB12" s="20">
        <v>563.70967741935397</v>
      </c>
    </row>
    <row r="13" spans="1:40" x14ac:dyDescent="0.35">
      <c r="A13" s="17">
        <v>45058</v>
      </c>
      <c r="B13" s="19">
        <v>5109</v>
      </c>
      <c r="C13" s="19">
        <v>1769</v>
      </c>
      <c r="D13" s="19">
        <v>2444.131511</v>
      </c>
      <c r="E13" s="20">
        <v>4699397</v>
      </c>
      <c r="F13" s="20">
        <v>68618</v>
      </c>
      <c r="G13" s="20">
        <v>23728.589999999891</v>
      </c>
      <c r="H13" s="20">
        <v>4278711</v>
      </c>
      <c r="I13" s="20">
        <v>32598</v>
      </c>
      <c r="J13" s="20">
        <v>27424.626989999993</v>
      </c>
      <c r="K13" s="20">
        <v>1228032</v>
      </c>
      <c r="L13" s="20">
        <v>3101</v>
      </c>
      <c r="M13" s="20">
        <v>1984.67499999999</v>
      </c>
      <c r="N13" s="20">
        <v>100246</v>
      </c>
      <c r="O13" s="20">
        <v>63142114</v>
      </c>
      <c r="P13" s="20">
        <v>25612.819354838699</v>
      </c>
      <c r="Q13" s="19">
        <v>0</v>
      </c>
      <c r="R13" s="19">
        <v>2492</v>
      </c>
      <c r="S13" s="19">
        <v>684.03225806451599</v>
      </c>
      <c r="T13" s="20">
        <v>0</v>
      </c>
      <c r="U13" s="20">
        <v>7096</v>
      </c>
      <c r="V13" s="20">
        <v>2427.4516129032199</v>
      </c>
      <c r="W13" s="20">
        <v>0</v>
      </c>
      <c r="X13" s="20">
        <v>10596</v>
      </c>
      <c r="Y13" s="20">
        <v>23898.006451612899</v>
      </c>
      <c r="Z13" s="20">
        <v>0</v>
      </c>
      <c r="AA13" s="20">
        <v>299</v>
      </c>
      <c r="AB13" s="20">
        <v>563.70967741935397</v>
      </c>
    </row>
    <row r="14" spans="1:40" x14ac:dyDescent="0.35">
      <c r="A14" s="17">
        <v>45059</v>
      </c>
      <c r="B14" s="19">
        <v>3712</v>
      </c>
      <c r="C14" s="19">
        <v>1231</v>
      </c>
      <c r="D14" s="19">
        <v>1611.34801499999</v>
      </c>
      <c r="E14" s="20">
        <v>4612525</v>
      </c>
      <c r="F14" s="20">
        <v>64723</v>
      </c>
      <c r="G14" s="20">
        <v>24347.389999999978</v>
      </c>
      <c r="H14" s="20">
        <v>4990153</v>
      </c>
      <c r="I14" s="20">
        <v>43047</v>
      </c>
      <c r="J14" s="20">
        <v>28326.025473999882</v>
      </c>
      <c r="K14" s="20">
        <v>1344557</v>
      </c>
      <c r="L14" s="20">
        <v>3399</v>
      </c>
      <c r="M14" s="20">
        <v>2110.4699999999898</v>
      </c>
      <c r="N14" s="20">
        <v>100714</v>
      </c>
      <c r="O14" s="20">
        <v>59509032</v>
      </c>
      <c r="P14" s="20">
        <v>25612.819354838699</v>
      </c>
      <c r="Q14" s="19">
        <v>0</v>
      </c>
      <c r="R14" s="19">
        <v>3986</v>
      </c>
      <c r="S14" s="19">
        <v>684.03225806451599</v>
      </c>
      <c r="T14" s="20">
        <v>0</v>
      </c>
      <c r="U14" s="20">
        <v>4282</v>
      </c>
      <c r="V14" s="20">
        <v>2427.4516129032199</v>
      </c>
      <c r="W14" s="20">
        <v>0</v>
      </c>
      <c r="X14" s="20">
        <v>9753</v>
      </c>
      <c r="Y14" s="20">
        <v>23898.006451612899</v>
      </c>
      <c r="Z14" s="20">
        <v>0</v>
      </c>
      <c r="AA14" s="20">
        <v>366</v>
      </c>
      <c r="AB14" s="20">
        <v>563.70967741935397</v>
      </c>
    </row>
    <row r="15" spans="1:40" x14ac:dyDescent="0.35">
      <c r="A15" s="17">
        <v>45060</v>
      </c>
      <c r="B15" s="19">
        <v>3719</v>
      </c>
      <c r="C15" s="19">
        <v>1241</v>
      </c>
      <c r="D15" s="19">
        <v>1758.1132239999999</v>
      </c>
      <c r="E15" s="20">
        <v>5860165</v>
      </c>
      <c r="F15" s="20">
        <v>81761</v>
      </c>
      <c r="G15" s="20">
        <v>25006.4899999999</v>
      </c>
      <c r="H15" s="20">
        <v>5546004</v>
      </c>
      <c r="I15" s="20">
        <v>49280</v>
      </c>
      <c r="J15" s="20">
        <v>28001.975702999982</v>
      </c>
      <c r="K15" s="20">
        <v>1520157</v>
      </c>
      <c r="L15" s="20">
        <v>3491</v>
      </c>
      <c r="M15" s="20">
        <v>2196.26099999999</v>
      </c>
      <c r="N15" s="20">
        <v>120162</v>
      </c>
      <c r="O15" s="20">
        <v>49538293</v>
      </c>
      <c r="P15" s="20">
        <v>25612.819354838699</v>
      </c>
      <c r="Q15" s="19">
        <v>0</v>
      </c>
      <c r="R15" s="19">
        <v>1891</v>
      </c>
      <c r="S15" s="19">
        <v>684.03225806451599</v>
      </c>
      <c r="T15" s="20">
        <v>0</v>
      </c>
      <c r="U15" s="20">
        <v>3002</v>
      </c>
      <c r="V15" s="20">
        <v>2427.4516129032199</v>
      </c>
      <c r="W15" s="20">
        <v>0</v>
      </c>
      <c r="X15" s="20">
        <v>7363</v>
      </c>
      <c r="Y15" s="20">
        <v>23898.006451612899</v>
      </c>
      <c r="Z15" s="20">
        <v>0</v>
      </c>
      <c r="AA15" s="20">
        <v>278</v>
      </c>
      <c r="AB15" s="20">
        <v>563.70967741935397</v>
      </c>
    </row>
    <row r="16" spans="1:40" x14ac:dyDescent="0.35">
      <c r="A16" s="17">
        <v>45061</v>
      </c>
      <c r="B16" s="19">
        <v>7735</v>
      </c>
      <c r="C16" s="19">
        <v>2663</v>
      </c>
      <c r="D16" s="19">
        <v>3258.6550980000002</v>
      </c>
      <c r="E16" s="20">
        <v>7089333</v>
      </c>
      <c r="F16" s="20">
        <v>68465</v>
      </c>
      <c r="G16" s="20">
        <v>30780.029999999981</v>
      </c>
      <c r="H16" s="20">
        <v>4835054</v>
      </c>
      <c r="I16" s="20">
        <v>56895</v>
      </c>
      <c r="J16" s="20">
        <v>29279.123525999999</v>
      </c>
      <c r="K16" s="20">
        <v>2102264</v>
      </c>
      <c r="L16" s="20">
        <v>5175</v>
      </c>
      <c r="M16" s="20">
        <v>3945.3910000000001</v>
      </c>
      <c r="N16" s="20">
        <v>106903</v>
      </c>
      <c r="O16" s="20">
        <v>46609819</v>
      </c>
      <c r="P16" s="20">
        <v>25612.819354838699</v>
      </c>
      <c r="Q16" s="19">
        <v>0</v>
      </c>
      <c r="R16" s="19">
        <v>2518</v>
      </c>
      <c r="S16" s="19">
        <v>684.03225806451599</v>
      </c>
      <c r="T16" s="20">
        <v>0</v>
      </c>
      <c r="U16" s="20">
        <v>4548</v>
      </c>
      <c r="V16" s="20">
        <v>2427.4516129032199</v>
      </c>
      <c r="W16" s="20">
        <v>0</v>
      </c>
      <c r="X16" s="20">
        <v>16201</v>
      </c>
      <c r="Y16" s="20">
        <v>23898.006451612899</v>
      </c>
      <c r="Z16" s="20">
        <v>0</v>
      </c>
      <c r="AA16" s="20">
        <v>880</v>
      </c>
      <c r="AB16" s="20">
        <v>563.70967741935397</v>
      </c>
    </row>
    <row r="17" spans="1:28" x14ac:dyDescent="0.35">
      <c r="A17" s="17">
        <v>45062</v>
      </c>
      <c r="B17" s="19">
        <v>9409</v>
      </c>
      <c r="C17" s="19">
        <v>3206</v>
      </c>
      <c r="D17" s="19">
        <v>3542.5687009999901</v>
      </c>
      <c r="E17" s="20">
        <v>6661975</v>
      </c>
      <c r="F17" s="20">
        <v>123503</v>
      </c>
      <c r="G17" s="20">
        <v>35382.069999999883</v>
      </c>
      <c r="H17" s="20">
        <v>5224110</v>
      </c>
      <c r="I17" s="20">
        <v>51559</v>
      </c>
      <c r="J17" s="20">
        <v>32923.526448999983</v>
      </c>
      <c r="K17" s="20">
        <v>2134290</v>
      </c>
      <c r="L17" s="20">
        <v>5636</v>
      </c>
      <c r="M17" s="20">
        <v>3626.7049999999899</v>
      </c>
      <c r="N17" s="20">
        <v>88201</v>
      </c>
      <c r="O17" s="20">
        <v>9662393</v>
      </c>
      <c r="P17" s="20">
        <v>25612.819354838699</v>
      </c>
      <c r="Q17" s="19">
        <v>0</v>
      </c>
      <c r="R17" s="19">
        <v>2247</v>
      </c>
      <c r="S17" s="19">
        <v>684.03225806451599</v>
      </c>
      <c r="T17" s="20">
        <v>0</v>
      </c>
      <c r="U17" s="20">
        <v>6690</v>
      </c>
      <c r="V17" s="20">
        <v>2427.4516129032199</v>
      </c>
      <c r="W17" s="20">
        <v>0</v>
      </c>
      <c r="X17" s="20">
        <v>15031</v>
      </c>
      <c r="Y17" s="20">
        <v>23898.006451612899</v>
      </c>
      <c r="Z17" s="20">
        <v>0</v>
      </c>
      <c r="AA17" s="20">
        <v>1588</v>
      </c>
      <c r="AB17" s="20">
        <v>563.70967741935397</v>
      </c>
    </row>
    <row r="18" spans="1:28" x14ac:dyDescent="0.35">
      <c r="A18" s="17">
        <v>45063</v>
      </c>
      <c r="B18" s="19">
        <v>8409</v>
      </c>
      <c r="C18" s="19">
        <v>2785</v>
      </c>
      <c r="D18" s="19">
        <v>3143.2124489999901</v>
      </c>
      <c r="E18" s="20">
        <v>6936152</v>
      </c>
      <c r="F18" s="20">
        <v>87877</v>
      </c>
      <c r="G18" s="20">
        <v>34189.929999999993</v>
      </c>
      <c r="H18" s="20">
        <v>4626358</v>
      </c>
      <c r="I18" s="20">
        <v>51580</v>
      </c>
      <c r="J18" s="20">
        <v>31355.062840999897</v>
      </c>
      <c r="K18" s="20">
        <v>1473128</v>
      </c>
      <c r="L18" s="20">
        <v>4336</v>
      </c>
      <c r="M18" s="20">
        <v>2165.4389999999898</v>
      </c>
      <c r="N18" s="20">
        <v>56382</v>
      </c>
      <c r="O18" s="20">
        <v>2232239</v>
      </c>
      <c r="P18" s="20">
        <v>25612.819354838699</v>
      </c>
      <c r="Q18" s="19">
        <v>0</v>
      </c>
      <c r="R18" s="19">
        <v>2557</v>
      </c>
      <c r="S18" s="19">
        <v>684.03225806451599</v>
      </c>
      <c r="T18" s="20">
        <v>0</v>
      </c>
      <c r="U18" s="20">
        <v>6401</v>
      </c>
      <c r="V18" s="20">
        <v>2427.4516129032199</v>
      </c>
      <c r="W18" s="20">
        <v>0</v>
      </c>
      <c r="X18" s="20">
        <v>8946</v>
      </c>
      <c r="Y18" s="20">
        <v>23898.006451612899</v>
      </c>
      <c r="Z18" s="20">
        <v>0</v>
      </c>
      <c r="AA18" s="20">
        <v>322</v>
      </c>
      <c r="AB18" s="20">
        <v>563.70967741935397</v>
      </c>
    </row>
    <row r="19" spans="1:28" x14ac:dyDescent="0.35">
      <c r="A19" s="17">
        <v>45064</v>
      </c>
      <c r="B19" s="19">
        <v>8364</v>
      </c>
      <c r="C19" s="19">
        <v>2873</v>
      </c>
      <c r="D19" s="19">
        <v>3310.9372069999999</v>
      </c>
      <c r="E19" s="20">
        <v>7187938</v>
      </c>
      <c r="F19" s="20">
        <v>89084</v>
      </c>
      <c r="G19" s="20">
        <v>33922.129999999888</v>
      </c>
      <c r="H19" s="20">
        <v>4789106</v>
      </c>
      <c r="I19" s="20">
        <v>51781</v>
      </c>
      <c r="J19" s="20">
        <v>30467.497433</v>
      </c>
      <c r="K19" s="20">
        <v>1733275</v>
      </c>
      <c r="L19" s="20">
        <v>5009</v>
      </c>
      <c r="M19" s="20">
        <v>2184.317</v>
      </c>
      <c r="N19" s="20">
        <v>38145</v>
      </c>
      <c r="O19" s="20">
        <v>7321146</v>
      </c>
      <c r="P19" s="20">
        <v>25612.819354838699</v>
      </c>
      <c r="Q19" s="19">
        <v>0</v>
      </c>
      <c r="R19" s="19">
        <v>2912</v>
      </c>
      <c r="S19" s="19">
        <v>684.03225806451599</v>
      </c>
      <c r="T19" s="20">
        <v>0</v>
      </c>
      <c r="U19" s="20">
        <v>7286</v>
      </c>
      <c r="V19" s="20">
        <v>2427.4516129032199</v>
      </c>
      <c r="W19" s="20">
        <v>0</v>
      </c>
      <c r="X19" s="20">
        <v>14366</v>
      </c>
      <c r="Y19" s="20">
        <v>23898.006451612899</v>
      </c>
      <c r="Z19" s="20">
        <v>0</v>
      </c>
      <c r="AA19" s="20">
        <v>660</v>
      </c>
      <c r="AB19" s="20">
        <v>563.70967741935397</v>
      </c>
    </row>
    <row r="20" spans="1:28" x14ac:dyDescent="0.35">
      <c r="A20" s="17">
        <v>45065</v>
      </c>
      <c r="B20" s="19">
        <v>6432</v>
      </c>
      <c r="C20" s="19">
        <v>2050</v>
      </c>
      <c r="D20" s="19">
        <v>2463.2927489999902</v>
      </c>
      <c r="E20" s="20">
        <v>5462668</v>
      </c>
      <c r="F20" s="20">
        <v>97353</v>
      </c>
      <c r="G20" s="20">
        <v>29907.709999999897</v>
      </c>
      <c r="H20" s="20">
        <v>5117047</v>
      </c>
      <c r="I20" s="20">
        <v>48120</v>
      </c>
      <c r="J20" s="20">
        <v>30145.886727999878</v>
      </c>
      <c r="K20" s="20">
        <v>1784426</v>
      </c>
      <c r="L20" s="20">
        <v>5063</v>
      </c>
      <c r="M20" s="20">
        <v>3153.2890000000002</v>
      </c>
      <c r="N20" s="20">
        <v>23340</v>
      </c>
      <c r="O20" s="20">
        <v>8715910</v>
      </c>
      <c r="P20" s="20">
        <v>25612.819354838699</v>
      </c>
      <c r="Q20" s="19">
        <v>0</v>
      </c>
      <c r="R20" s="19">
        <v>3934</v>
      </c>
      <c r="S20" s="19">
        <v>684.03225806451599</v>
      </c>
      <c r="T20" s="20">
        <v>0</v>
      </c>
      <c r="U20" s="20">
        <v>6035</v>
      </c>
      <c r="V20" s="20">
        <v>2427.4516129032199</v>
      </c>
      <c r="W20" s="20">
        <v>0</v>
      </c>
      <c r="X20" s="20">
        <v>20378</v>
      </c>
      <c r="Y20" s="20">
        <v>23898.006451612899</v>
      </c>
      <c r="Z20" s="20">
        <v>0</v>
      </c>
      <c r="AA20" s="20">
        <v>362</v>
      </c>
      <c r="AB20" s="20">
        <v>563.70967741935397</v>
      </c>
    </row>
    <row r="21" spans="1:28" x14ac:dyDescent="0.35">
      <c r="A21" s="17">
        <v>45066</v>
      </c>
      <c r="B21" s="19">
        <v>5428</v>
      </c>
      <c r="C21" s="19">
        <v>1724</v>
      </c>
      <c r="D21" s="19">
        <v>2229.5174649999999</v>
      </c>
      <c r="E21" s="20">
        <v>6243181</v>
      </c>
      <c r="F21" s="20">
        <v>75745</v>
      </c>
      <c r="G21" s="20">
        <v>34734.609999999891</v>
      </c>
      <c r="H21" s="20">
        <v>5395579</v>
      </c>
      <c r="I21" s="20">
        <v>49733</v>
      </c>
      <c r="J21" s="20">
        <v>29651.32386499998</v>
      </c>
      <c r="K21" s="20">
        <v>1635604</v>
      </c>
      <c r="L21" s="20">
        <v>4408</v>
      </c>
      <c r="M21" s="20">
        <v>2657.5349999999899</v>
      </c>
      <c r="N21" s="20">
        <v>34693</v>
      </c>
      <c r="O21" s="20">
        <v>8783612</v>
      </c>
      <c r="P21" s="20">
        <v>25612.819354838699</v>
      </c>
      <c r="Q21" s="19">
        <v>0</v>
      </c>
      <c r="R21" s="19">
        <v>3318</v>
      </c>
      <c r="S21" s="19">
        <v>684.03225806451599</v>
      </c>
      <c r="T21" s="20">
        <v>0</v>
      </c>
      <c r="U21" s="20">
        <v>4714</v>
      </c>
      <c r="V21" s="20">
        <v>2427.4516129032199</v>
      </c>
      <c r="W21" s="20">
        <v>0</v>
      </c>
      <c r="X21" s="20">
        <v>21030</v>
      </c>
      <c r="Y21" s="20">
        <v>23898.006451612899</v>
      </c>
      <c r="Z21" s="20">
        <v>0</v>
      </c>
      <c r="AA21" s="20">
        <v>236</v>
      </c>
      <c r="AB21" s="20">
        <v>563.70967741935397</v>
      </c>
    </row>
    <row r="22" spans="1:28" x14ac:dyDescent="0.35">
      <c r="A22" s="17">
        <v>45067</v>
      </c>
      <c r="B22" s="19">
        <v>5657</v>
      </c>
      <c r="C22" s="19">
        <v>1807</v>
      </c>
      <c r="D22" s="19">
        <v>1997.5549329999999</v>
      </c>
      <c r="E22" s="20">
        <v>6226218</v>
      </c>
      <c r="F22" s="20">
        <v>84306</v>
      </c>
      <c r="G22" s="20">
        <v>30573.65999999988</v>
      </c>
      <c r="H22" s="20">
        <v>4791140</v>
      </c>
      <c r="I22" s="20">
        <v>43304</v>
      </c>
      <c r="J22" s="20">
        <v>29517.639417000002</v>
      </c>
      <c r="K22" s="20">
        <v>1788487</v>
      </c>
      <c r="L22" s="20">
        <v>4492</v>
      </c>
      <c r="M22" s="20">
        <v>2792.0070000000001</v>
      </c>
      <c r="N22" s="20">
        <v>24812</v>
      </c>
      <c r="O22" s="20">
        <v>5015214</v>
      </c>
      <c r="P22" s="20">
        <v>25612.819354838699</v>
      </c>
      <c r="Q22" s="19">
        <v>0</v>
      </c>
      <c r="R22" s="19">
        <v>2253</v>
      </c>
      <c r="S22" s="19">
        <v>684.03225806451599</v>
      </c>
      <c r="T22" s="20">
        <v>0</v>
      </c>
      <c r="U22" s="20">
        <v>4227</v>
      </c>
      <c r="V22" s="20">
        <v>2427.4516129032199</v>
      </c>
      <c r="W22" s="20">
        <v>0</v>
      </c>
      <c r="X22" s="20">
        <v>11656</v>
      </c>
      <c r="Y22" s="20">
        <v>23898.006451612899</v>
      </c>
      <c r="Z22" s="20">
        <v>0</v>
      </c>
      <c r="AA22" s="20">
        <v>494</v>
      </c>
      <c r="AB22" s="20">
        <v>563.70967741935397</v>
      </c>
    </row>
    <row r="23" spans="1:28" x14ac:dyDescent="0.35">
      <c r="A23" s="17">
        <v>45068</v>
      </c>
      <c r="B23" s="19">
        <v>5768</v>
      </c>
      <c r="C23" s="19">
        <v>2036</v>
      </c>
      <c r="D23" s="19">
        <v>2224.6674189999899</v>
      </c>
      <c r="E23" s="20">
        <v>8128338</v>
      </c>
      <c r="F23" s="20">
        <v>88862</v>
      </c>
      <c r="G23" s="20">
        <v>40942.419999999969</v>
      </c>
      <c r="H23" s="20">
        <v>4886462</v>
      </c>
      <c r="I23" s="20">
        <v>46434</v>
      </c>
      <c r="J23" s="20">
        <v>33107.817378999891</v>
      </c>
      <c r="K23" s="20">
        <v>2176947</v>
      </c>
      <c r="L23" s="20">
        <v>5688</v>
      </c>
      <c r="M23" s="20">
        <v>3536.7310000000002</v>
      </c>
      <c r="N23" s="20">
        <v>25298</v>
      </c>
      <c r="O23" s="20">
        <v>3002995</v>
      </c>
      <c r="P23" s="20">
        <v>25612.819354838699</v>
      </c>
      <c r="Q23" s="19">
        <v>0</v>
      </c>
      <c r="R23" s="19">
        <v>2739</v>
      </c>
      <c r="S23" s="19">
        <v>684.03225806451599</v>
      </c>
      <c r="T23" s="20">
        <v>0</v>
      </c>
      <c r="U23" s="20">
        <v>8313</v>
      </c>
      <c r="V23" s="20">
        <v>2427.4516129032199</v>
      </c>
      <c r="W23" s="20">
        <v>0</v>
      </c>
      <c r="X23" s="20">
        <v>25663</v>
      </c>
      <c r="Y23" s="20">
        <v>23898.006451612899</v>
      </c>
      <c r="Z23" s="20">
        <v>0</v>
      </c>
      <c r="AA23" s="20">
        <v>1147</v>
      </c>
      <c r="AB23" s="20">
        <v>563.70967741935397</v>
      </c>
    </row>
    <row r="24" spans="1:28" x14ac:dyDescent="0.35">
      <c r="A24" s="17">
        <v>45069</v>
      </c>
      <c r="B24" s="19">
        <v>5051</v>
      </c>
      <c r="C24" s="19">
        <v>1720</v>
      </c>
      <c r="D24" s="19">
        <v>2157.9898669999902</v>
      </c>
      <c r="E24" s="20">
        <v>9061456</v>
      </c>
      <c r="F24" s="20">
        <v>79926</v>
      </c>
      <c r="G24" s="20">
        <v>46457.049999999872</v>
      </c>
      <c r="H24" s="20">
        <v>4890645</v>
      </c>
      <c r="I24" s="20">
        <v>47502</v>
      </c>
      <c r="J24" s="20">
        <v>34204.405453999883</v>
      </c>
      <c r="K24" s="20">
        <v>2359219</v>
      </c>
      <c r="L24" s="20">
        <v>6966</v>
      </c>
      <c r="M24" s="20">
        <v>3917.71</v>
      </c>
      <c r="N24" s="20">
        <v>24773</v>
      </c>
      <c r="O24" s="20">
        <v>3005057</v>
      </c>
      <c r="P24" s="20">
        <v>25612.819354838699</v>
      </c>
      <c r="Q24" s="19">
        <v>0</v>
      </c>
      <c r="R24" s="19">
        <v>4738</v>
      </c>
      <c r="S24" s="19">
        <v>684.03225806451599</v>
      </c>
      <c r="T24" s="20">
        <v>0</v>
      </c>
      <c r="U24" s="20">
        <v>13827</v>
      </c>
      <c r="V24" s="20">
        <v>2427.4516129032199</v>
      </c>
      <c r="W24" s="20">
        <v>0</v>
      </c>
      <c r="X24" s="20">
        <v>47900</v>
      </c>
      <c r="Y24" s="20">
        <v>23898.006451612899</v>
      </c>
      <c r="Z24" s="20">
        <v>0</v>
      </c>
      <c r="AA24" s="20">
        <v>965</v>
      </c>
      <c r="AB24" s="20">
        <v>563.70967741935397</v>
      </c>
    </row>
    <row r="25" spans="1:28" x14ac:dyDescent="0.35">
      <c r="A25" s="17">
        <v>45070</v>
      </c>
      <c r="B25" s="19">
        <v>6078</v>
      </c>
      <c r="C25" s="19">
        <v>1977</v>
      </c>
      <c r="D25" s="19">
        <v>2215.8375879999999</v>
      </c>
      <c r="E25" s="20">
        <v>8256522</v>
      </c>
      <c r="F25" s="20">
        <v>65205</v>
      </c>
      <c r="G25" s="20">
        <v>42806.559999999881</v>
      </c>
      <c r="H25" s="20">
        <v>4909591</v>
      </c>
      <c r="I25" s="20">
        <v>48041</v>
      </c>
      <c r="J25" s="20">
        <v>33769.019989999892</v>
      </c>
      <c r="K25" s="20">
        <v>1612918</v>
      </c>
      <c r="L25" s="20">
        <v>4924</v>
      </c>
      <c r="M25" s="20">
        <v>2740.373</v>
      </c>
      <c r="N25" s="20">
        <v>24591</v>
      </c>
      <c r="O25" s="20">
        <v>2833280</v>
      </c>
      <c r="P25" s="20">
        <v>25612.819354838699</v>
      </c>
      <c r="Q25" s="19">
        <v>0</v>
      </c>
      <c r="R25" s="19">
        <v>4816</v>
      </c>
      <c r="S25" s="19">
        <v>684.03225806451599</v>
      </c>
      <c r="T25" s="20">
        <v>0</v>
      </c>
      <c r="U25" s="20">
        <v>12417</v>
      </c>
      <c r="V25" s="20">
        <v>2427.4516129032199</v>
      </c>
      <c r="W25" s="20">
        <v>0</v>
      </c>
      <c r="X25" s="20">
        <v>94489</v>
      </c>
      <c r="Y25" s="20">
        <v>23898.006451612899</v>
      </c>
      <c r="Z25" s="20">
        <v>0</v>
      </c>
      <c r="AA25" s="20">
        <v>1254</v>
      </c>
      <c r="AB25" s="20">
        <v>563.70967741935397</v>
      </c>
    </row>
    <row r="26" spans="1:28" x14ac:dyDescent="0.35">
      <c r="A26" s="17">
        <v>45071</v>
      </c>
      <c r="B26" s="19">
        <v>6547</v>
      </c>
      <c r="C26" s="19">
        <v>2075</v>
      </c>
      <c r="D26" s="19">
        <v>2237.1662729999898</v>
      </c>
      <c r="E26" s="20">
        <v>8655213</v>
      </c>
      <c r="F26" s="20">
        <v>60165</v>
      </c>
      <c r="G26" s="20">
        <v>43129.509999999878</v>
      </c>
      <c r="H26" s="20">
        <v>5204407</v>
      </c>
      <c r="I26" s="20">
        <v>50037</v>
      </c>
      <c r="J26" s="20">
        <v>33901.486691999991</v>
      </c>
      <c r="K26" s="20">
        <v>1468456</v>
      </c>
      <c r="L26" s="20">
        <v>3624</v>
      </c>
      <c r="M26" s="20">
        <v>1910.0630000000001</v>
      </c>
      <c r="N26" s="20">
        <v>19705</v>
      </c>
      <c r="O26" s="20">
        <v>2771412</v>
      </c>
      <c r="P26" s="20">
        <v>25612.819354838699</v>
      </c>
      <c r="Q26" s="19">
        <v>0</v>
      </c>
      <c r="R26" s="19">
        <v>5070</v>
      </c>
      <c r="S26" s="19">
        <v>684.03225806451599</v>
      </c>
      <c r="T26" s="20">
        <v>0</v>
      </c>
      <c r="U26" s="20">
        <v>7395</v>
      </c>
      <c r="V26" s="20">
        <v>2427.4516129032199</v>
      </c>
      <c r="W26" s="20">
        <v>0</v>
      </c>
      <c r="X26" s="20">
        <v>70016</v>
      </c>
      <c r="Y26" s="20">
        <v>23898.006451612899</v>
      </c>
      <c r="Z26" s="20">
        <v>0</v>
      </c>
      <c r="AA26" s="20">
        <v>762</v>
      </c>
      <c r="AB26" s="20">
        <v>563.70967741935397</v>
      </c>
    </row>
    <row r="27" spans="1:28" x14ac:dyDescent="0.35">
      <c r="A27" s="17">
        <v>45072</v>
      </c>
      <c r="B27" s="19">
        <v>3719</v>
      </c>
      <c r="C27" s="19">
        <v>1189</v>
      </c>
      <c r="D27" s="19">
        <v>1565.124376</v>
      </c>
      <c r="E27" s="20">
        <v>7771027</v>
      </c>
      <c r="F27" s="20">
        <v>63359</v>
      </c>
      <c r="G27" s="20">
        <v>39407.69999999999</v>
      </c>
      <c r="H27" s="20">
        <v>6189357</v>
      </c>
      <c r="I27" s="20">
        <v>47812</v>
      </c>
      <c r="J27" s="20">
        <v>33619.037490999995</v>
      </c>
      <c r="K27" s="20">
        <v>1770048</v>
      </c>
      <c r="L27" s="20">
        <v>4874</v>
      </c>
      <c r="M27" s="20">
        <v>2568.6819999999898</v>
      </c>
      <c r="N27" s="20">
        <v>16879</v>
      </c>
      <c r="O27" s="20">
        <v>2875657</v>
      </c>
      <c r="P27" s="20">
        <v>25612.819354838699</v>
      </c>
      <c r="Q27" s="19">
        <v>0</v>
      </c>
      <c r="R27" s="19">
        <v>2855</v>
      </c>
      <c r="S27" s="19">
        <v>684.03225806451599</v>
      </c>
      <c r="T27" s="20">
        <v>0</v>
      </c>
      <c r="U27" s="20">
        <v>6964</v>
      </c>
      <c r="V27" s="20">
        <v>2427.4516129032199</v>
      </c>
      <c r="W27" s="20">
        <v>0</v>
      </c>
      <c r="X27" s="20">
        <v>29015</v>
      </c>
      <c r="Y27" s="20">
        <v>23898.006451612899</v>
      </c>
      <c r="Z27" s="20">
        <v>0</v>
      </c>
      <c r="AA27" s="20">
        <v>627</v>
      </c>
      <c r="AB27" s="20">
        <v>563.70967741935397</v>
      </c>
    </row>
    <row r="28" spans="1:28" x14ac:dyDescent="0.35">
      <c r="A28" s="17">
        <v>45073</v>
      </c>
      <c r="B28" s="19">
        <v>3620</v>
      </c>
      <c r="C28" s="19">
        <v>1145</v>
      </c>
      <c r="D28" s="19">
        <v>1633.9762619999899</v>
      </c>
      <c r="E28" s="20">
        <v>7583963</v>
      </c>
      <c r="F28" s="20">
        <v>75912</v>
      </c>
      <c r="G28" s="20">
        <v>39634.039999999877</v>
      </c>
      <c r="H28" s="20">
        <v>5991737</v>
      </c>
      <c r="I28" s="20">
        <v>51055</v>
      </c>
      <c r="J28" s="20">
        <v>32294.037350999988</v>
      </c>
      <c r="K28" s="20">
        <v>1900387</v>
      </c>
      <c r="L28" s="20">
        <v>5061</v>
      </c>
      <c r="M28" s="20">
        <v>2690.5349999999899</v>
      </c>
      <c r="N28" s="20">
        <v>14156</v>
      </c>
      <c r="O28" s="20">
        <v>2663378</v>
      </c>
      <c r="P28" s="20">
        <v>25612.819354838699</v>
      </c>
      <c r="Q28" s="19">
        <v>0</v>
      </c>
      <c r="R28" s="19">
        <v>3295</v>
      </c>
      <c r="S28" s="19">
        <v>684.03225806451599</v>
      </c>
      <c r="T28" s="20">
        <v>0</v>
      </c>
      <c r="U28" s="20">
        <v>4472</v>
      </c>
      <c r="V28" s="20">
        <v>2427.4516129032199</v>
      </c>
      <c r="W28" s="20">
        <v>0</v>
      </c>
      <c r="X28" s="20">
        <v>5625</v>
      </c>
      <c r="Y28" s="20">
        <v>23898.006451612899</v>
      </c>
      <c r="Z28" s="20">
        <v>0</v>
      </c>
      <c r="AA28" s="20">
        <v>1473</v>
      </c>
      <c r="AB28" s="20">
        <v>563.70967741935397</v>
      </c>
    </row>
    <row r="29" spans="1:28" x14ac:dyDescent="0.35">
      <c r="A29" s="17">
        <v>45074</v>
      </c>
      <c r="B29" s="19">
        <v>4195</v>
      </c>
      <c r="C29" s="19">
        <v>1302</v>
      </c>
      <c r="D29" s="19">
        <v>1986.25075299999</v>
      </c>
      <c r="E29" s="20">
        <v>8799035</v>
      </c>
      <c r="F29" s="20">
        <v>89566</v>
      </c>
      <c r="G29" s="20">
        <v>40491.469999999994</v>
      </c>
      <c r="H29" s="20">
        <v>5692821</v>
      </c>
      <c r="I29" s="20">
        <v>53529</v>
      </c>
      <c r="J29" s="20">
        <v>32299.31714299988</v>
      </c>
      <c r="K29" s="20">
        <v>2026053</v>
      </c>
      <c r="L29" s="20">
        <v>5703</v>
      </c>
      <c r="M29" s="20">
        <v>2778.3899999999899</v>
      </c>
      <c r="N29" s="20">
        <v>12334</v>
      </c>
      <c r="O29" s="20">
        <v>2609966</v>
      </c>
      <c r="P29" s="20">
        <v>25612.819354838699</v>
      </c>
      <c r="Q29" s="19">
        <v>0</v>
      </c>
      <c r="R29" s="19">
        <v>2190</v>
      </c>
      <c r="S29" s="19">
        <v>684.03225806451599</v>
      </c>
      <c r="T29" s="20">
        <v>0</v>
      </c>
      <c r="U29" s="20">
        <v>3737</v>
      </c>
      <c r="V29" s="20">
        <v>2427.4516129032199</v>
      </c>
      <c r="W29" s="20">
        <v>0</v>
      </c>
      <c r="X29" s="20">
        <v>5030</v>
      </c>
      <c r="Y29" s="20">
        <v>23898.006451612899</v>
      </c>
      <c r="Z29" s="20">
        <v>0</v>
      </c>
      <c r="AA29" s="20">
        <v>1401</v>
      </c>
      <c r="AB29" s="20">
        <v>563.70967741935397</v>
      </c>
    </row>
    <row r="30" spans="1:28" x14ac:dyDescent="0.35">
      <c r="A30" s="17">
        <v>45075</v>
      </c>
      <c r="B30" s="19">
        <v>5265</v>
      </c>
      <c r="C30" s="19">
        <v>1798</v>
      </c>
      <c r="D30" s="19">
        <v>2246.2579349999901</v>
      </c>
      <c r="E30" s="20">
        <v>7386563</v>
      </c>
      <c r="F30" s="20">
        <v>78585</v>
      </c>
      <c r="G30" s="20">
        <v>40347.309999999881</v>
      </c>
      <c r="H30" s="20">
        <v>5624670</v>
      </c>
      <c r="I30" s="20">
        <v>55902</v>
      </c>
      <c r="J30" s="20">
        <v>36451.767355999888</v>
      </c>
      <c r="K30" s="20">
        <v>2328823</v>
      </c>
      <c r="L30" s="20">
        <v>6483</v>
      </c>
      <c r="M30" s="20">
        <v>3625.95299999999</v>
      </c>
      <c r="N30" s="20">
        <v>14783</v>
      </c>
      <c r="O30" s="20">
        <v>2537637</v>
      </c>
      <c r="P30" s="20">
        <v>25612.819354838699</v>
      </c>
      <c r="Q30" s="19">
        <v>0</v>
      </c>
      <c r="R30" s="19">
        <v>3954</v>
      </c>
      <c r="S30" s="19">
        <v>684.03225806451599</v>
      </c>
      <c r="T30" s="20">
        <v>0</v>
      </c>
      <c r="U30" s="20">
        <v>5211</v>
      </c>
      <c r="V30" s="20">
        <v>2427.4516129032199</v>
      </c>
      <c r="W30" s="20">
        <v>0</v>
      </c>
      <c r="X30" s="20">
        <v>221</v>
      </c>
      <c r="Y30" s="20">
        <v>23898.006451612899</v>
      </c>
      <c r="Z30" s="20">
        <v>0</v>
      </c>
      <c r="AA30" s="20">
        <v>1575</v>
      </c>
      <c r="AB30" s="20">
        <v>563.70967741935397</v>
      </c>
    </row>
    <row r="31" spans="1:28" x14ac:dyDescent="0.35">
      <c r="A31" s="17">
        <v>45076</v>
      </c>
      <c r="B31" s="19">
        <v>3879</v>
      </c>
      <c r="C31" s="19">
        <v>1366</v>
      </c>
      <c r="D31" s="19">
        <v>1917.83968</v>
      </c>
      <c r="E31" s="20">
        <v>8352077</v>
      </c>
      <c r="F31" s="20">
        <v>63020</v>
      </c>
      <c r="G31" s="20">
        <v>47262.16</v>
      </c>
      <c r="H31" s="20">
        <v>4831072</v>
      </c>
      <c r="I31" s="20">
        <v>47695</v>
      </c>
      <c r="J31" s="20">
        <v>33587.858192999905</v>
      </c>
      <c r="K31" s="20">
        <v>2294654</v>
      </c>
      <c r="L31" s="20">
        <v>6008</v>
      </c>
      <c r="M31" s="20">
        <v>3484.0720000000001</v>
      </c>
      <c r="N31" s="20">
        <v>15979</v>
      </c>
      <c r="O31" s="20">
        <v>2489630</v>
      </c>
      <c r="P31" s="20">
        <v>25612.819354838699</v>
      </c>
      <c r="Q31" s="19">
        <v>0</v>
      </c>
      <c r="R31" s="19">
        <v>4465</v>
      </c>
      <c r="S31" s="19">
        <v>684.03225806451599</v>
      </c>
      <c r="T31" s="20">
        <v>0</v>
      </c>
      <c r="U31" s="20">
        <v>6041</v>
      </c>
      <c r="V31" s="20">
        <v>2427.4516129032199</v>
      </c>
      <c r="W31" s="20">
        <v>0</v>
      </c>
      <c r="X31" s="20">
        <v>6</v>
      </c>
      <c r="Y31" s="20">
        <v>23898.006451612899</v>
      </c>
      <c r="Z31" s="20">
        <v>0</v>
      </c>
      <c r="AA31" s="20">
        <v>1192</v>
      </c>
      <c r="AB31" s="20">
        <v>563.70967741935397</v>
      </c>
    </row>
    <row r="32" spans="1:28" x14ac:dyDescent="0.35">
      <c r="A32" s="17">
        <v>45077</v>
      </c>
      <c r="B32" s="19">
        <v>3933</v>
      </c>
      <c r="C32" s="19">
        <v>1348</v>
      </c>
      <c r="D32" s="19">
        <v>1815.561604</v>
      </c>
      <c r="E32" s="20">
        <v>8365065</v>
      </c>
      <c r="F32" s="20">
        <v>68186</v>
      </c>
      <c r="G32" s="20">
        <v>47573.799999999988</v>
      </c>
      <c r="H32" s="20">
        <v>4678153</v>
      </c>
      <c r="I32" s="20">
        <v>46064</v>
      </c>
      <c r="J32" s="20">
        <v>30199.634134</v>
      </c>
      <c r="K32" s="20">
        <v>1645187</v>
      </c>
      <c r="L32" s="20">
        <v>4081</v>
      </c>
      <c r="M32" s="20">
        <v>2781.6709999999898</v>
      </c>
      <c r="N32" s="20">
        <v>14208</v>
      </c>
      <c r="O32" s="20">
        <v>2337652</v>
      </c>
      <c r="P32" s="20">
        <v>25612.819354838699</v>
      </c>
      <c r="Q32" s="19">
        <v>0</v>
      </c>
      <c r="R32" s="19">
        <v>3797</v>
      </c>
      <c r="S32" s="19">
        <v>684.03225806451599</v>
      </c>
      <c r="T32" s="20">
        <v>0</v>
      </c>
      <c r="U32" s="20">
        <v>4794</v>
      </c>
      <c r="V32" s="20">
        <v>2427.4516129032199</v>
      </c>
      <c r="W32" s="20">
        <v>0</v>
      </c>
      <c r="X32" s="20">
        <v>6</v>
      </c>
      <c r="Y32" s="20">
        <v>23898.006451612899</v>
      </c>
      <c r="Z32" s="20">
        <v>0</v>
      </c>
      <c r="AA32" s="20">
        <v>888</v>
      </c>
      <c r="AB32" s="20">
        <v>563.70967741935397</v>
      </c>
    </row>
    <row r="33" spans="1:28" x14ac:dyDescent="0.35">
      <c r="A33" s="17">
        <v>45078</v>
      </c>
      <c r="B33" s="19">
        <v>4817</v>
      </c>
      <c r="C33" s="19">
        <v>1530</v>
      </c>
      <c r="D33" s="19">
        <v>2035.43354</v>
      </c>
      <c r="E33" s="20">
        <v>8819128</v>
      </c>
      <c r="F33" s="20">
        <v>57068</v>
      </c>
      <c r="G33" s="20">
        <v>45086.289999999877</v>
      </c>
      <c r="H33" s="20">
        <v>5438955</v>
      </c>
      <c r="I33" s="20">
        <v>52717</v>
      </c>
      <c r="J33" s="20">
        <v>32536.644550999979</v>
      </c>
      <c r="K33" s="20">
        <v>1862175</v>
      </c>
      <c r="L33" s="20">
        <v>4841</v>
      </c>
      <c r="M33" s="20">
        <v>4222.8429999999898</v>
      </c>
      <c r="N33" s="20">
        <v>48192</v>
      </c>
      <c r="O33" s="20">
        <v>3241822</v>
      </c>
      <c r="P33" s="20">
        <v>24385.333333333299</v>
      </c>
      <c r="Q33" s="19">
        <v>0</v>
      </c>
      <c r="R33" s="19">
        <v>3060</v>
      </c>
      <c r="S33" s="19">
        <v>1035.8333333333301</v>
      </c>
      <c r="T33" s="20">
        <v>0</v>
      </c>
      <c r="U33" s="20">
        <v>4802</v>
      </c>
      <c r="V33" s="20">
        <v>1981.93333333333</v>
      </c>
      <c r="W33" s="20">
        <v>0</v>
      </c>
      <c r="X33" s="20">
        <v>12820</v>
      </c>
      <c r="Y33" s="20">
        <v>32284.413333333301</v>
      </c>
      <c r="Z33" s="20">
        <v>0</v>
      </c>
      <c r="AA33" s="20">
        <v>1137</v>
      </c>
      <c r="AB33" s="20">
        <v>723.16666666666595</v>
      </c>
    </row>
    <row r="34" spans="1:28" x14ac:dyDescent="0.35">
      <c r="A34" s="17">
        <v>45079</v>
      </c>
      <c r="B34" s="19">
        <v>5733</v>
      </c>
      <c r="C34" s="19">
        <v>1800</v>
      </c>
      <c r="D34" s="19">
        <v>2246.852907</v>
      </c>
      <c r="E34" s="20">
        <v>8311068</v>
      </c>
      <c r="F34" s="20">
        <v>59710</v>
      </c>
      <c r="G34" s="20">
        <v>42935.749999999971</v>
      </c>
      <c r="H34" s="20">
        <v>6095599</v>
      </c>
      <c r="I34" s="20">
        <v>58270</v>
      </c>
      <c r="J34" s="20">
        <v>33611.296913999991</v>
      </c>
      <c r="K34" s="20">
        <v>966546</v>
      </c>
      <c r="L34" s="20">
        <v>2646</v>
      </c>
      <c r="M34" s="20">
        <v>1001.9829999999901</v>
      </c>
      <c r="N34" s="20">
        <v>43573</v>
      </c>
      <c r="O34" s="20">
        <v>4582872</v>
      </c>
      <c r="P34" s="20">
        <v>24385.333333333299</v>
      </c>
      <c r="Q34" s="19">
        <v>0</v>
      </c>
      <c r="R34" s="19">
        <v>1563</v>
      </c>
      <c r="S34" s="19">
        <v>1035.8333333333301</v>
      </c>
      <c r="T34" s="20">
        <v>0</v>
      </c>
      <c r="U34" s="20">
        <v>10678</v>
      </c>
      <c r="V34" s="20">
        <v>1981.93333333333</v>
      </c>
      <c r="W34" s="20">
        <v>0</v>
      </c>
      <c r="X34" s="20">
        <v>46810</v>
      </c>
      <c r="Y34" s="20">
        <v>32284.413333333301</v>
      </c>
      <c r="Z34" s="20">
        <v>0</v>
      </c>
      <c r="AA34" s="20">
        <v>1309</v>
      </c>
      <c r="AB34" s="20">
        <v>723.16666666666595</v>
      </c>
    </row>
    <row r="35" spans="1:28" x14ac:dyDescent="0.35">
      <c r="A35" s="17">
        <v>45080</v>
      </c>
      <c r="B35" s="19">
        <v>4142</v>
      </c>
      <c r="C35" s="19">
        <v>1290</v>
      </c>
      <c r="D35" s="19">
        <v>1863.5921559999899</v>
      </c>
      <c r="E35" s="20">
        <v>8397495</v>
      </c>
      <c r="F35" s="20">
        <v>58579</v>
      </c>
      <c r="G35" s="20">
        <v>43608.889999999992</v>
      </c>
      <c r="H35" s="20">
        <v>5632936</v>
      </c>
      <c r="I35" s="20">
        <v>53498</v>
      </c>
      <c r="J35" s="20">
        <v>32363.014134999881</v>
      </c>
      <c r="K35" s="20">
        <v>2445721</v>
      </c>
      <c r="L35" s="20">
        <v>11111</v>
      </c>
      <c r="M35" s="20">
        <v>2798.2310000000002</v>
      </c>
      <c r="N35" s="20">
        <v>90587</v>
      </c>
      <c r="O35" s="20">
        <v>4764628</v>
      </c>
      <c r="P35" s="20">
        <v>24385.333333333299</v>
      </c>
      <c r="Q35" s="19">
        <v>0</v>
      </c>
      <c r="R35" s="19">
        <v>2176</v>
      </c>
      <c r="S35" s="19">
        <v>1035.8333333333301</v>
      </c>
      <c r="T35" s="20">
        <v>0</v>
      </c>
      <c r="U35" s="20">
        <v>5144</v>
      </c>
      <c r="V35" s="20">
        <v>1981.93333333333</v>
      </c>
      <c r="W35" s="20">
        <v>0</v>
      </c>
      <c r="X35" s="20">
        <v>27735</v>
      </c>
      <c r="Y35" s="20">
        <v>32284.413333333301</v>
      </c>
      <c r="Z35" s="20">
        <v>0</v>
      </c>
      <c r="AA35" s="20">
        <v>518</v>
      </c>
      <c r="AB35" s="20">
        <v>723.16666666666595</v>
      </c>
    </row>
    <row r="36" spans="1:28" x14ac:dyDescent="0.35">
      <c r="A36" s="17">
        <v>45081</v>
      </c>
      <c r="B36" s="19">
        <v>5143</v>
      </c>
      <c r="C36" s="19">
        <v>1613</v>
      </c>
      <c r="D36" s="19">
        <v>2069.2888160000002</v>
      </c>
      <c r="E36" s="20">
        <v>8693063</v>
      </c>
      <c r="F36" s="20">
        <v>61861</v>
      </c>
      <c r="G36" s="20">
        <v>42742.799999999777</v>
      </c>
      <c r="H36" s="20">
        <v>5833887</v>
      </c>
      <c r="I36" s="20">
        <v>64275</v>
      </c>
      <c r="J36" s="20">
        <v>33408.933330999993</v>
      </c>
      <c r="K36" s="20">
        <v>2296690</v>
      </c>
      <c r="L36" s="20">
        <v>6790</v>
      </c>
      <c r="M36" s="20">
        <v>2745.2910000000002</v>
      </c>
      <c r="N36" s="20">
        <v>40929</v>
      </c>
      <c r="O36" s="20">
        <v>4717779</v>
      </c>
      <c r="P36" s="20">
        <v>24385.333333333299</v>
      </c>
      <c r="Q36" s="19">
        <v>0</v>
      </c>
      <c r="R36" s="19">
        <v>1280</v>
      </c>
      <c r="S36" s="19">
        <v>1035.8333333333301</v>
      </c>
      <c r="T36" s="20">
        <v>0</v>
      </c>
      <c r="U36" s="20">
        <v>4237</v>
      </c>
      <c r="V36" s="20">
        <v>1981.93333333333</v>
      </c>
      <c r="W36" s="20">
        <v>0</v>
      </c>
      <c r="X36" s="20">
        <v>5606</v>
      </c>
      <c r="Y36" s="20">
        <v>32284.413333333301</v>
      </c>
      <c r="Z36" s="20">
        <v>0</v>
      </c>
      <c r="AA36" s="20">
        <v>325</v>
      </c>
      <c r="AB36" s="20">
        <v>723.16666666666595</v>
      </c>
    </row>
    <row r="37" spans="1:28" x14ac:dyDescent="0.35">
      <c r="A37" s="17">
        <v>45082</v>
      </c>
      <c r="B37" s="19">
        <v>5384</v>
      </c>
      <c r="C37" s="19">
        <v>1832</v>
      </c>
      <c r="D37" s="19">
        <v>2404.6119650000001</v>
      </c>
      <c r="E37" s="20">
        <v>8221068</v>
      </c>
      <c r="F37" s="20">
        <v>63806</v>
      </c>
      <c r="G37" s="20">
        <v>43180.199999999881</v>
      </c>
      <c r="H37" s="20">
        <v>4898976</v>
      </c>
      <c r="I37" s="20">
        <v>51332</v>
      </c>
      <c r="J37" s="20">
        <v>33270.50994399999</v>
      </c>
      <c r="K37" s="20">
        <v>3509278</v>
      </c>
      <c r="L37" s="20">
        <v>8938</v>
      </c>
      <c r="M37" s="20">
        <v>5526.1350000000002</v>
      </c>
      <c r="N37" s="20">
        <v>56272</v>
      </c>
      <c r="O37" s="20">
        <v>19979584</v>
      </c>
      <c r="P37" s="20">
        <v>24385.333333333299</v>
      </c>
      <c r="Q37" s="19">
        <v>0</v>
      </c>
      <c r="R37" s="19">
        <v>1377</v>
      </c>
      <c r="S37" s="19">
        <v>1035.8333333333301</v>
      </c>
      <c r="T37" s="20">
        <v>0</v>
      </c>
      <c r="U37" s="20">
        <v>11493</v>
      </c>
      <c r="V37" s="20">
        <v>1981.93333333333</v>
      </c>
      <c r="W37" s="20">
        <v>0</v>
      </c>
      <c r="X37" s="20">
        <v>25647</v>
      </c>
      <c r="Y37" s="20">
        <v>32284.413333333301</v>
      </c>
      <c r="Z37" s="20">
        <v>0</v>
      </c>
      <c r="AA37" s="20">
        <v>579</v>
      </c>
      <c r="AB37" s="20">
        <v>723.16666666666595</v>
      </c>
    </row>
    <row r="38" spans="1:28" x14ac:dyDescent="0.35">
      <c r="A38" s="17">
        <v>45083</v>
      </c>
      <c r="B38" s="19">
        <v>4802</v>
      </c>
      <c r="C38" s="19">
        <v>1594</v>
      </c>
      <c r="D38" s="19">
        <v>2154.2172500000001</v>
      </c>
      <c r="E38" s="20">
        <v>8941190</v>
      </c>
      <c r="F38" s="20">
        <v>69896</v>
      </c>
      <c r="G38" s="20">
        <v>47618.079999999965</v>
      </c>
      <c r="H38" s="20">
        <v>4826894</v>
      </c>
      <c r="I38" s="20">
        <v>46809</v>
      </c>
      <c r="J38" s="20">
        <v>33560.653145999895</v>
      </c>
      <c r="K38" s="20">
        <v>3216944</v>
      </c>
      <c r="L38" s="20">
        <v>7861</v>
      </c>
      <c r="M38" s="20">
        <v>5285.1390000000001</v>
      </c>
      <c r="N38" s="20">
        <v>20049</v>
      </c>
      <c r="O38" s="20">
        <v>33102789</v>
      </c>
      <c r="P38" s="20">
        <v>24385.333333333299</v>
      </c>
      <c r="Q38" s="19">
        <v>0</v>
      </c>
      <c r="R38" s="19">
        <v>1485</v>
      </c>
      <c r="S38" s="19">
        <v>1035.8333333333301</v>
      </c>
      <c r="T38" s="20">
        <v>0</v>
      </c>
      <c r="U38" s="20">
        <v>9086</v>
      </c>
      <c r="V38" s="20">
        <v>1981.93333333333</v>
      </c>
      <c r="W38" s="20">
        <v>0</v>
      </c>
      <c r="X38" s="20">
        <v>36532</v>
      </c>
      <c r="Y38" s="20">
        <v>32284.413333333301</v>
      </c>
      <c r="Z38" s="20">
        <v>0</v>
      </c>
      <c r="AA38" s="20">
        <v>545</v>
      </c>
      <c r="AB38" s="20">
        <v>723.16666666666595</v>
      </c>
    </row>
    <row r="39" spans="1:28" x14ac:dyDescent="0.35">
      <c r="A39" s="17">
        <v>45084</v>
      </c>
      <c r="B39" s="19">
        <v>5072</v>
      </c>
      <c r="C39" s="19">
        <v>1648</v>
      </c>
      <c r="D39" s="19">
        <v>2008.5618320000001</v>
      </c>
      <c r="E39" s="20">
        <v>9226293</v>
      </c>
      <c r="F39" s="20">
        <v>67980</v>
      </c>
      <c r="G39" s="20">
        <v>47929.559999999881</v>
      </c>
      <c r="H39" s="20">
        <v>5554078</v>
      </c>
      <c r="I39" s="20">
        <v>59681</v>
      </c>
      <c r="J39" s="20">
        <v>33473.481089999899</v>
      </c>
      <c r="K39" s="20">
        <v>2143372</v>
      </c>
      <c r="L39" s="20">
        <v>5356</v>
      </c>
      <c r="M39" s="20">
        <v>3926.7989999999991</v>
      </c>
      <c r="N39" s="20">
        <v>22553</v>
      </c>
      <c r="O39" s="20">
        <v>21321547</v>
      </c>
      <c r="P39" s="20">
        <v>24385.333333333299</v>
      </c>
      <c r="Q39" s="19">
        <v>0</v>
      </c>
      <c r="R39" s="19">
        <v>1576</v>
      </c>
      <c r="S39" s="19">
        <v>1035.8333333333301</v>
      </c>
      <c r="T39" s="20">
        <v>0</v>
      </c>
      <c r="U39" s="20">
        <v>7213</v>
      </c>
      <c r="V39" s="20">
        <v>1981.93333333333</v>
      </c>
      <c r="W39" s="20">
        <v>0</v>
      </c>
      <c r="X39" s="20">
        <v>21215</v>
      </c>
      <c r="Y39" s="20">
        <v>32284.413333333301</v>
      </c>
      <c r="Z39" s="20">
        <v>0</v>
      </c>
      <c r="AA39" s="20">
        <v>628</v>
      </c>
      <c r="AB39" s="20">
        <v>723.16666666666595</v>
      </c>
    </row>
    <row r="40" spans="1:28" x14ac:dyDescent="0.35">
      <c r="A40" s="17">
        <v>45085</v>
      </c>
      <c r="B40" s="19">
        <v>4444</v>
      </c>
      <c r="C40" s="19">
        <v>1465</v>
      </c>
      <c r="D40" s="19">
        <v>2020.971871</v>
      </c>
      <c r="E40" s="20">
        <v>8345055</v>
      </c>
      <c r="F40" s="20">
        <v>54361</v>
      </c>
      <c r="G40" s="20">
        <v>44256.909999999894</v>
      </c>
      <c r="H40" s="20">
        <v>5705881</v>
      </c>
      <c r="I40" s="20">
        <v>57891</v>
      </c>
      <c r="J40" s="20">
        <v>32725.818885999983</v>
      </c>
      <c r="K40" s="20">
        <v>3190766</v>
      </c>
      <c r="L40" s="20">
        <v>8024</v>
      </c>
      <c r="M40" s="20">
        <v>3635.39299999999</v>
      </c>
      <c r="N40" s="20">
        <v>53653</v>
      </c>
      <c r="O40" s="20">
        <v>10254268</v>
      </c>
      <c r="P40" s="20">
        <v>24385.333333333299</v>
      </c>
      <c r="Q40" s="19">
        <v>0</v>
      </c>
      <c r="R40" s="19">
        <v>2046</v>
      </c>
      <c r="S40" s="19">
        <v>1035.8333333333301</v>
      </c>
      <c r="T40" s="20">
        <v>0</v>
      </c>
      <c r="U40" s="20">
        <v>10491</v>
      </c>
      <c r="V40" s="20">
        <v>1981.93333333333</v>
      </c>
      <c r="W40" s="20">
        <v>0</v>
      </c>
      <c r="X40" s="20">
        <v>19549</v>
      </c>
      <c r="Y40" s="20">
        <v>32284.413333333301</v>
      </c>
      <c r="Z40" s="20">
        <v>0</v>
      </c>
      <c r="AA40" s="20">
        <v>769</v>
      </c>
      <c r="AB40" s="20">
        <v>723.16666666666595</v>
      </c>
    </row>
    <row r="41" spans="1:28" x14ac:dyDescent="0.35">
      <c r="A41" s="17">
        <v>45086</v>
      </c>
      <c r="B41" s="19">
        <v>4818</v>
      </c>
      <c r="C41" s="19">
        <v>1605</v>
      </c>
      <c r="D41" s="19">
        <v>2040.0466329999899</v>
      </c>
      <c r="E41" s="20">
        <v>7962966</v>
      </c>
      <c r="F41" s="20">
        <v>61199</v>
      </c>
      <c r="G41" s="20">
        <v>42860.929999999978</v>
      </c>
      <c r="H41" s="20">
        <v>5640934</v>
      </c>
      <c r="I41" s="20">
        <v>66066</v>
      </c>
      <c r="J41" s="20">
        <v>33758.70721</v>
      </c>
      <c r="K41" s="20">
        <v>3278715</v>
      </c>
      <c r="L41" s="20">
        <v>9328</v>
      </c>
      <c r="M41" s="20">
        <v>3624.2949999999901</v>
      </c>
      <c r="N41" s="20">
        <v>18347</v>
      </c>
      <c r="O41" s="20">
        <v>4890758</v>
      </c>
      <c r="P41" s="20">
        <v>24385.333333333299</v>
      </c>
      <c r="Q41" s="19">
        <v>0</v>
      </c>
      <c r="R41" s="19">
        <v>1925</v>
      </c>
      <c r="S41" s="19">
        <v>1035.8333333333301</v>
      </c>
      <c r="T41" s="20">
        <v>0</v>
      </c>
      <c r="U41" s="20">
        <v>8360</v>
      </c>
      <c r="V41" s="20">
        <v>1981.93333333333</v>
      </c>
      <c r="W41" s="20">
        <v>0</v>
      </c>
      <c r="X41" s="20">
        <v>32385</v>
      </c>
      <c r="Y41" s="20">
        <v>32284.413333333301</v>
      </c>
      <c r="Z41" s="20">
        <v>0</v>
      </c>
      <c r="AA41" s="20">
        <v>1732</v>
      </c>
      <c r="AB41" s="20">
        <v>723.16666666666595</v>
      </c>
    </row>
    <row r="42" spans="1:28" x14ac:dyDescent="0.35">
      <c r="A42" s="17">
        <v>45087</v>
      </c>
      <c r="B42" s="19">
        <v>3465</v>
      </c>
      <c r="C42" s="19">
        <v>1207</v>
      </c>
      <c r="D42" s="19">
        <v>1550.0725520000001</v>
      </c>
      <c r="E42" s="20">
        <v>8100467</v>
      </c>
      <c r="F42" s="20">
        <v>66076</v>
      </c>
      <c r="G42" s="20">
        <v>42252.819999999891</v>
      </c>
      <c r="H42" s="20">
        <v>5741979</v>
      </c>
      <c r="I42" s="20">
        <v>58026</v>
      </c>
      <c r="J42" s="20">
        <v>31750.270448999989</v>
      </c>
      <c r="K42" s="20">
        <v>2887842</v>
      </c>
      <c r="L42" s="20">
        <v>8529</v>
      </c>
      <c r="M42" s="20">
        <v>3470.8749999999991</v>
      </c>
      <c r="N42" s="20">
        <v>725</v>
      </c>
      <c r="O42" s="20">
        <v>5489947</v>
      </c>
      <c r="P42" s="20">
        <v>24385.333333333299</v>
      </c>
      <c r="Q42" s="19">
        <v>0</v>
      </c>
      <c r="R42" s="19">
        <v>1230</v>
      </c>
      <c r="S42" s="19">
        <v>1035.8333333333301</v>
      </c>
      <c r="T42" s="20">
        <v>0</v>
      </c>
      <c r="U42" s="20">
        <v>5401</v>
      </c>
      <c r="V42" s="20">
        <v>1981.93333333333</v>
      </c>
      <c r="W42" s="20">
        <v>0</v>
      </c>
      <c r="X42" s="20">
        <v>37954</v>
      </c>
      <c r="Y42" s="20">
        <v>32284.413333333301</v>
      </c>
      <c r="Z42" s="20">
        <v>0</v>
      </c>
      <c r="AA42" s="20">
        <v>2136</v>
      </c>
      <c r="AB42" s="20">
        <v>723.16666666666595</v>
      </c>
    </row>
    <row r="43" spans="1:28" x14ac:dyDescent="0.35">
      <c r="A43" s="17">
        <v>45088</v>
      </c>
      <c r="B43" s="19">
        <v>4727</v>
      </c>
      <c r="C43" s="19">
        <v>1501</v>
      </c>
      <c r="D43" s="19">
        <v>2078.04216399999</v>
      </c>
      <c r="E43" s="20">
        <v>9056283</v>
      </c>
      <c r="F43" s="20">
        <v>84048</v>
      </c>
      <c r="G43" s="20">
        <v>43869.099999999984</v>
      </c>
      <c r="H43" s="20">
        <v>6710101</v>
      </c>
      <c r="I43" s="20">
        <v>72121</v>
      </c>
      <c r="J43" s="20">
        <v>32889.290333999998</v>
      </c>
      <c r="K43" s="20">
        <v>3149290</v>
      </c>
      <c r="L43" s="20">
        <v>8114</v>
      </c>
      <c r="M43" s="20">
        <v>3948.634</v>
      </c>
      <c r="N43" s="20">
        <v>738</v>
      </c>
      <c r="O43" s="20">
        <v>5313957</v>
      </c>
      <c r="P43" s="20">
        <v>24385.333333333299</v>
      </c>
      <c r="Q43" s="19">
        <v>0</v>
      </c>
      <c r="R43" s="19">
        <v>1839</v>
      </c>
      <c r="S43" s="19">
        <v>1035.8333333333301</v>
      </c>
      <c r="T43" s="20">
        <v>0</v>
      </c>
      <c r="U43" s="20">
        <v>8198</v>
      </c>
      <c r="V43" s="20">
        <v>1981.93333333333</v>
      </c>
      <c r="W43" s="20">
        <v>0</v>
      </c>
      <c r="X43" s="20">
        <v>32493</v>
      </c>
      <c r="Y43" s="20">
        <v>32284.413333333301</v>
      </c>
      <c r="Z43" s="20">
        <v>0</v>
      </c>
      <c r="AA43" s="20">
        <v>1533</v>
      </c>
      <c r="AB43" s="20">
        <v>723.16666666666595</v>
      </c>
    </row>
    <row r="44" spans="1:28" x14ac:dyDescent="0.35">
      <c r="A44" s="17">
        <v>45089</v>
      </c>
      <c r="B44" s="19">
        <v>6437</v>
      </c>
      <c r="C44" s="19">
        <v>2208</v>
      </c>
      <c r="D44" s="19">
        <v>2793.1519979999898</v>
      </c>
      <c r="E44" s="20">
        <v>8633011</v>
      </c>
      <c r="F44" s="20">
        <v>93609</v>
      </c>
      <c r="G44" s="20">
        <v>43731.209999999992</v>
      </c>
      <c r="H44" s="20">
        <v>5887045</v>
      </c>
      <c r="I44" s="20">
        <v>53663</v>
      </c>
      <c r="J44" s="20">
        <v>32825.208414999899</v>
      </c>
      <c r="K44" s="20">
        <v>4416005</v>
      </c>
      <c r="L44" s="20">
        <v>12345</v>
      </c>
      <c r="M44" s="20">
        <v>7068.2570000000005</v>
      </c>
      <c r="N44" s="20">
        <v>149561</v>
      </c>
      <c r="O44" s="20">
        <v>5298884</v>
      </c>
      <c r="P44" s="20">
        <v>24385.333333333299</v>
      </c>
      <c r="Q44" s="19">
        <v>0</v>
      </c>
      <c r="R44" s="19">
        <v>1905</v>
      </c>
      <c r="S44" s="19">
        <v>1035.8333333333301</v>
      </c>
      <c r="T44" s="20">
        <v>0</v>
      </c>
      <c r="U44" s="20">
        <v>8542</v>
      </c>
      <c r="V44" s="20">
        <v>1981.93333333333</v>
      </c>
      <c r="W44" s="20">
        <v>0</v>
      </c>
      <c r="X44" s="20">
        <v>101079</v>
      </c>
      <c r="Y44" s="20">
        <v>32284.413333333301</v>
      </c>
      <c r="Z44" s="20">
        <v>0</v>
      </c>
      <c r="AA44" s="20">
        <v>472</v>
      </c>
      <c r="AB44" s="20">
        <v>723.16666666666595</v>
      </c>
    </row>
    <row r="45" spans="1:28" x14ac:dyDescent="0.35">
      <c r="A45" s="17">
        <v>45090</v>
      </c>
      <c r="B45" s="19">
        <v>3556</v>
      </c>
      <c r="C45" s="19">
        <v>1254</v>
      </c>
      <c r="D45" s="19">
        <v>1584.8592610000001</v>
      </c>
      <c r="E45" s="20">
        <v>9943304</v>
      </c>
      <c r="F45" s="20">
        <v>93893</v>
      </c>
      <c r="G45" s="20">
        <v>49424.689999999879</v>
      </c>
      <c r="H45" s="20">
        <v>5363479</v>
      </c>
      <c r="I45" s="20">
        <v>43726</v>
      </c>
      <c r="J45" s="20">
        <v>32855.90104599989</v>
      </c>
      <c r="K45" s="20">
        <v>4626697</v>
      </c>
      <c r="L45" s="20">
        <v>12984</v>
      </c>
      <c r="M45" s="20">
        <v>7010.6149999999898</v>
      </c>
      <c r="N45" s="20">
        <v>258088</v>
      </c>
      <c r="O45" s="20">
        <v>5952266</v>
      </c>
      <c r="P45" s="20">
        <v>24385.333333333299</v>
      </c>
      <c r="Q45" s="19">
        <v>0</v>
      </c>
      <c r="R45" s="19">
        <v>2095</v>
      </c>
      <c r="S45" s="19">
        <v>1035.8333333333301</v>
      </c>
      <c r="T45" s="20">
        <v>0</v>
      </c>
      <c r="U45" s="20">
        <v>10415</v>
      </c>
      <c r="V45" s="20">
        <v>1981.93333333333</v>
      </c>
      <c r="W45" s="20">
        <v>0</v>
      </c>
      <c r="X45" s="20">
        <v>59770</v>
      </c>
      <c r="Y45" s="20">
        <v>32284.413333333301</v>
      </c>
      <c r="Z45" s="20">
        <v>0</v>
      </c>
      <c r="AA45" s="20">
        <v>1016</v>
      </c>
      <c r="AB45" s="20">
        <v>723.16666666666595</v>
      </c>
    </row>
    <row r="46" spans="1:28" x14ac:dyDescent="0.35">
      <c r="A46" s="17">
        <v>45091</v>
      </c>
      <c r="B46" s="19">
        <v>3178</v>
      </c>
      <c r="C46" s="19">
        <v>1060</v>
      </c>
      <c r="D46" s="19">
        <v>1584.441851</v>
      </c>
      <c r="E46" s="20">
        <v>9861807</v>
      </c>
      <c r="F46" s="20">
        <v>93237</v>
      </c>
      <c r="G46" s="20">
        <v>49371.949999999881</v>
      </c>
      <c r="H46" s="20">
        <v>5392635</v>
      </c>
      <c r="I46" s="20">
        <v>51911</v>
      </c>
      <c r="J46" s="20">
        <v>32873.165988999986</v>
      </c>
      <c r="K46" s="20">
        <v>3389530</v>
      </c>
      <c r="L46" s="20">
        <v>10298</v>
      </c>
      <c r="M46" s="20">
        <v>4515.3729999999996</v>
      </c>
      <c r="N46" s="20">
        <v>685692</v>
      </c>
      <c r="O46" s="20">
        <v>10454400</v>
      </c>
      <c r="P46" s="20">
        <v>24385.333333333299</v>
      </c>
      <c r="Q46" s="19">
        <v>0</v>
      </c>
      <c r="R46" s="19">
        <v>2258</v>
      </c>
      <c r="S46" s="19">
        <v>1035.8333333333301</v>
      </c>
      <c r="T46" s="20">
        <v>0</v>
      </c>
      <c r="U46" s="20">
        <v>24457</v>
      </c>
      <c r="V46" s="20">
        <v>1981.93333333333</v>
      </c>
      <c r="W46" s="20">
        <v>0</v>
      </c>
      <c r="X46" s="20">
        <v>16016</v>
      </c>
      <c r="Y46" s="20">
        <v>32284.413333333301</v>
      </c>
      <c r="Z46" s="20">
        <v>0</v>
      </c>
      <c r="AA46" s="20">
        <v>1101</v>
      </c>
      <c r="AB46" s="20">
        <v>723.16666666666595</v>
      </c>
    </row>
    <row r="47" spans="1:28" x14ac:dyDescent="0.35">
      <c r="A47" s="17">
        <v>45092</v>
      </c>
      <c r="B47" s="19">
        <v>2981</v>
      </c>
      <c r="C47" s="19">
        <v>999</v>
      </c>
      <c r="D47" s="19">
        <v>1542.6809349999901</v>
      </c>
      <c r="E47" s="20">
        <v>9654169</v>
      </c>
      <c r="F47" s="20">
        <v>63266</v>
      </c>
      <c r="G47" s="20">
        <v>49323.89999999998</v>
      </c>
      <c r="H47" s="20">
        <v>5402548</v>
      </c>
      <c r="I47" s="20">
        <v>46632</v>
      </c>
      <c r="J47" s="20">
        <v>32847.771794999899</v>
      </c>
      <c r="K47" s="20">
        <v>3131350</v>
      </c>
      <c r="L47" s="20">
        <v>10791</v>
      </c>
      <c r="M47" s="20">
        <v>3404.8499999999995</v>
      </c>
      <c r="N47" s="20">
        <v>1072645</v>
      </c>
      <c r="O47" s="20">
        <v>11631302</v>
      </c>
      <c r="P47" s="20">
        <v>24385.333333333299</v>
      </c>
      <c r="Q47" s="19">
        <v>0</v>
      </c>
      <c r="R47" s="19">
        <v>2265</v>
      </c>
      <c r="S47" s="19">
        <v>1035.8333333333301</v>
      </c>
      <c r="T47" s="20">
        <v>0</v>
      </c>
      <c r="U47" s="20">
        <v>17304</v>
      </c>
      <c r="V47" s="20">
        <v>1981.93333333333</v>
      </c>
      <c r="W47" s="20">
        <v>0</v>
      </c>
      <c r="X47" s="20">
        <v>10395</v>
      </c>
      <c r="Y47" s="20">
        <v>32284.413333333301</v>
      </c>
      <c r="Z47" s="20">
        <v>0</v>
      </c>
      <c r="AA47" s="20">
        <v>1188</v>
      </c>
      <c r="AB47" s="20">
        <v>723.16666666666595</v>
      </c>
    </row>
    <row r="48" spans="1:28" x14ac:dyDescent="0.35">
      <c r="A48" s="17">
        <v>45093</v>
      </c>
      <c r="B48" s="19">
        <v>2705</v>
      </c>
      <c r="C48" s="19">
        <v>947</v>
      </c>
      <c r="D48" s="19">
        <v>1580.5411180000001</v>
      </c>
      <c r="E48" s="20">
        <v>9033618</v>
      </c>
      <c r="F48" s="20">
        <v>51888</v>
      </c>
      <c r="G48" s="20">
        <v>48640.049999999981</v>
      </c>
      <c r="H48" s="20">
        <v>6074998</v>
      </c>
      <c r="I48" s="20">
        <v>55533</v>
      </c>
      <c r="J48" s="20">
        <v>32981.676398999996</v>
      </c>
      <c r="K48" s="20">
        <v>2923279</v>
      </c>
      <c r="L48" s="20">
        <v>11124</v>
      </c>
      <c r="M48" s="20">
        <v>3559.99799999999</v>
      </c>
      <c r="N48" s="20">
        <v>1166424</v>
      </c>
      <c r="O48" s="20">
        <v>11840950</v>
      </c>
      <c r="P48" s="20">
        <v>24385.333333333299</v>
      </c>
      <c r="Q48" s="19">
        <v>0</v>
      </c>
      <c r="R48" s="19">
        <v>1780</v>
      </c>
      <c r="S48" s="19">
        <v>1035.8333333333301</v>
      </c>
      <c r="T48" s="20">
        <v>0</v>
      </c>
      <c r="U48" s="20">
        <v>8938</v>
      </c>
      <c r="V48" s="20">
        <v>1981.93333333333</v>
      </c>
      <c r="W48" s="20">
        <v>0</v>
      </c>
      <c r="X48" s="20">
        <v>24339</v>
      </c>
      <c r="Y48" s="20">
        <v>32284.413333333301</v>
      </c>
      <c r="Z48" s="20">
        <v>0</v>
      </c>
      <c r="AA48" s="20">
        <v>966</v>
      </c>
      <c r="AB48" s="20">
        <v>723.16666666666595</v>
      </c>
    </row>
    <row r="49" spans="1:28" x14ac:dyDescent="0.35">
      <c r="A49" s="17">
        <v>45094</v>
      </c>
      <c r="B49" s="19">
        <v>3697</v>
      </c>
      <c r="C49" s="19">
        <v>1154</v>
      </c>
      <c r="D49" s="19">
        <v>1397.1498549999901</v>
      </c>
      <c r="E49" s="20">
        <v>9354938</v>
      </c>
      <c r="F49" s="20">
        <v>60660</v>
      </c>
      <c r="G49" s="20">
        <v>45824.429999999884</v>
      </c>
      <c r="H49" s="20">
        <v>6168847</v>
      </c>
      <c r="I49" s="20">
        <v>46476</v>
      </c>
      <c r="J49" s="20">
        <v>32040.723437999899</v>
      </c>
      <c r="K49" s="20">
        <v>2955836</v>
      </c>
      <c r="L49" s="20">
        <v>10440</v>
      </c>
      <c r="M49" s="20">
        <v>3693.4999999999891</v>
      </c>
      <c r="N49" s="20">
        <v>807683</v>
      </c>
      <c r="O49" s="20">
        <v>9748201</v>
      </c>
      <c r="P49" s="20">
        <v>24385.333333333299</v>
      </c>
      <c r="Q49" s="19">
        <v>0</v>
      </c>
      <c r="R49" s="19">
        <v>2139</v>
      </c>
      <c r="S49" s="19">
        <v>1035.8333333333301</v>
      </c>
      <c r="T49" s="20">
        <v>0</v>
      </c>
      <c r="U49" s="20">
        <v>5741</v>
      </c>
      <c r="V49" s="20">
        <v>1981.93333333333</v>
      </c>
      <c r="W49" s="20">
        <v>0</v>
      </c>
      <c r="X49" s="20">
        <v>54129</v>
      </c>
      <c r="Y49" s="20">
        <v>32284.413333333301</v>
      </c>
      <c r="Z49" s="20">
        <v>0</v>
      </c>
      <c r="AA49" s="20">
        <v>766</v>
      </c>
      <c r="AB49" s="20">
        <v>723.16666666666595</v>
      </c>
    </row>
    <row r="50" spans="1:28" x14ac:dyDescent="0.35">
      <c r="A50" s="17">
        <v>45095</v>
      </c>
      <c r="B50" s="19">
        <v>3229</v>
      </c>
      <c r="C50" s="19">
        <v>1080</v>
      </c>
      <c r="D50" s="19">
        <v>1445.5033519999999</v>
      </c>
      <c r="E50" s="20">
        <v>10200882</v>
      </c>
      <c r="F50" s="20">
        <v>66520</v>
      </c>
      <c r="G50" s="20">
        <v>46714.659999999785</v>
      </c>
      <c r="H50" s="20">
        <v>6402297</v>
      </c>
      <c r="I50" s="20">
        <v>56293</v>
      </c>
      <c r="J50" s="20">
        <v>32495.915698000001</v>
      </c>
      <c r="K50" s="20">
        <v>3280006</v>
      </c>
      <c r="L50" s="20">
        <v>12373</v>
      </c>
      <c r="M50" s="20">
        <v>4252.0339999999896</v>
      </c>
      <c r="N50" s="20">
        <v>116340</v>
      </c>
      <c r="O50" s="20">
        <v>8176712</v>
      </c>
      <c r="P50" s="20">
        <v>24385.333333333299</v>
      </c>
      <c r="Q50" s="19">
        <v>0</v>
      </c>
      <c r="R50" s="19">
        <v>1481</v>
      </c>
      <c r="S50" s="19">
        <v>1035.8333333333301</v>
      </c>
      <c r="T50" s="20">
        <v>0</v>
      </c>
      <c r="U50" s="20">
        <v>4741</v>
      </c>
      <c r="V50" s="20">
        <v>1981.93333333333</v>
      </c>
      <c r="W50" s="20">
        <v>0</v>
      </c>
      <c r="X50" s="20">
        <v>16724</v>
      </c>
      <c r="Y50" s="20">
        <v>32284.413333333301</v>
      </c>
      <c r="Z50" s="20">
        <v>0</v>
      </c>
      <c r="AA50" s="20">
        <v>864</v>
      </c>
      <c r="AB50" s="20">
        <v>723.16666666666595</v>
      </c>
    </row>
    <row r="51" spans="1:28" x14ac:dyDescent="0.35">
      <c r="A51" s="17">
        <v>45096</v>
      </c>
      <c r="B51" s="19">
        <v>3082</v>
      </c>
      <c r="C51" s="19">
        <v>1003</v>
      </c>
      <c r="D51" s="19">
        <v>1067.8637139999901</v>
      </c>
      <c r="E51" s="20">
        <v>9256964</v>
      </c>
      <c r="F51" s="20">
        <v>56657</v>
      </c>
      <c r="G51" s="20">
        <v>46356.92</v>
      </c>
      <c r="H51" s="20">
        <v>4981015</v>
      </c>
      <c r="I51" s="20">
        <v>43476</v>
      </c>
      <c r="J51" s="20">
        <v>30414.380163999998</v>
      </c>
      <c r="K51" s="20">
        <v>6545797</v>
      </c>
      <c r="L51" s="20">
        <v>24462</v>
      </c>
      <c r="M51" s="20">
        <v>13454.31699999989</v>
      </c>
      <c r="N51" s="20">
        <v>55763</v>
      </c>
      <c r="O51" s="20">
        <v>4841897</v>
      </c>
      <c r="P51" s="20">
        <v>24385.333333333299</v>
      </c>
      <c r="Q51" s="19">
        <v>0</v>
      </c>
      <c r="R51" s="19">
        <v>2098</v>
      </c>
      <c r="S51" s="19">
        <v>1035.8333333333301</v>
      </c>
      <c r="T51" s="20">
        <v>0</v>
      </c>
      <c r="U51" s="20">
        <v>10520</v>
      </c>
      <c r="V51" s="20">
        <v>1981.93333333333</v>
      </c>
      <c r="W51" s="20">
        <v>0</v>
      </c>
      <c r="X51" s="20">
        <v>26558</v>
      </c>
      <c r="Y51" s="20">
        <v>32284.413333333301</v>
      </c>
      <c r="Z51" s="20">
        <v>0</v>
      </c>
      <c r="AA51" s="20">
        <v>2211</v>
      </c>
      <c r="AB51" s="20">
        <v>723.16666666666595</v>
      </c>
    </row>
    <row r="52" spans="1:28" x14ac:dyDescent="0.35">
      <c r="A52" s="17">
        <v>45097</v>
      </c>
      <c r="B52" s="19">
        <v>2422</v>
      </c>
      <c r="C52" s="19">
        <v>857</v>
      </c>
      <c r="D52" s="19">
        <v>1048.3055569999999</v>
      </c>
      <c r="E52" s="20">
        <v>8561974</v>
      </c>
      <c r="F52" s="20">
        <v>50660</v>
      </c>
      <c r="G52" s="20">
        <v>46577.529999999977</v>
      </c>
      <c r="H52" s="20">
        <v>5594026</v>
      </c>
      <c r="I52" s="20">
        <v>47503</v>
      </c>
      <c r="J52" s="20">
        <v>31960.875664999898</v>
      </c>
      <c r="K52" s="20">
        <v>6734594</v>
      </c>
      <c r="L52" s="20">
        <v>28910</v>
      </c>
      <c r="M52" s="20">
        <v>12260.12299999999</v>
      </c>
      <c r="N52" s="20">
        <v>52166</v>
      </c>
      <c r="O52" s="20">
        <v>4718912</v>
      </c>
      <c r="P52" s="20">
        <v>24385.333333333299</v>
      </c>
      <c r="Q52" s="19">
        <v>0</v>
      </c>
      <c r="R52" s="19">
        <v>2205</v>
      </c>
      <c r="S52" s="19">
        <v>1035.8333333333301</v>
      </c>
      <c r="T52" s="20">
        <v>0</v>
      </c>
      <c r="U52" s="20">
        <v>10284</v>
      </c>
      <c r="V52" s="20">
        <v>1981.93333333333</v>
      </c>
      <c r="W52" s="20">
        <v>0</v>
      </c>
      <c r="X52" s="20">
        <v>30610</v>
      </c>
      <c r="Y52" s="20">
        <v>32284.413333333301</v>
      </c>
      <c r="Z52" s="20">
        <v>0</v>
      </c>
      <c r="AA52" s="20">
        <v>1002</v>
      </c>
      <c r="AB52" s="20">
        <v>723.16666666666595</v>
      </c>
    </row>
    <row r="53" spans="1:28" x14ac:dyDescent="0.35">
      <c r="A53" s="17">
        <v>45098</v>
      </c>
      <c r="B53" s="19">
        <v>3366</v>
      </c>
      <c r="C53" s="19">
        <v>1132</v>
      </c>
      <c r="D53" s="19">
        <v>1068.023672</v>
      </c>
      <c r="E53" s="20">
        <v>8048608</v>
      </c>
      <c r="F53" s="20">
        <v>50875</v>
      </c>
      <c r="G53" s="20">
        <v>45642.640000000007</v>
      </c>
      <c r="H53" s="20">
        <v>5414467</v>
      </c>
      <c r="I53" s="20">
        <v>46548</v>
      </c>
      <c r="J53" s="20">
        <v>31530.322184000001</v>
      </c>
      <c r="K53" s="20">
        <v>4784180</v>
      </c>
      <c r="L53" s="20">
        <v>17247</v>
      </c>
      <c r="M53" s="20">
        <v>9081.987000000001</v>
      </c>
      <c r="N53" s="20">
        <v>52817</v>
      </c>
      <c r="O53" s="20">
        <v>5971594</v>
      </c>
      <c r="P53" s="20">
        <v>24385.333333333299</v>
      </c>
      <c r="Q53" s="19">
        <v>0</v>
      </c>
      <c r="R53" s="19">
        <v>3387</v>
      </c>
      <c r="S53" s="19">
        <v>1035.8333333333301</v>
      </c>
      <c r="T53" s="20">
        <v>0</v>
      </c>
      <c r="U53" s="20">
        <v>9277</v>
      </c>
      <c r="V53" s="20">
        <v>1981.93333333333</v>
      </c>
      <c r="W53" s="20">
        <v>0</v>
      </c>
      <c r="X53" s="20">
        <v>41697</v>
      </c>
      <c r="Y53" s="20">
        <v>32284.413333333301</v>
      </c>
      <c r="Z53" s="20">
        <v>0</v>
      </c>
      <c r="AA53" s="20">
        <v>645</v>
      </c>
      <c r="AB53" s="20">
        <v>723.16666666666595</v>
      </c>
    </row>
    <row r="54" spans="1:28" x14ac:dyDescent="0.35">
      <c r="A54" s="17">
        <v>45099</v>
      </c>
      <c r="B54" s="19">
        <v>2841</v>
      </c>
      <c r="C54" s="19">
        <v>924</v>
      </c>
      <c r="D54" s="19">
        <v>1013.32194199999</v>
      </c>
      <c r="E54" s="20">
        <v>7968250</v>
      </c>
      <c r="F54" s="20">
        <v>53420</v>
      </c>
      <c r="G54" s="20">
        <v>44814.459999999977</v>
      </c>
      <c r="H54" s="20">
        <v>5677396</v>
      </c>
      <c r="I54" s="20">
        <v>48352</v>
      </c>
      <c r="J54" s="20">
        <v>32022.001310999989</v>
      </c>
      <c r="K54" s="20">
        <v>3300680</v>
      </c>
      <c r="L54" s="20">
        <v>13360</v>
      </c>
      <c r="M54" s="20">
        <v>6518.8389999999899</v>
      </c>
      <c r="N54" s="20">
        <v>29784</v>
      </c>
      <c r="O54" s="20">
        <v>6803330</v>
      </c>
      <c r="P54" s="20">
        <v>24385.333333333299</v>
      </c>
      <c r="Q54" s="19">
        <v>0</v>
      </c>
      <c r="R54" s="19">
        <v>4064</v>
      </c>
      <c r="S54" s="19">
        <v>1035.8333333333301</v>
      </c>
      <c r="T54" s="20">
        <v>0</v>
      </c>
      <c r="U54" s="20">
        <v>7068</v>
      </c>
      <c r="V54" s="20">
        <v>1981.93333333333</v>
      </c>
      <c r="W54" s="20">
        <v>0</v>
      </c>
      <c r="X54" s="20">
        <v>68638</v>
      </c>
      <c r="Y54" s="20">
        <v>32284.413333333301</v>
      </c>
      <c r="Z54" s="20">
        <v>0</v>
      </c>
      <c r="AA54" s="20">
        <v>481</v>
      </c>
      <c r="AB54" s="20">
        <v>723.16666666666595</v>
      </c>
    </row>
    <row r="55" spans="1:28" x14ac:dyDescent="0.35">
      <c r="A55" s="17">
        <v>45100</v>
      </c>
      <c r="B55" s="19">
        <v>2474</v>
      </c>
      <c r="C55" s="19">
        <v>805</v>
      </c>
      <c r="D55" s="19">
        <v>940.17278999999905</v>
      </c>
      <c r="E55" s="20">
        <v>6868650</v>
      </c>
      <c r="F55" s="20">
        <v>49618</v>
      </c>
      <c r="G55" s="20">
        <v>39012.309999999969</v>
      </c>
      <c r="H55" s="20">
        <v>5282340</v>
      </c>
      <c r="I55" s="20">
        <v>39554</v>
      </c>
      <c r="J55" s="20">
        <v>31237.234444000002</v>
      </c>
      <c r="K55" s="20">
        <v>2284446</v>
      </c>
      <c r="L55" s="20">
        <v>9012</v>
      </c>
      <c r="M55" s="20">
        <v>3930.6910000000003</v>
      </c>
      <c r="N55" s="20">
        <v>80066</v>
      </c>
      <c r="O55" s="20">
        <v>6833289</v>
      </c>
      <c r="P55" s="20">
        <v>24385.333333333299</v>
      </c>
      <c r="Q55" s="19">
        <v>0</v>
      </c>
      <c r="R55" s="19">
        <v>3274</v>
      </c>
      <c r="S55" s="19">
        <v>1035.8333333333301</v>
      </c>
      <c r="T55" s="20">
        <v>0</v>
      </c>
      <c r="U55" s="20">
        <v>7379</v>
      </c>
      <c r="V55" s="20">
        <v>1981.93333333333</v>
      </c>
      <c r="W55" s="20">
        <v>0</v>
      </c>
      <c r="X55" s="20">
        <v>13501</v>
      </c>
      <c r="Y55" s="20">
        <v>32284.413333333301</v>
      </c>
      <c r="Z55" s="20">
        <v>0</v>
      </c>
      <c r="AA55" s="20">
        <v>721</v>
      </c>
      <c r="AB55" s="20">
        <v>723.16666666666595</v>
      </c>
    </row>
    <row r="56" spans="1:28" x14ac:dyDescent="0.35">
      <c r="A56" s="17">
        <v>45101</v>
      </c>
      <c r="B56" s="19">
        <v>2462</v>
      </c>
      <c r="C56" s="19">
        <v>814</v>
      </c>
      <c r="D56" s="19">
        <v>1017.74888699999</v>
      </c>
      <c r="E56" s="20">
        <v>8016638</v>
      </c>
      <c r="F56" s="20">
        <v>77036</v>
      </c>
      <c r="G56" s="20">
        <v>48390.349999999897</v>
      </c>
      <c r="H56" s="20">
        <v>5350580</v>
      </c>
      <c r="I56" s="20">
        <v>42729</v>
      </c>
      <c r="J56" s="20">
        <v>30168.3437129999</v>
      </c>
      <c r="K56" s="20">
        <v>1947190</v>
      </c>
      <c r="L56" s="20">
        <v>7247</v>
      </c>
      <c r="M56" s="20">
        <v>3113.7340000000004</v>
      </c>
      <c r="N56" s="20">
        <v>50309</v>
      </c>
      <c r="O56" s="20">
        <v>6526903</v>
      </c>
      <c r="P56" s="20">
        <v>24385.333333333299</v>
      </c>
      <c r="Q56" s="19">
        <v>0</v>
      </c>
      <c r="R56" s="19">
        <v>2767</v>
      </c>
      <c r="S56" s="19">
        <v>1035.8333333333301</v>
      </c>
      <c r="T56" s="20">
        <v>0</v>
      </c>
      <c r="U56" s="20">
        <v>4703</v>
      </c>
      <c r="V56" s="20">
        <v>1981.93333333333</v>
      </c>
      <c r="W56" s="20">
        <v>0</v>
      </c>
      <c r="X56" s="20">
        <v>8438</v>
      </c>
      <c r="Y56" s="20">
        <v>32284.413333333301</v>
      </c>
      <c r="Z56" s="20">
        <v>0</v>
      </c>
      <c r="AA56" s="20">
        <v>616</v>
      </c>
      <c r="AB56" s="20">
        <v>723.16666666666595</v>
      </c>
    </row>
    <row r="57" spans="1:28" x14ac:dyDescent="0.35">
      <c r="A57" s="17">
        <v>45102</v>
      </c>
      <c r="B57" s="19">
        <v>2082</v>
      </c>
      <c r="C57" s="19">
        <v>679</v>
      </c>
      <c r="D57" s="19">
        <v>984.32351700000004</v>
      </c>
      <c r="E57" s="20">
        <v>6972676</v>
      </c>
      <c r="F57" s="20">
        <v>59604</v>
      </c>
      <c r="G57" s="20">
        <v>38667.469999999885</v>
      </c>
      <c r="H57" s="20">
        <v>5376512</v>
      </c>
      <c r="I57" s="20">
        <v>50166</v>
      </c>
      <c r="J57" s="20">
        <v>30799.383004000003</v>
      </c>
      <c r="K57" s="20">
        <v>3560248</v>
      </c>
      <c r="L57" s="20">
        <v>14850</v>
      </c>
      <c r="M57" s="20">
        <v>5911.5489999999882</v>
      </c>
      <c r="N57" s="20">
        <v>50806</v>
      </c>
      <c r="O57" s="20">
        <v>6368664</v>
      </c>
      <c r="P57" s="20">
        <v>24385.333333333299</v>
      </c>
      <c r="Q57" s="19">
        <v>0</v>
      </c>
      <c r="R57" s="19">
        <v>2767</v>
      </c>
      <c r="S57" s="19">
        <v>1035.8333333333301</v>
      </c>
      <c r="T57" s="20">
        <v>0</v>
      </c>
      <c r="U57" s="20">
        <v>4414</v>
      </c>
      <c r="V57" s="20">
        <v>1981.93333333333</v>
      </c>
      <c r="W57" s="20">
        <v>0</v>
      </c>
      <c r="X57" s="20">
        <v>5346</v>
      </c>
      <c r="Y57" s="20">
        <v>32284.413333333301</v>
      </c>
      <c r="Z57" s="20">
        <v>0</v>
      </c>
      <c r="AA57" s="20">
        <v>628</v>
      </c>
      <c r="AB57" s="20">
        <v>723.16666666666595</v>
      </c>
    </row>
    <row r="58" spans="1:28" x14ac:dyDescent="0.35">
      <c r="A58" s="17">
        <v>45103</v>
      </c>
      <c r="B58" s="19">
        <v>2399</v>
      </c>
      <c r="C58" s="19">
        <v>839</v>
      </c>
      <c r="D58" s="19">
        <v>1059.949312</v>
      </c>
      <c r="E58" s="20">
        <v>8253484</v>
      </c>
      <c r="F58" s="20">
        <v>72617</v>
      </c>
      <c r="G58" s="20">
        <v>48897.749999999789</v>
      </c>
      <c r="H58" s="20">
        <v>5161095</v>
      </c>
      <c r="I58" s="20">
        <v>47266</v>
      </c>
      <c r="J58" s="20">
        <v>30487.82532399999</v>
      </c>
      <c r="K58" s="20">
        <v>5999950</v>
      </c>
      <c r="L58" s="20">
        <v>28401</v>
      </c>
      <c r="M58" s="20">
        <v>12743.85999999999</v>
      </c>
      <c r="N58" s="20">
        <v>23209</v>
      </c>
      <c r="O58" s="20">
        <v>10788275</v>
      </c>
      <c r="P58" s="20">
        <v>24385.333333333299</v>
      </c>
      <c r="Q58" s="19">
        <v>0</v>
      </c>
      <c r="R58" s="19">
        <v>3699</v>
      </c>
      <c r="S58" s="19">
        <v>1035.8333333333301</v>
      </c>
      <c r="T58" s="20">
        <v>0</v>
      </c>
      <c r="U58" s="20">
        <v>13383</v>
      </c>
      <c r="V58" s="20">
        <v>1981.93333333333</v>
      </c>
      <c r="W58" s="20">
        <v>0</v>
      </c>
      <c r="X58" s="20">
        <v>13592</v>
      </c>
      <c r="Y58" s="20">
        <v>32284.413333333301</v>
      </c>
      <c r="Z58" s="20">
        <v>0</v>
      </c>
      <c r="AA58" s="20">
        <v>790</v>
      </c>
      <c r="AB58" s="20">
        <v>723.16666666666595</v>
      </c>
    </row>
    <row r="59" spans="1:28" x14ac:dyDescent="0.35">
      <c r="A59" s="17">
        <v>45104</v>
      </c>
      <c r="B59" s="19">
        <v>2307</v>
      </c>
      <c r="C59" s="19">
        <v>804</v>
      </c>
      <c r="D59" s="19">
        <v>985.31946699999901</v>
      </c>
      <c r="E59" s="20">
        <v>8430042</v>
      </c>
      <c r="F59" s="20">
        <v>68208</v>
      </c>
      <c r="G59" s="20">
        <v>57747.099999999795</v>
      </c>
      <c r="H59" s="20">
        <v>4236905</v>
      </c>
      <c r="I59" s="20">
        <v>38525</v>
      </c>
      <c r="J59" s="20">
        <v>30361.966440999902</v>
      </c>
      <c r="K59" s="20">
        <v>5005495</v>
      </c>
      <c r="L59" s="20">
        <v>18260</v>
      </c>
      <c r="M59" s="20">
        <v>11285.631999999991</v>
      </c>
      <c r="N59" s="20">
        <v>81344</v>
      </c>
      <c r="O59" s="20">
        <v>14103220</v>
      </c>
      <c r="P59" s="20">
        <v>24385.333333333299</v>
      </c>
      <c r="Q59" s="19">
        <v>0</v>
      </c>
      <c r="R59" s="19">
        <v>7082</v>
      </c>
      <c r="S59" s="19">
        <v>1035.8333333333301</v>
      </c>
      <c r="T59" s="20">
        <v>0</v>
      </c>
      <c r="U59" s="20">
        <v>8898</v>
      </c>
      <c r="V59" s="20">
        <v>1981.93333333333</v>
      </c>
      <c r="W59" s="20">
        <v>0</v>
      </c>
      <c r="X59" s="20">
        <v>40917</v>
      </c>
      <c r="Y59" s="20">
        <v>32284.413333333301</v>
      </c>
      <c r="Z59" s="20">
        <v>0</v>
      </c>
      <c r="AA59" s="20">
        <v>945</v>
      </c>
      <c r="AB59" s="20">
        <v>723.16666666666595</v>
      </c>
    </row>
    <row r="60" spans="1:28" x14ac:dyDescent="0.35">
      <c r="A60" s="17">
        <v>45105</v>
      </c>
      <c r="B60" s="19">
        <v>2215</v>
      </c>
      <c r="C60" s="19">
        <v>759</v>
      </c>
      <c r="D60" s="19">
        <v>1049.5669769999899</v>
      </c>
      <c r="E60" s="20">
        <v>8899349</v>
      </c>
      <c r="F60" s="20">
        <v>61165</v>
      </c>
      <c r="G60" s="20">
        <v>57870.89999999979</v>
      </c>
      <c r="H60" s="20">
        <v>4087569</v>
      </c>
      <c r="I60" s="20">
        <v>39954</v>
      </c>
      <c r="J60" s="20">
        <v>29347.842832999999</v>
      </c>
      <c r="K60" s="20">
        <v>3721084</v>
      </c>
      <c r="L60" s="20">
        <v>11248</v>
      </c>
      <c r="M60" s="20">
        <v>8876.097999999989</v>
      </c>
      <c r="N60" s="20">
        <v>20153</v>
      </c>
      <c r="O60" s="20">
        <v>10547995</v>
      </c>
      <c r="P60" s="20">
        <v>24385.333333333299</v>
      </c>
      <c r="Q60" s="19">
        <v>0</v>
      </c>
      <c r="R60" s="19">
        <v>8387</v>
      </c>
      <c r="S60" s="19">
        <v>1035.8333333333301</v>
      </c>
      <c r="T60" s="20">
        <v>0</v>
      </c>
      <c r="U60" s="20">
        <v>7120</v>
      </c>
      <c r="V60" s="20">
        <v>1981.93333333333</v>
      </c>
      <c r="W60" s="20">
        <v>0</v>
      </c>
      <c r="X60" s="20">
        <v>39693</v>
      </c>
      <c r="Y60" s="20">
        <v>32284.413333333301</v>
      </c>
      <c r="Z60" s="20">
        <v>0</v>
      </c>
      <c r="AA60" s="20">
        <v>944</v>
      </c>
      <c r="AB60" s="20">
        <v>723.16666666666595</v>
      </c>
    </row>
    <row r="61" spans="1:28" x14ac:dyDescent="0.35">
      <c r="A61" s="17">
        <v>45106</v>
      </c>
      <c r="B61" s="19">
        <v>2013</v>
      </c>
      <c r="C61" s="19">
        <v>706</v>
      </c>
      <c r="D61" s="19">
        <v>1049.262203</v>
      </c>
      <c r="E61" s="20">
        <v>6637745</v>
      </c>
      <c r="F61" s="20">
        <v>35891</v>
      </c>
      <c r="G61" s="20">
        <v>43522.849999999889</v>
      </c>
      <c r="H61" s="20">
        <v>3951526</v>
      </c>
      <c r="I61" s="20">
        <v>36210</v>
      </c>
      <c r="J61" s="20">
        <v>28923.502764000001</v>
      </c>
      <c r="K61" s="20">
        <v>3918049</v>
      </c>
      <c r="L61" s="20">
        <v>10226</v>
      </c>
      <c r="M61" s="20">
        <v>7142.5999999999794</v>
      </c>
      <c r="N61" s="20">
        <v>155296</v>
      </c>
      <c r="O61" s="20">
        <v>8525871</v>
      </c>
      <c r="P61" s="20">
        <v>24385.333333333299</v>
      </c>
      <c r="Q61" s="19">
        <v>0</v>
      </c>
      <c r="R61" s="19">
        <v>10096</v>
      </c>
      <c r="S61" s="19">
        <v>1035.8333333333301</v>
      </c>
      <c r="T61" s="20">
        <v>0</v>
      </c>
      <c r="U61" s="20">
        <v>5693</v>
      </c>
      <c r="V61" s="20">
        <v>1981.93333333333</v>
      </c>
      <c r="W61" s="20">
        <v>0</v>
      </c>
      <c r="X61" s="20">
        <v>24049</v>
      </c>
      <c r="Y61" s="20">
        <v>32284.413333333301</v>
      </c>
      <c r="Z61" s="20">
        <v>0</v>
      </c>
      <c r="AA61" s="20">
        <v>1512</v>
      </c>
      <c r="AB61" s="20">
        <v>723.16666666666595</v>
      </c>
    </row>
    <row r="62" spans="1:28" x14ac:dyDescent="0.35">
      <c r="A62" s="17">
        <v>45107</v>
      </c>
      <c r="B62" s="19">
        <v>1258</v>
      </c>
      <c r="C62" s="19">
        <v>454</v>
      </c>
      <c r="D62" s="19">
        <v>716.27725199999998</v>
      </c>
      <c r="E62" s="20">
        <v>8916445</v>
      </c>
      <c r="F62" s="20">
        <v>47676</v>
      </c>
      <c r="G62" s="20">
        <v>56198.129999999881</v>
      </c>
      <c r="H62" s="20">
        <v>3858347</v>
      </c>
      <c r="I62" s="20">
        <v>33219</v>
      </c>
      <c r="J62" s="20">
        <v>26926.511201000001</v>
      </c>
      <c r="K62" s="20">
        <v>3088874</v>
      </c>
      <c r="L62" s="20">
        <v>7943</v>
      </c>
      <c r="M62" s="20">
        <v>4222.4609999999893</v>
      </c>
      <c r="N62" s="20">
        <v>902115</v>
      </c>
      <c r="O62" s="20">
        <v>10945715</v>
      </c>
      <c r="P62" s="20">
        <v>24385.333333333299</v>
      </c>
      <c r="Q62" s="19">
        <v>0</v>
      </c>
      <c r="R62" s="19">
        <v>8904</v>
      </c>
      <c r="S62" s="19">
        <v>1035.8333333333301</v>
      </c>
      <c r="T62" s="20">
        <v>0</v>
      </c>
      <c r="U62" s="20">
        <v>9611</v>
      </c>
      <c r="V62" s="20">
        <v>1981.93333333333</v>
      </c>
      <c r="W62" s="20">
        <v>0</v>
      </c>
      <c r="X62" s="20">
        <v>62404</v>
      </c>
      <c r="Y62" s="20">
        <v>32284.413333333301</v>
      </c>
      <c r="Z62" s="20">
        <v>0</v>
      </c>
      <c r="AA62" s="20">
        <v>1029</v>
      </c>
      <c r="AB62" s="20">
        <v>723.16666666666595</v>
      </c>
    </row>
    <row r="63" spans="1:28" x14ac:dyDescent="0.35">
      <c r="A63" s="17">
        <v>45108</v>
      </c>
      <c r="B63" s="19">
        <v>1641</v>
      </c>
      <c r="C63" s="19">
        <v>539</v>
      </c>
      <c r="D63" s="19">
        <v>983.28312699999901</v>
      </c>
      <c r="E63" s="20">
        <v>8727718</v>
      </c>
      <c r="F63" s="20">
        <v>49763</v>
      </c>
      <c r="G63" s="20">
        <v>50126.88999999989</v>
      </c>
      <c r="H63" s="20">
        <v>5296276</v>
      </c>
      <c r="I63" s="20">
        <v>55284</v>
      </c>
      <c r="J63" s="20">
        <v>29445.285459999999</v>
      </c>
      <c r="K63" s="20">
        <v>3872657</v>
      </c>
      <c r="L63" s="20">
        <v>12034</v>
      </c>
      <c r="M63" s="20">
        <v>3878.0639999999994</v>
      </c>
      <c r="N63" s="20">
        <v>191537</v>
      </c>
      <c r="O63" s="20">
        <v>12141356</v>
      </c>
      <c r="P63" s="20"/>
      <c r="Q63" s="19">
        <v>0</v>
      </c>
      <c r="R63" s="19">
        <v>4956</v>
      </c>
      <c r="S63" s="19"/>
      <c r="T63" s="20">
        <v>0</v>
      </c>
      <c r="U63" s="20">
        <v>6049</v>
      </c>
      <c r="V63" s="20"/>
      <c r="W63" s="20">
        <v>0</v>
      </c>
      <c r="X63" s="20">
        <v>31194</v>
      </c>
      <c r="Y63" s="20"/>
      <c r="Z63" s="20">
        <v>0</v>
      </c>
      <c r="AA63" s="20">
        <v>923</v>
      </c>
      <c r="AB63" s="20"/>
    </row>
    <row r="64" spans="1:28" x14ac:dyDescent="0.35">
      <c r="A64" s="17">
        <v>45109</v>
      </c>
      <c r="B64" s="19">
        <v>1336</v>
      </c>
      <c r="C64" s="19">
        <v>485</v>
      </c>
      <c r="D64" s="19">
        <v>978.41270999999995</v>
      </c>
      <c r="E64" s="20">
        <v>9676154</v>
      </c>
      <c r="F64" s="20">
        <v>65186</v>
      </c>
      <c r="G64" s="20">
        <v>50704.639999999978</v>
      </c>
      <c r="H64" s="20">
        <v>5372261</v>
      </c>
      <c r="I64" s="20">
        <v>59237</v>
      </c>
      <c r="J64" s="20">
        <v>30699.616544999888</v>
      </c>
      <c r="K64" s="20">
        <v>5799582</v>
      </c>
      <c r="L64" s="20">
        <v>17238</v>
      </c>
      <c r="M64" s="20">
        <v>6111.2659999999887</v>
      </c>
      <c r="N64" s="20">
        <v>576858</v>
      </c>
      <c r="O64" s="20">
        <v>12180985</v>
      </c>
      <c r="P64" s="20"/>
      <c r="Q64" s="19">
        <v>0</v>
      </c>
      <c r="R64" s="19">
        <v>4148</v>
      </c>
      <c r="S64" s="19"/>
      <c r="T64" s="20">
        <v>0</v>
      </c>
      <c r="U64" s="20">
        <v>4670</v>
      </c>
      <c r="V64" s="20"/>
      <c r="W64" s="20">
        <v>0</v>
      </c>
      <c r="X64" s="20">
        <v>4766</v>
      </c>
      <c r="Y64" s="20"/>
      <c r="Z64" s="20">
        <v>0</v>
      </c>
      <c r="AA64" s="20">
        <v>617</v>
      </c>
      <c r="AB64" s="20"/>
    </row>
    <row r="65" spans="1:28" x14ac:dyDescent="0.35">
      <c r="A65" s="17">
        <v>45110</v>
      </c>
      <c r="B65" s="19">
        <v>2712</v>
      </c>
      <c r="C65" s="19">
        <v>924</v>
      </c>
      <c r="D65" s="19">
        <v>1449.10276599999</v>
      </c>
      <c r="E65" s="20">
        <v>8563613</v>
      </c>
      <c r="F65" s="20">
        <v>69227</v>
      </c>
      <c r="G65" s="20">
        <v>46445.629999999794</v>
      </c>
      <c r="H65" s="20">
        <v>5735165</v>
      </c>
      <c r="I65" s="20">
        <v>71711</v>
      </c>
      <c r="J65" s="20">
        <v>35022.480275999995</v>
      </c>
      <c r="K65" s="20">
        <v>9986061</v>
      </c>
      <c r="L65" s="20">
        <v>28191</v>
      </c>
      <c r="M65" s="20">
        <v>12021.652999999889</v>
      </c>
      <c r="N65" s="20">
        <v>442261</v>
      </c>
      <c r="O65" s="20">
        <v>14059535</v>
      </c>
      <c r="P65" s="20"/>
      <c r="Q65" s="19">
        <v>0</v>
      </c>
      <c r="R65" s="19">
        <v>5347</v>
      </c>
      <c r="S65" s="19"/>
      <c r="T65" s="20">
        <v>0</v>
      </c>
      <c r="U65" s="20">
        <v>7408</v>
      </c>
      <c r="V65" s="20"/>
      <c r="W65" s="20">
        <v>0</v>
      </c>
      <c r="X65" s="20">
        <v>19028</v>
      </c>
      <c r="Y65" s="20"/>
      <c r="Z65" s="20">
        <v>0</v>
      </c>
      <c r="AA65" s="20">
        <v>1044</v>
      </c>
      <c r="AB65" s="20"/>
    </row>
    <row r="66" spans="1:28" x14ac:dyDescent="0.35">
      <c r="A66" s="17">
        <v>45111</v>
      </c>
      <c r="B66" s="19">
        <v>4137</v>
      </c>
      <c r="C66" s="19">
        <v>1419</v>
      </c>
      <c r="D66" s="19">
        <v>1697.1522869999901</v>
      </c>
      <c r="E66" s="20">
        <v>8268994</v>
      </c>
      <c r="F66" s="20">
        <v>62070</v>
      </c>
      <c r="G66" s="20">
        <v>53387.45</v>
      </c>
      <c r="H66" s="20">
        <v>5918612</v>
      </c>
      <c r="I66" s="20">
        <v>72016</v>
      </c>
      <c r="J66" s="20">
        <v>36929.983183999997</v>
      </c>
      <c r="K66" s="20">
        <v>4717456</v>
      </c>
      <c r="L66" s="20">
        <v>14519</v>
      </c>
      <c r="M66" s="20">
        <v>5001.8629999999794</v>
      </c>
      <c r="N66" s="20">
        <v>2137830</v>
      </c>
      <c r="O66" s="20">
        <v>14463201</v>
      </c>
      <c r="P66" s="20"/>
      <c r="Q66" s="19">
        <v>0</v>
      </c>
      <c r="R66" s="19">
        <v>6164</v>
      </c>
      <c r="S66" s="19"/>
      <c r="T66" s="20">
        <v>0</v>
      </c>
      <c r="U66" s="20">
        <v>8277</v>
      </c>
      <c r="V66" s="20"/>
      <c r="W66" s="20">
        <v>0</v>
      </c>
      <c r="X66" s="20">
        <v>12283</v>
      </c>
      <c r="Y66" s="20"/>
      <c r="Z66" s="20">
        <v>0</v>
      </c>
      <c r="AA66" s="20">
        <v>1531</v>
      </c>
      <c r="AB66" s="20"/>
    </row>
    <row r="67" spans="1:28" x14ac:dyDescent="0.35">
      <c r="A67" s="17">
        <v>45112</v>
      </c>
      <c r="B67" s="19">
        <v>4166</v>
      </c>
      <c r="C67" s="19">
        <v>1422</v>
      </c>
      <c r="D67" s="19">
        <v>1488.6686970000001</v>
      </c>
      <c r="E67" s="20">
        <v>8758793</v>
      </c>
      <c r="F67" s="20">
        <v>58450</v>
      </c>
      <c r="G67" s="20">
        <v>53071.409999999785</v>
      </c>
      <c r="H67" s="20">
        <v>5538013</v>
      </c>
      <c r="I67" s="20">
        <v>58939</v>
      </c>
      <c r="J67" s="20">
        <v>36655.009637999894</v>
      </c>
      <c r="K67" s="20">
        <v>4779589</v>
      </c>
      <c r="L67" s="20">
        <v>12676</v>
      </c>
      <c r="M67" s="20">
        <v>5051.8270000000002</v>
      </c>
      <c r="N67" s="20">
        <v>2354716</v>
      </c>
      <c r="O67" s="20">
        <v>18574154</v>
      </c>
      <c r="P67" s="20"/>
      <c r="Q67" s="19">
        <v>0</v>
      </c>
      <c r="R67" s="19">
        <v>7967</v>
      </c>
      <c r="S67" s="19"/>
      <c r="T67" s="20">
        <v>0</v>
      </c>
      <c r="U67" s="20">
        <v>11552</v>
      </c>
      <c r="V67" s="20"/>
      <c r="W67" s="20">
        <v>0</v>
      </c>
      <c r="X67" s="20">
        <v>6628</v>
      </c>
      <c r="Y67" s="20"/>
      <c r="Z67" s="20">
        <v>0</v>
      </c>
      <c r="AA67" s="20">
        <v>1420</v>
      </c>
      <c r="AB67" s="20"/>
    </row>
    <row r="68" spans="1:28" x14ac:dyDescent="0.35">
      <c r="A68" s="17">
        <v>45113</v>
      </c>
      <c r="B68" s="19">
        <v>4182</v>
      </c>
      <c r="C68" s="19">
        <v>1444</v>
      </c>
      <c r="D68" s="19">
        <v>1742.12174799999</v>
      </c>
      <c r="E68" s="20">
        <v>8825263</v>
      </c>
      <c r="F68" s="20">
        <v>55186</v>
      </c>
      <c r="G68" s="20">
        <v>53907.07999999998</v>
      </c>
      <c r="H68" s="20">
        <v>6204753</v>
      </c>
      <c r="I68" s="20">
        <v>54162</v>
      </c>
      <c r="J68" s="20">
        <v>37063.106624999979</v>
      </c>
      <c r="K68" s="20">
        <v>4939385</v>
      </c>
      <c r="L68" s="20">
        <v>12222</v>
      </c>
      <c r="M68" s="20">
        <v>4940.09399999999</v>
      </c>
      <c r="N68" s="20">
        <v>2364811</v>
      </c>
      <c r="O68" s="20">
        <v>15879491</v>
      </c>
      <c r="P68" s="20"/>
      <c r="Q68" s="19">
        <v>0</v>
      </c>
      <c r="R68" s="19">
        <v>6575</v>
      </c>
      <c r="S68" s="19"/>
      <c r="T68" s="20">
        <v>0</v>
      </c>
      <c r="U68" s="20">
        <v>8461</v>
      </c>
      <c r="V68" s="20"/>
      <c r="W68" s="20">
        <v>0</v>
      </c>
      <c r="X68" s="20">
        <v>18225</v>
      </c>
      <c r="Y68" s="20"/>
      <c r="Z68" s="20">
        <v>0</v>
      </c>
      <c r="AA68" s="20">
        <v>997</v>
      </c>
      <c r="AB68" s="20"/>
    </row>
    <row r="69" spans="1:28" x14ac:dyDescent="0.35">
      <c r="A69" s="17">
        <v>45114</v>
      </c>
      <c r="B69" s="19">
        <v>3497</v>
      </c>
      <c r="C69" s="19">
        <v>1181</v>
      </c>
      <c r="D69" s="19">
        <v>1348.9077520000001</v>
      </c>
      <c r="E69" s="20">
        <v>8673113</v>
      </c>
      <c r="F69" s="20">
        <v>71810</v>
      </c>
      <c r="G69" s="20">
        <v>53111.5899999998</v>
      </c>
      <c r="H69" s="20">
        <v>6408333</v>
      </c>
      <c r="I69" s="20">
        <v>61024</v>
      </c>
      <c r="J69" s="20">
        <v>36390.295255999888</v>
      </c>
      <c r="K69" s="20">
        <v>3121447</v>
      </c>
      <c r="L69" s="20">
        <v>7534</v>
      </c>
      <c r="M69" s="20">
        <v>3069.360999999989</v>
      </c>
      <c r="N69" s="20">
        <v>1063284</v>
      </c>
      <c r="O69" s="20">
        <v>17341347</v>
      </c>
      <c r="P69" s="20"/>
      <c r="Q69" s="19">
        <v>0</v>
      </c>
      <c r="R69" s="19">
        <v>6025</v>
      </c>
      <c r="S69" s="19"/>
      <c r="T69" s="20">
        <v>0</v>
      </c>
      <c r="U69" s="20">
        <v>8113</v>
      </c>
      <c r="V69" s="20"/>
      <c r="W69" s="20">
        <v>0</v>
      </c>
      <c r="X69" s="20">
        <v>25962</v>
      </c>
      <c r="Y69" s="20"/>
      <c r="Z69" s="20">
        <v>0</v>
      </c>
      <c r="AA69" s="20">
        <v>659</v>
      </c>
      <c r="AB69" s="20"/>
    </row>
    <row r="70" spans="1:28" x14ac:dyDescent="0.35">
      <c r="A70" s="17">
        <v>45115</v>
      </c>
      <c r="B70" s="19">
        <v>2760</v>
      </c>
      <c r="C70" s="19">
        <v>856</v>
      </c>
      <c r="D70" s="19">
        <v>1152.7385839999999</v>
      </c>
      <c r="E70" s="20">
        <v>8996773</v>
      </c>
      <c r="F70" s="20">
        <v>76133</v>
      </c>
      <c r="G70" s="20">
        <v>52000.329999999893</v>
      </c>
      <c r="H70" s="20">
        <v>6595328</v>
      </c>
      <c r="I70" s="20">
        <v>69837</v>
      </c>
      <c r="J70" s="20">
        <v>32535.845469999898</v>
      </c>
      <c r="K70" s="20">
        <v>3295227</v>
      </c>
      <c r="L70" s="20">
        <v>9788</v>
      </c>
      <c r="M70" s="20">
        <v>3520.0169999999898</v>
      </c>
      <c r="N70" s="20">
        <v>1119268</v>
      </c>
      <c r="O70" s="20">
        <v>19207341</v>
      </c>
      <c r="P70" s="20"/>
      <c r="Q70" s="19">
        <v>0</v>
      </c>
      <c r="R70" s="19">
        <v>4102</v>
      </c>
      <c r="S70" s="19"/>
      <c r="T70" s="20">
        <v>0</v>
      </c>
      <c r="U70" s="20">
        <v>6195</v>
      </c>
      <c r="V70" s="20"/>
      <c r="W70" s="20">
        <v>0</v>
      </c>
      <c r="X70" s="20">
        <v>40506</v>
      </c>
      <c r="Y70" s="20"/>
      <c r="Z70" s="20">
        <v>0</v>
      </c>
      <c r="AA70" s="20">
        <v>832</v>
      </c>
      <c r="AB70" s="20"/>
    </row>
    <row r="71" spans="1:28" x14ac:dyDescent="0.35">
      <c r="A71" s="17">
        <v>45116</v>
      </c>
      <c r="B71" s="19">
        <v>2809</v>
      </c>
      <c r="C71" s="19">
        <v>875</v>
      </c>
      <c r="D71" s="19">
        <v>1093.217363</v>
      </c>
      <c r="E71" s="20">
        <v>9647294</v>
      </c>
      <c r="F71" s="20">
        <v>85790</v>
      </c>
      <c r="G71" s="20">
        <v>54038.529999999795</v>
      </c>
      <c r="H71" s="20">
        <v>6533181</v>
      </c>
      <c r="I71" s="20">
        <v>59215</v>
      </c>
      <c r="J71" s="20">
        <v>39059.766610999788</v>
      </c>
      <c r="K71" s="20">
        <v>3913741</v>
      </c>
      <c r="L71" s="20">
        <v>11815</v>
      </c>
      <c r="M71" s="20">
        <v>3806.7890000000002</v>
      </c>
      <c r="N71" s="20">
        <v>749310</v>
      </c>
      <c r="O71" s="20">
        <v>25182206</v>
      </c>
      <c r="P71" s="20"/>
      <c r="Q71" s="19">
        <v>0</v>
      </c>
      <c r="R71" s="19">
        <v>6420</v>
      </c>
      <c r="S71" s="19"/>
      <c r="T71" s="20">
        <v>0</v>
      </c>
      <c r="U71" s="20">
        <v>5222</v>
      </c>
      <c r="V71" s="20"/>
      <c r="W71" s="20">
        <v>0</v>
      </c>
      <c r="X71" s="20">
        <v>49626</v>
      </c>
      <c r="Y71" s="20"/>
      <c r="Z71" s="20">
        <v>0</v>
      </c>
      <c r="AA71" s="20">
        <v>718</v>
      </c>
      <c r="AB71" s="20"/>
    </row>
    <row r="72" spans="1:28" x14ac:dyDescent="0.35">
      <c r="A72" s="17">
        <v>45117</v>
      </c>
      <c r="B72" s="19">
        <v>4312</v>
      </c>
      <c r="C72" s="19">
        <v>1489</v>
      </c>
      <c r="D72" s="19">
        <v>2004.4254349999901</v>
      </c>
      <c r="E72" s="20">
        <v>10722249</v>
      </c>
      <c r="F72" s="20">
        <v>87502</v>
      </c>
      <c r="G72" s="20">
        <v>59105.959999999977</v>
      </c>
      <c r="H72" s="20">
        <v>6230932</v>
      </c>
      <c r="I72" s="20">
        <v>61375</v>
      </c>
      <c r="J72" s="20">
        <v>38587.93342999999</v>
      </c>
      <c r="K72" s="20">
        <v>5972974</v>
      </c>
      <c r="L72" s="20">
        <v>18402</v>
      </c>
      <c r="M72" s="20">
        <v>6847.5960000000005</v>
      </c>
      <c r="N72" s="20">
        <v>1511035</v>
      </c>
      <c r="O72" s="20">
        <v>25950979</v>
      </c>
      <c r="P72" s="20"/>
      <c r="Q72" s="19">
        <v>0</v>
      </c>
      <c r="R72" s="19">
        <v>9842</v>
      </c>
      <c r="S72" s="19"/>
      <c r="T72" s="20">
        <v>0</v>
      </c>
      <c r="U72" s="20">
        <v>10638</v>
      </c>
      <c r="V72" s="20"/>
      <c r="W72" s="20">
        <v>0</v>
      </c>
      <c r="X72" s="20">
        <v>36204</v>
      </c>
      <c r="Y72" s="20"/>
      <c r="Z72" s="20">
        <v>0</v>
      </c>
      <c r="AA72" s="20">
        <v>935</v>
      </c>
      <c r="AB72" s="20"/>
    </row>
    <row r="73" spans="1:28" x14ac:dyDescent="0.35">
      <c r="A73" s="17">
        <v>45118</v>
      </c>
      <c r="B73" s="19">
        <v>4579</v>
      </c>
      <c r="C73" s="19">
        <v>1550</v>
      </c>
      <c r="D73" s="19">
        <v>1659.6189790000001</v>
      </c>
      <c r="E73" s="20">
        <v>10994980</v>
      </c>
      <c r="F73" s="20">
        <v>89416</v>
      </c>
      <c r="G73" s="20">
        <v>59398.759999999784</v>
      </c>
      <c r="H73" s="20">
        <v>6410922</v>
      </c>
      <c r="I73" s="20">
        <v>65286</v>
      </c>
      <c r="J73" s="20">
        <v>40666.461460999977</v>
      </c>
      <c r="K73" s="20">
        <v>4999618</v>
      </c>
      <c r="L73" s="20">
        <v>16469</v>
      </c>
      <c r="M73" s="20">
        <v>7088.3379999999897</v>
      </c>
      <c r="N73" s="20">
        <v>559119</v>
      </c>
      <c r="O73" s="20">
        <v>23938153</v>
      </c>
      <c r="P73" s="20"/>
      <c r="Q73" s="19">
        <v>0</v>
      </c>
      <c r="R73" s="19">
        <v>11688</v>
      </c>
      <c r="S73" s="19"/>
      <c r="T73" s="20">
        <v>0</v>
      </c>
      <c r="U73" s="20">
        <v>36570</v>
      </c>
      <c r="V73" s="20"/>
      <c r="W73" s="20">
        <v>0</v>
      </c>
      <c r="X73" s="20">
        <v>25216</v>
      </c>
      <c r="Y73" s="20"/>
      <c r="Z73" s="20">
        <v>0</v>
      </c>
      <c r="AA73" s="20">
        <v>1289</v>
      </c>
      <c r="AB73" s="20"/>
    </row>
    <row r="74" spans="1:28" x14ac:dyDescent="0.35">
      <c r="A74" s="17">
        <v>45119</v>
      </c>
      <c r="B74" s="19">
        <v>4079</v>
      </c>
      <c r="C74" s="19">
        <v>1418</v>
      </c>
      <c r="D74" s="19">
        <v>1690.90057799999</v>
      </c>
      <c r="E74" s="20">
        <v>10541330</v>
      </c>
      <c r="F74" s="20">
        <v>77377</v>
      </c>
      <c r="G74" s="20">
        <v>58128.029999999802</v>
      </c>
      <c r="H74" s="20">
        <v>6318181</v>
      </c>
      <c r="I74" s="20">
        <v>60271</v>
      </c>
      <c r="J74" s="20">
        <v>40290.851182999992</v>
      </c>
      <c r="K74" s="20">
        <v>4465722</v>
      </c>
      <c r="L74" s="20">
        <v>13191</v>
      </c>
      <c r="M74" s="20">
        <v>5591.5349999999889</v>
      </c>
      <c r="N74" s="20">
        <v>583520</v>
      </c>
      <c r="O74" s="20">
        <v>25196511</v>
      </c>
      <c r="P74" s="20"/>
      <c r="Q74" s="19">
        <v>0</v>
      </c>
      <c r="R74" s="19">
        <v>4610</v>
      </c>
      <c r="S74" s="19"/>
      <c r="T74" s="20">
        <v>0</v>
      </c>
      <c r="U74" s="20">
        <v>9813</v>
      </c>
      <c r="V74" s="20"/>
      <c r="W74" s="20">
        <v>0</v>
      </c>
      <c r="X74" s="20">
        <v>20388</v>
      </c>
      <c r="Y74" s="20"/>
      <c r="Z74" s="20">
        <v>0</v>
      </c>
      <c r="AA74" s="20">
        <v>1210</v>
      </c>
      <c r="AB74" s="20"/>
    </row>
    <row r="75" spans="1:28" x14ac:dyDescent="0.35">
      <c r="A75" s="17">
        <v>45120</v>
      </c>
      <c r="B75" s="19">
        <v>3719</v>
      </c>
      <c r="C75" s="19">
        <v>1260</v>
      </c>
      <c r="D75" s="19">
        <v>1684.7666749999901</v>
      </c>
      <c r="E75" s="20">
        <v>10668627</v>
      </c>
      <c r="F75" s="20">
        <v>84827</v>
      </c>
      <c r="G75" s="20">
        <v>58165.729999999989</v>
      </c>
      <c r="H75" s="20">
        <v>6644319</v>
      </c>
      <c r="I75" s="20">
        <v>66997</v>
      </c>
      <c r="J75" s="20">
        <v>40582.669187999883</v>
      </c>
      <c r="K75" s="20">
        <v>4635033</v>
      </c>
      <c r="L75" s="20">
        <v>12302</v>
      </c>
      <c r="M75" s="20">
        <v>5197.9830000000002</v>
      </c>
      <c r="N75" s="20">
        <v>903614</v>
      </c>
      <c r="O75" s="20">
        <v>25720336</v>
      </c>
      <c r="P75" s="20"/>
      <c r="Q75" s="19">
        <v>0</v>
      </c>
      <c r="R75" s="19">
        <v>7867</v>
      </c>
      <c r="S75" s="19"/>
      <c r="T75" s="20">
        <v>0</v>
      </c>
      <c r="U75" s="20">
        <v>6792</v>
      </c>
      <c r="V75" s="20"/>
      <c r="W75" s="20">
        <v>0</v>
      </c>
      <c r="X75" s="20">
        <v>22248</v>
      </c>
      <c r="Y75" s="20"/>
      <c r="Z75" s="20">
        <v>0</v>
      </c>
      <c r="AA75" s="20">
        <v>857</v>
      </c>
      <c r="AB75" s="20"/>
    </row>
    <row r="76" spans="1:28" x14ac:dyDescent="0.35">
      <c r="A76" s="17">
        <v>45121</v>
      </c>
      <c r="B76" s="19">
        <v>3632</v>
      </c>
      <c r="C76" s="19">
        <v>1224</v>
      </c>
      <c r="D76" s="19">
        <v>1716.2845379999901</v>
      </c>
      <c r="E76" s="20">
        <v>10283360</v>
      </c>
      <c r="F76" s="20">
        <v>89836</v>
      </c>
      <c r="G76" s="20">
        <v>54948.899999999878</v>
      </c>
      <c r="H76" s="20">
        <v>6261309</v>
      </c>
      <c r="I76" s="20">
        <v>59491</v>
      </c>
      <c r="J76" s="20">
        <v>40496.767525999989</v>
      </c>
      <c r="K76" s="20">
        <v>3441594</v>
      </c>
      <c r="L76" s="20">
        <v>9800</v>
      </c>
      <c r="M76" s="20">
        <v>3117.527</v>
      </c>
      <c r="N76" s="20">
        <v>1566300</v>
      </c>
      <c r="O76" s="20">
        <v>28606996</v>
      </c>
      <c r="P76" s="20"/>
      <c r="Q76" s="19">
        <v>0</v>
      </c>
      <c r="R76" s="19">
        <v>6726</v>
      </c>
      <c r="S76" s="19"/>
      <c r="T76" s="20">
        <v>0</v>
      </c>
      <c r="U76" s="20">
        <v>6172</v>
      </c>
      <c r="V76" s="20"/>
      <c r="W76" s="20">
        <v>0</v>
      </c>
      <c r="X76" s="20">
        <v>14670</v>
      </c>
      <c r="Y76" s="20"/>
      <c r="Z76" s="20">
        <v>0</v>
      </c>
      <c r="AA76" s="20">
        <v>432</v>
      </c>
      <c r="AB76" s="20"/>
    </row>
    <row r="77" spans="1:28" x14ac:dyDescent="0.35">
      <c r="A77" s="17">
        <v>45122</v>
      </c>
      <c r="B77" s="19">
        <v>2909</v>
      </c>
      <c r="C77" s="19">
        <v>941</v>
      </c>
      <c r="D77" s="19">
        <v>1282.9818270000001</v>
      </c>
      <c r="E77" s="20">
        <v>10603003</v>
      </c>
      <c r="F77" s="20">
        <v>102129</v>
      </c>
      <c r="G77" s="20">
        <v>56526.149999999878</v>
      </c>
      <c r="H77" s="20">
        <v>6339044</v>
      </c>
      <c r="I77" s="20">
        <v>62667</v>
      </c>
      <c r="J77" s="20">
        <v>38791.829948999992</v>
      </c>
      <c r="K77" s="20">
        <v>6025085</v>
      </c>
      <c r="L77" s="20">
        <v>21326</v>
      </c>
      <c r="M77" s="20">
        <v>3536.6509999999889</v>
      </c>
      <c r="N77" s="20">
        <v>1836196</v>
      </c>
      <c r="O77" s="20">
        <v>28705476</v>
      </c>
      <c r="P77" s="20"/>
      <c r="Q77" s="19">
        <v>0</v>
      </c>
      <c r="R77" s="19">
        <v>5705</v>
      </c>
      <c r="S77" s="19"/>
      <c r="T77" s="20">
        <v>0</v>
      </c>
      <c r="U77" s="20">
        <v>4369</v>
      </c>
      <c r="V77" s="20"/>
      <c r="W77" s="20">
        <v>0</v>
      </c>
      <c r="X77" s="20">
        <v>31202</v>
      </c>
      <c r="Y77" s="20"/>
      <c r="Z77" s="20">
        <v>0</v>
      </c>
      <c r="AA77" s="20">
        <v>595</v>
      </c>
      <c r="AB77" s="20"/>
    </row>
    <row r="78" spans="1:28" x14ac:dyDescent="0.35">
      <c r="A78" s="17">
        <v>45123</v>
      </c>
      <c r="B78" s="19">
        <v>2818</v>
      </c>
      <c r="C78" s="19">
        <v>853</v>
      </c>
      <c r="D78" s="19">
        <v>1251.6445659999999</v>
      </c>
      <c r="E78" s="20">
        <v>10987455</v>
      </c>
      <c r="F78" s="20">
        <v>94794</v>
      </c>
      <c r="G78" s="20">
        <v>55836.969999999797</v>
      </c>
      <c r="H78" s="20">
        <v>7060228</v>
      </c>
      <c r="I78" s="20">
        <v>68357</v>
      </c>
      <c r="J78" s="20">
        <v>39989.898997999902</v>
      </c>
      <c r="K78" s="20">
        <v>7339565</v>
      </c>
      <c r="L78" s="20">
        <v>26586</v>
      </c>
      <c r="M78" s="20">
        <v>4490.2209999999995</v>
      </c>
      <c r="N78" s="20">
        <v>4043959</v>
      </c>
      <c r="O78" s="20">
        <v>26752554</v>
      </c>
      <c r="P78" s="20"/>
      <c r="Q78" s="19">
        <v>0</v>
      </c>
      <c r="R78" s="19">
        <v>7733</v>
      </c>
      <c r="S78" s="19"/>
      <c r="T78" s="20">
        <v>0</v>
      </c>
      <c r="U78" s="20">
        <v>3961</v>
      </c>
      <c r="V78" s="20"/>
      <c r="W78" s="20">
        <v>0</v>
      </c>
      <c r="X78" s="20">
        <v>27180</v>
      </c>
      <c r="Y78" s="20"/>
      <c r="Z78" s="20">
        <v>0</v>
      </c>
      <c r="AA78" s="20">
        <v>1082</v>
      </c>
      <c r="AB78" s="20"/>
    </row>
    <row r="79" spans="1:28" x14ac:dyDescent="0.35">
      <c r="A79" s="17">
        <v>45124</v>
      </c>
      <c r="B79" s="19">
        <v>4420</v>
      </c>
      <c r="C79" s="19">
        <v>1486</v>
      </c>
      <c r="D79" s="19">
        <v>2008.9956459999901</v>
      </c>
      <c r="E79" s="20">
        <v>8922813</v>
      </c>
      <c r="F79" s="20">
        <v>69768</v>
      </c>
      <c r="G79" s="20">
        <v>52581.78999999987</v>
      </c>
      <c r="H79" s="20">
        <v>7206648</v>
      </c>
      <c r="I79" s="20">
        <v>70485</v>
      </c>
      <c r="J79" s="20">
        <v>42309.92836999998</v>
      </c>
      <c r="K79" s="20">
        <v>9638491</v>
      </c>
      <c r="L79" s="20">
        <v>32269</v>
      </c>
      <c r="M79" s="20">
        <v>7979.7629999999899</v>
      </c>
      <c r="N79" s="20">
        <v>819444</v>
      </c>
      <c r="O79" s="20">
        <v>29437537</v>
      </c>
      <c r="P79" s="20"/>
      <c r="Q79" s="19">
        <v>0</v>
      </c>
      <c r="R79" s="19">
        <v>11485</v>
      </c>
      <c r="S79" s="19"/>
      <c r="T79" s="20">
        <v>0</v>
      </c>
      <c r="U79" s="20">
        <v>5220</v>
      </c>
      <c r="V79" s="20"/>
      <c r="W79" s="20">
        <v>0</v>
      </c>
      <c r="X79" s="20">
        <v>66236</v>
      </c>
      <c r="Y79" s="20"/>
      <c r="Z79" s="20">
        <v>0</v>
      </c>
      <c r="AA79" s="20">
        <v>2418</v>
      </c>
      <c r="AB79" s="20"/>
    </row>
    <row r="80" spans="1:28" x14ac:dyDescent="0.35">
      <c r="A80" s="17">
        <v>45125</v>
      </c>
      <c r="B80" s="19">
        <v>4574</v>
      </c>
      <c r="C80" s="19">
        <v>1551</v>
      </c>
      <c r="D80" s="19">
        <v>1791.1004330000001</v>
      </c>
      <c r="E80" s="20">
        <v>8287022</v>
      </c>
      <c r="F80" s="20">
        <v>71570</v>
      </c>
      <c r="G80" s="20">
        <v>52000.309999999976</v>
      </c>
      <c r="H80" s="20">
        <v>7044435</v>
      </c>
      <c r="I80" s="20">
        <v>67711</v>
      </c>
      <c r="J80" s="20">
        <v>44652.475482999987</v>
      </c>
      <c r="K80" s="20">
        <v>9498457</v>
      </c>
      <c r="L80" s="20">
        <v>31230</v>
      </c>
      <c r="M80" s="20">
        <v>8277.3819999999905</v>
      </c>
      <c r="N80" s="20">
        <v>1206114</v>
      </c>
      <c r="O80" s="20">
        <v>29164369</v>
      </c>
      <c r="P80" s="20"/>
      <c r="Q80" s="19">
        <v>0</v>
      </c>
      <c r="R80" s="19">
        <v>5012</v>
      </c>
      <c r="S80" s="19"/>
      <c r="T80" s="20">
        <v>0</v>
      </c>
      <c r="U80" s="20">
        <v>7146</v>
      </c>
      <c r="V80" s="20"/>
      <c r="W80" s="20">
        <v>0</v>
      </c>
      <c r="X80" s="20">
        <v>47074</v>
      </c>
      <c r="Y80" s="20"/>
      <c r="Z80" s="20">
        <v>0</v>
      </c>
      <c r="AA80" s="20">
        <v>2358</v>
      </c>
      <c r="AB80" s="20"/>
    </row>
    <row r="81" spans="1:28" x14ac:dyDescent="0.35">
      <c r="A81" s="17">
        <v>45126</v>
      </c>
      <c r="B81" s="19">
        <v>4632</v>
      </c>
      <c r="C81" s="19">
        <v>1537</v>
      </c>
      <c r="D81" s="19">
        <v>1763.8395309999901</v>
      </c>
      <c r="E81" s="20">
        <v>9203535</v>
      </c>
      <c r="F81" s="20">
        <v>71044</v>
      </c>
      <c r="G81" s="20">
        <v>51248.109999999797</v>
      </c>
      <c r="H81" s="20">
        <v>8320122</v>
      </c>
      <c r="I81" s="20">
        <v>82177</v>
      </c>
      <c r="J81" s="20">
        <v>44161.033230999907</v>
      </c>
      <c r="K81" s="20">
        <v>9742535</v>
      </c>
      <c r="L81" s="20">
        <v>26935</v>
      </c>
      <c r="M81" s="20">
        <v>7811.6099999999906</v>
      </c>
      <c r="N81" s="20">
        <v>1491736</v>
      </c>
      <c r="O81" s="20">
        <v>30394328</v>
      </c>
      <c r="P81" s="20"/>
      <c r="Q81" s="19">
        <v>0</v>
      </c>
      <c r="R81" s="19">
        <v>6147</v>
      </c>
      <c r="S81" s="19"/>
      <c r="T81" s="20">
        <v>0</v>
      </c>
      <c r="U81" s="20">
        <v>7028</v>
      </c>
      <c r="V81" s="20"/>
      <c r="W81" s="20">
        <v>0</v>
      </c>
      <c r="X81" s="20">
        <v>11807</v>
      </c>
      <c r="Y81" s="20"/>
      <c r="Z81" s="20">
        <v>0</v>
      </c>
      <c r="AA81" s="20">
        <v>1476</v>
      </c>
      <c r="AB81" s="20"/>
    </row>
    <row r="82" spans="1:28" x14ac:dyDescent="0.35">
      <c r="A82" s="17">
        <v>45127</v>
      </c>
      <c r="B82" s="19">
        <v>4891</v>
      </c>
      <c r="C82" s="19">
        <v>1632</v>
      </c>
      <c r="D82" s="19">
        <v>1888.1182160000001</v>
      </c>
      <c r="E82" s="20">
        <v>8674999</v>
      </c>
      <c r="F82" s="20">
        <v>67478</v>
      </c>
      <c r="G82" s="20">
        <v>50673.369999999792</v>
      </c>
      <c r="H82" s="20">
        <v>7842803</v>
      </c>
      <c r="I82" s="20">
        <v>79611</v>
      </c>
      <c r="J82" s="20">
        <v>44306.962272999888</v>
      </c>
      <c r="K82" s="20">
        <v>7630122</v>
      </c>
      <c r="L82" s="20">
        <v>20720</v>
      </c>
      <c r="M82" s="20">
        <v>6384.8099999999895</v>
      </c>
      <c r="N82" s="20">
        <v>2370192</v>
      </c>
      <c r="O82" s="20">
        <v>23939153</v>
      </c>
      <c r="P82" s="20"/>
      <c r="Q82" s="19">
        <v>0</v>
      </c>
      <c r="R82" s="19">
        <v>6261</v>
      </c>
      <c r="S82" s="19"/>
      <c r="T82" s="20">
        <v>0</v>
      </c>
      <c r="U82" s="20">
        <v>5635</v>
      </c>
      <c r="V82" s="20"/>
      <c r="W82" s="20">
        <v>0</v>
      </c>
      <c r="X82" s="20">
        <v>17220</v>
      </c>
      <c r="Y82" s="20"/>
      <c r="Z82" s="20">
        <v>0</v>
      </c>
      <c r="AA82" s="20">
        <v>1338</v>
      </c>
      <c r="AB82" s="20"/>
    </row>
    <row r="83" spans="1:28" x14ac:dyDescent="0.35">
      <c r="A83" s="17">
        <v>45128</v>
      </c>
      <c r="B83" s="19">
        <v>3978</v>
      </c>
      <c r="C83" s="19">
        <v>1378</v>
      </c>
      <c r="D83" s="19">
        <v>1788.93339899999</v>
      </c>
      <c r="E83" s="20">
        <v>8069508</v>
      </c>
      <c r="F83" s="20">
        <v>74124</v>
      </c>
      <c r="G83" s="20">
        <v>48680.699999999983</v>
      </c>
      <c r="H83" s="20">
        <v>8505273</v>
      </c>
      <c r="I83" s="20">
        <v>87564</v>
      </c>
      <c r="J83" s="20">
        <v>44214.825819999991</v>
      </c>
      <c r="K83" s="20">
        <v>7284968</v>
      </c>
      <c r="L83" s="20">
        <v>21477</v>
      </c>
      <c r="M83" s="20">
        <v>6075.6989999999896</v>
      </c>
      <c r="N83" s="20">
        <v>2456715</v>
      </c>
      <c r="O83" s="20">
        <v>17869335</v>
      </c>
      <c r="P83" s="20"/>
      <c r="Q83" s="19">
        <v>0</v>
      </c>
      <c r="R83" s="19">
        <v>6360</v>
      </c>
      <c r="S83" s="19"/>
      <c r="T83" s="20">
        <v>0</v>
      </c>
      <c r="U83" s="20">
        <v>10877</v>
      </c>
      <c r="V83" s="20"/>
      <c r="W83" s="20">
        <v>0</v>
      </c>
      <c r="X83" s="20">
        <v>11431</v>
      </c>
      <c r="Y83" s="20"/>
      <c r="Z83" s="20">
        <v>0</v>
      </c>
      <c r="AA83" s="20">
        <v>769</v>
      </c>
      <c r="AB83" s="20"/>
    </row>
    <row r="84" spans="1:28" x14ac:dyDescent="0.35">
      <c r="A84" s="17">
        <v>45129</v>
      </c>
      <c r="B84" s="19">
        <v>3151</v>
      </c>
      <c r="C84" s="19">
        <v>978</v>
      </c>
      <c r="D84" s="19">
        <v>1178.9071300000001</v>
      </c>
      <c r="E84" s="20">
        <v>8181502</v>
      </c>
      <c r="F84" s="20">
        <v>71610</v>
      </c>
      <c r="G84" s="20">
        <v>50103.739999999976</v>
      </c>
      <c r="H84" s="20">
        <v>8076614</v>
      </c>
      <c r="I84" s="20">
        <v>78996</v>
      </c>
      <c r="J84" s="20">
        <v>41904.316499999877</v>
      </c>
      <c r="K84" s="20">
        <v>5638955</v>
      </c>
      <c r="L84" s="20">
        <v>16181</v>
      </c>
      <c r="M84" s="20">
        <v>4371.0069999999887</v>
      </c>
      <c r="N84" s="20">
        <v>2015345</v>
      </c>
      <c r="O84" s="20">
        <v>12808440</v>
      </c>
      <c r="P84" s="20"/>
      <c r="Q84" s="19">
        <v>0</v>
      </c>
      <c r="R84" s="19">
        <v>7097</v>
      </c>
      <c r="S84" s="19"/>
      <c r="T84" s="20">
        <v>0</v>
      </c>
      <c r="U84" s="20">
        <v>5145</v>
      </c>
      <c r="V84" s="20"/>
      <c r="W84" s="20">
        <v>0</v>
      </c>
      <c r="X84" s="20">
        <v>13811</v>
      </c>
      <c r="Y84" s="20"/>
      <c r="Z84" s="20">
        <v>0</v>
      </c>
      <c r="AA84" s="20">
        <v>699</v>
      </c>
      <c r="AB84" s="20"/>
    </row>
    <row r="85" spans="1:28" x14ac:dyDescent="0.35">
      <c r="A85" s="17">
        <v>45130</v>
      </c>
      <c r="B85" s="19">
        <v>2905</v>
      </c>
      <c r="C85" s="19">
        <v>986</v>
      </c>
      <c r="D85" s="19">
        <v>1082.62583</v>
      </c>
      <c r="E85" s="20">
        <v>8638222</v>
      </c>
      <c r="F85" s="20">
        <v>58877</v>
      </c>
      <c r="G85" s="20">
        <v>51704.049999999872</v>
      </c>
      <c r="H85" s="20">
        <v>8305906</v>
      </c>
      <c r="I85" s="20">
        <v>80979</v>
      </c>
      <c r="J85" s="20">
        <v>43804.59529499989</v>
      </c>
      <c r="K85" s="20">
        <v>6133144</v>
      </c>
      <c r="L85" s="20">
        <v>16089</v>
      </c>
      <c r="M85" s="20">
        <v>4963.4279999999899</v>
      </c>
      <c r="N85" s="20">
        <v>881691</v>
      </c>
      <c r="O85" s="20">
        <v>11267535</v>
      </c>
      <c r="P85" s="20"/>
      <c r="Q85" s="19">
        <v>0</v>
      </c>
      <c r="R85" s="19">
        <v>5593</v>
      </c>
      <c r="S85" s="19"/>
      <c r="T85" s="20">
        <v>0</v>
      </c>
      <c r="U85" s="20">
        <v>4746</v>
      </c>
      <c r="V85" s="20"/>
      <c r="W85" s="20">
        <v>0</v>
      </c>
      <c r="X85" s="20">
        <v>68021</v>
      </c>
      <c r="Y85" s="20"/>
      <c r="Z85" s="20">
        <v>0</v>
      </c>
      <c r="AA85" s="20">
        <v>514</v>
      </c>
      <c r="AB85" s="20"/>
    </row>
    <row r="86" spans="1:28" x14ac:dyDescent="0.35">
      <c r="A86" s="17">
        <v>45131</v>
      </c>
      <c r="B86" s="19">
        <v>4606</v>
      </c>
      <c r="C86" s="19">
        <v>1651</v>
      </c>
      <c r="D86" s="19">
        <v>1960.4861330000001</v>
      </c>
      <c r="E86" s="20">
        <v>7767936</v>
      </c>
      <c r="F86" s="20">
        <v>55708</v>
      </c>
      <c r="G86" s="20">
        <v>50103.959999999875</v>
      </c>
      <c r="H86" s="20">
        <v>6879133</v>
      </c>
      <c r="I86" s="20">
        <v>71961</v>
      </c>
      <c r="J86" s="20">
        <v>42842.881275999891</v>
      </c>
      <c r="K86" s="20">
        <v>8830736</v>
      </c>
      <c r="L86" s="20">
        <v>21931</v>
      </c>
      <c r="M86" s="20">
        <v>8303.1209999999901</v>
      </c>
      <c r="N86" s="20">
        <v>189913</v>
      </c>
      <c r="O86" s="20">
        <v>35658281</v>
      </c>
      <c r="P86" s="20"/>
      <c r="Q86" s="19">
        <v>0</v>
      </c>
      <c r="R86" s="19">
        <v>8836</v>
      </c>
      <c r="S86" s="19"/>
      <c r="T86" s="20">
        <v>0</v>
      </c>
      <c r="U86" s="20">
        <v>6040</v>
      </c>
      <c r="V86" s="20"/>
      <c r="W86" s="20">
        <v>0</v>
      </c>
      <c r="X86" s="20">
        <v>64066</v>
      </c>
      <c r="Y86" s="20"/>
      <c r="Z86" s="20">
        <v>0</v>
      </c>
      <c r="AA86" s="20">
        <v>1626</v>
      </c>
      <c r="AB86" s="20"/>
    </row>
    <row r="87" spans="1:28" x14ac:dyDescent="0.35">
      <c r="A87" s="17">
        <v>45132</v>
      </c>
      <c r="B87" s="19">
        <v>4414</v>
      </c>
      <c r="C87" s="19">
        <v>1597</v>
      </c>
      <c r="D87" s="19">
        <v>1717.96020399999</v>
      </c>
      <c r="E87" s="20">
        <v>7551976</v>
      </c>
      <c r="F87" s="20">
        <v>57080</v>
      </c>
      <c r="G87" s="20">
        <v>51676.329999999893</v>
      </c>
      <c r="H87" s="20">
        <v>6832289</v>
      </c>
      <c r="I87" s="20">
        <v>69730</v>
      </c>
      <c r="J87" s="20">
        <v>45013.023385999986</v>
      </c>
      <c r="K87" s="20">
        <v>7750251</v>
      </c>
      <c r="L87" s="20">
        <v>15384</v>
      </c>
      <c r="M87" s="20">
        <v>8607.5949999999903</v>
      </c>
      <c r="N87" s="20">
        <v>3348941</v>
      </c>
      <c r="O87" s="20">
        <v>25011847</v>
      </c>
      <c r="P87" s="20"/>
      <c r="Q87" s="19">
        <v>0</v>
      </c>
      <c r="R87" s="19">
        <v>10262</v>
      </c>
      <c r="S87" s="19"/>
      <c r="T87" s="20">
        <v>0</v>
      </c>
      <c r="U87" s="20">
        <v>9572</v>
      </c>
      <c r="V87" s="20"/>
      <c r="W87" s="20">
        <v>0</v>
      </c>
      <c r="X87" s="20">
        <v>15072</v>
      </c>
      <c r="Y87" s="20"/>
      <c r="Z87" s="20">
        <v>0</v>
      </c>
      <c r="AA87" s="20">
        <v>916</v>
      </c>
      <c r="AB87" s="20"/>
    </row>
    <row r="88" spans="1:28" x14ac:dyDescent="0.35">
      <c r="A88" s="17">
        <v>45133</v>
      </c>
      <c r="B88" s="19">
        <v>4488</v>
      </c>
      <c r="C88" s="19">
        <v>1530</v>
      </c>
      <c r="D88" s="19">
        <v>1847.10628399999</v>
      </c>
      <c r="E88" s="20">
        <v>7617515</v>
      </c>
      <c r="F88" s="20">
        <v>47322</v>
      </c>
      <c r="G88" s="20">
        <v>50958.719999999987</v>
      </c>
      <c r="H88" s="20">
        <v>7406780</v>
      </c>
      <c r="I88" s="20">
        <v>80294</v>
      </c>
      <c r="J88" s="20">
        <v>44010.673518999902</v>
      </c>
      <c r="K88" s="20">
        <v>8125332</v>
      </c>
      <c r="L88" s="20">
        <v>16391</v>
      </c>
      <c r="M88" s="20">
        <v>8616.4330000000009</v>
      </c>
      <c r="N88" s="20">
        <v>1040452</v>
      </c>
      <c r="O88" s="20">
        <v>24380635</v>
      </c>
      <c r="P88" s="20"/>
      <c r="Q88" s="19">
        <v>0</v>
      </c>
      <c r="R88" s="19">
        <v>9947</v>
      </c>
      <c r="S88" s="19"/>
      <c r="T88" s="20">
        <v>0</v>
      </c>
      <c r="U88" s="20">
        <v>16453</v>
      </c>
      <c r="V88" s="20"/>
      <c r="W88" s="20">
        <v>0</v>
      </c>
      <c r="X88" s="20">
        <v>38777</v>
      </c>
      <c r="Y88" s="20"/>
      <c r="Z88" s="20">
        <v>0</v>
      </c>
      <c r="AA88" s="20">
        <v>1551</v>
      </c>
      <c r="AB88" s="20"/>
    </row>
    <row r="89" spans="1:28" x14ac:dyDescent="0.35">
      <c r="A89" s="17">
        <v>45134</v>
      </c>
      <c r="B89" s="19">
        <v>4105</v>
      </c>
      <c r="C89" s="19">
        <v>1494</v>
      </c>
      <c r="D89" s="19">
        <v>1835.6019200000001</v>
      </c>
      <c r="E89" s="20">
        <v>7375638</v>
      </c>
      <c r="F89" s="20">
        <v>54822</v>
      </c>
      <c r="G89" s="20">
        <v>51126.479999999901</v>
      </c>
      <c r="H89" s="20">
        <v>7349750</v>
      </c>
      <c r="I89" s="20">
        <v>88214</v>
      </c>
      <c r="J89" s="20">
        <v>44516.049809999888</v>
      </c>
      <c r="K89" s="20">
        <v>8054962</v>
      </c>
      <c r="L89" s="20">
        <v>14724</v>
      </c>
      <c r="M89" s="20">
        <v>7054.820999999989</v>
      </c>
      <c r="N89" s="20">
        <v>220302</v>
      </c>
      <c r="O89" s="20">
        <v>13070502</v>
      </c>
      <c r="P89" s="20"/>
      <c r="Q89" s="19">
        <v>0</v>
      </c>
      <c r="R89" s="19">
        <v>6758</v>
      </c>
      <c r="S89" s="19"/>
      <c r="T89" s="20">
        <v>0</v>
      </c>
      <c r="U89" s="20">
        <v>8841</v>
      </c>
      <c r="V89" s="20"/>
      <c r="W89" s="20">
        <v>0</v>
      </c>
      <c r="X89" s="20">
        <v>20622</v>
      </c>
      <c r="Y89" s="20"/>
      <c r="Z89" s="20">
        <v>0</v>
      </c>
      <c r="AA89" s="20">
        <v>1313</v>
      </c>
      <c r="AB89" s="20"/>
    </row>
    <row r="90" spans="1:28" x14ac:dyDescent="0.35">
      <c r="A90" s="17">
        <v>45135</v>
      </c>
      <c r="B90" s="19">
        <v>3743</v>
      </c>
      <c r="C90" s="19">
        <v>1318</v>
      </c>
      <c r="D90" s="19">
        <v>1420.1250459999901</v>
      </c>
      <c r="E90" s="20">
        <v>6953641</v>
      </c>
      <c r="F90" s="20">
        <v>61943</v>
      </c>
      <c r="G90" s="20">
        <v>50150.859999999986</v>
      </c>
      <c r="H90" s="20">
        <v>7046736</v>
      </c>
      <c r="I90" s="20">
        <v>75615</v>
      </c>
      <c r="J90" s="20">
        <v>43485.178502999996</v>
      </c>
      <c r="K90" s="20">
        <v>6955526</v>
      </c>
      <c r="L90" s="20">
        <v>11566</v>
      </c>
      <c r="M90" s="20">
        <v>5575.4329999999891</v>
      </c>
      <c r="N90" s="20">
        <v>3991586</v>
      </c>
      <c r="O90" s="20">
        <v>5347413</v>
      </c>
      <c r="P90" s="20"/>
      <c r="Q90" s="19">
        <v>0</v>
      </c>
      <c r="R90" s="19">
        <v>10451</v>
      </c>
      <c r="S90" s="19"/>
      <c r="T90" s="20">
        <v>0</v>
      </c>
      <c r="U90" s="20">
        <v>8496</v>
      </c>
      <c r="V90" s="20"/>
      <c r="W90" s="20">
        <v>0</v>
      </c>
      <c r="X90" s="20">
        <v>20184</v>
      </c>
      <c r="Y90" s="20"/>
      <c r="Z90" s="20">
        <v>0</v>
      </c>
      <c r="AA90" s="20">
        <v>1563</v>
      </c>
      <c r="AB90" s="20"/>
    </row>
    <row r="91" spans="1:28" x14ac:dyDescent="0.35">
      <c r="A91" s="17">
        <v>45136</v>
      </c>
      <c r="B91" s="19">
        <v>3395</v>
      </c>
      <c r="C91" s="19">
        <v>1192</v>
      </c>
      <c r="D91" s="19">
        <v>1258.9146900000001</v>
      </c>
      <c r="E91" s="20">
        <v>7179899</v>
      </c>
      <c r="F91" s="20">
        <v>51436</v>
      </c>
      <c r="G91" s="20">
        <v>49246.599999999882</v>
      </c>
      <c r="H91" s="20">
        <v>7300044</v>
      </c>
      <c r="I91" s="20">
        <v>84510</v>
      </c>
      <c r="J91" s="20">
        <v>42011.73025899988</v>
      </c>
      <c r="K91" s="20">
        <v>5132501</v>
      </c>
      <c r="L91" s="20">
        <v>9837</v>
      </c>
      <c r="M91" s="20">
        <v>4411.2079999999896</v>
      </c>
      <c r="N91" s="20">
        <v>1349895</v>
      </c>
      <c r="O91" s="20">
        <v>4441709</v>
      </c>
      <c r="P91" s="20"/>
      <c r="Q91" s="19">
        <v>0</v>
      </c>
      <c r="R91" s="19">
        <v>7115</v>
      </c>
      <c r="S91" s="19"/>
      <c r="T91" s="20">
        <v>0</v>
      </c>
      <c r="U91" s="20">
        <v>5449</v>
      </c>
      <c r="V91" s="20"/>
      <c r="W91" s="20">
        <v>0</v>
      </c>
      <c r="X91" s="20">
        <v>18983</v>
      </c>
      <c r="Y91" s="20"/>
      <c r="Z91" s="20">
        <v>0</v>
      </c>
      <c r="AA91" s="20">
        <v>1129</v>
      </c>
      <c r="AB91" s="20"/>
    </row>
    <row r="92" spans="1:28" x14ac:dyDescent="0.35">
      <c r="A92" s="17">
        <v>45137</v>
      </c>
      <c r="B92" s="19">
        <v>2746</v>
      </c>
      <c r="C92" s="19">
        <v>903</v>
      </c>
      <c r="D92" s="19">
        <v>1022.777833</v>
      </c>
      <c r="E92" s="20">
        <v>7934016</v>
      </c>
      <c r="F92" s="20">
        <v>56389</v>
      </c>
      <c r="G92" s="20">
        <v>51867.649999999892</v>
      </c>
      <c r="H92" s="20">
        <v>7700767</v>
      </c>
      <c r="I92" s="20">
        <v>92422</v>
      </c>
      <c r="J92" s="20">
        <v>41832.072033999881</v>
      </c>
      <c r="K92" s="20">
        <v>4903153</v>
      </c>
      <c r="L92" s="20">
        <v>11018</v>
      </c>
      <c r="M92" s="20">
        <v>5288.5310000000009</v>
      </c>
      <c r="N92" s="20">
        <v>710000</v>
      </c>
      <c r="O92" s="20">
        <v>4431986</v>
      </c>
      <c r="P92" s="20"/>
      <c r="Q92" s="19">
        <v>0</v>
      </c>
      <c r="R92" s="19">
        <v>8491</v>
      </c>
      <c r="S92" s="19"/>
      <c r="T92" s="20">
        <v>0</v>
      </c>
      <c r="U92" s="20">
        <v>4599</v>
      </c>
      <c r="V92" s="20"/>
      <c r="W92" s="20">
        <v>0</v>
      </c>
      <c r="X92" s="20">
        <v>24834</v>
      </c>
      <c r="Y92" s="20"/>
      <c r="Z92" s="20">
        <v>0</v>
      </c>
      <c r="AA92" s="20">
        <v>1109</v>
      </c>
      <c r="AB92" s="20"/>
    </row>
    <row r="93" spans="1:28" x14ac:dyDescent="0.35">
      <c r="A93" s="17">
        <v>45138</v>
      </c>
      <c r="B93" s="19">
        <v>4208</v>
      </c>
      <c r="C93" s="19">
        <v>1476</v>
      </c>
      <c r="D93" s="19">
        <v>1497.16831199999</v>
      </c>
      <c r="E93" s="20">
        <v>7398747</v>
      </c>
      <c r="F93" s="20">
        <v>55549</v>
      </c>
      <c r="G93" s="20">
        <v>49716.049999999988</v>
      </c>
      <c r="H93" s="20">
        <v>6562861</v>
      </c>
      <c r="I93" s="20">
        <v>83661</v>
      </c>
      <c r="J93" s="20">
        <v>39680.940496999981</v>
      </c>
      <c r="K93" s="20">
        <v>6832832</v>
      </c>
      <c r="L93" s="20">
        <v>19648</v>
      </c>
      <c r="M93" s="20">
        <v>7961.8989999999903</v>
      </c>
      <c r="N93" s="20">
        <v>1721973</v>
      </c>
      <c r="O93" s="20">
        <v>4079656</v>
      </c>
      <c r="P93" s="20"/>
      <c r="Q93" s="19">
        <v>0</v>
      </c>
      <c r="R93" s="19">
        <v>7754</v>
      </c>
      <c r="S93" s="19"/>
      <c r="T93" s="20">
        <v>0</v>
      </c>
      <c r="U93" s="20">
        <v>7818</v>
      </c>
      <c r="V93" s="20"/>
      <c r="W93" s="20">
        <v>0</v>
      </c>
      <c r="X93" s="20">
        <v>27918</v>
      </c>
      <c r="Y93" s="20"/>
      <c r="Z93" s="20">
        <v>0</v>
      </c>
      <c r="AA93" s="20">
        <v>2050</v>
      </c>
      <c r="AB93" s="20"/>
    </row>
    <row r="94" spans="1:28" x14ac:dyDescent="0.35">
      <c r="A94" s="17">
        <v>45139</v>
      </c>
      <c r="B94" s="19">
        <v>4203</v>
      </c>
      <c r="C94" s="19">
        <v>1489</v>
      </c>
      <c r="D94" s="19">
        <v>1350.45676</v>
      </c>
      <c r="E94" s="20">
        <v>7219509</v>
      </c>
      <c r="F94" s="20">
        <v>45107</v>
      </c>
      <c r="G94" s="20">
        <v>45040.309999999889</v>
      </c>
      <c r="H94" s="20">
        <v>5787566</v>
      </c>
      <c r="I94" s="20">
        <v>73729</v>
      </c>
      <c r="J94" s="20">
        <v>35104.295703999982</v>
      </c>
      <c r="K94" s="20">
        <v>6398210</v>
      </c>
      <c r="L94" s="20">
        <v>15890</v>
      </c>
      <c r="M94" s="20">
        <v>6149.5889999999799</v>
      </c>
      <c r="N94" s="20">
        <v>2250090</v>
      </c>
      <c r="O94" s="20">
        <v>5457683</v>
      </c>
      <c r="P94" s="20"/>
      <c r="Q94" s="19">
        <v>0</v>
      </c>
      <c r="R94" s="19">
        <v>7588</v>
      </c>
      <c r="S94" s="19"/>
      <c r="T94" s="20">
        <v>0</v>
      </c>
      <c r="U94" s="20">
        <v>7948</v>
      </c>
      <c r="V94" s="20"/>
      <c r="W94" s="20">
        <v>0</v>
      </c>
      <c r="X94" s="20">
        <v>61894</v>
      </c>
      <c r="Y94" s="20"/>
      <c r="Z94" s="20">
        <v>0</v>
      </c>
      <c r="AA94" s="20">
        <v>1248</v>
      </c>
      <c r="AB94" s="20"/>
    </row>
    <row r="95" spans="1:28" x14ac:dyDescent="0.35">
      <c r="A95" s="17">
        <v>45140</v>
      </c>
      <c r="B95" s="19">
        <v>4285</v>
      </c>
      <c r="C95" s="19">
        <v>1515</v>
      </c>
      <c r="D95" s="19">
        <v>1528.8341459999999</v>
      </c>
      <c r="E95" s="20">
        <v>6900831</v>
      </c>
      <c r="F95" s="20">
        <v>51207</v>
      </c>
      <c r="G95" s="20">
        <v>44984.499999999891</v>
      </c>
      <c r="H95" s="20">
        <v>5751586</v>
      </c>
      <c r="I95" s="20">
        <v>72940</v>
      </c>
      <c r="J95" s="20">
        <v>36157.682458999989</v>
      </c>
      <c r="K95" s="20">
        <v>5402871</v>
      </c>
      <c r="L95" s="20">
        <v>14825</v>
      </c>
      <c r="M95" s="20">
        <v>6301.20099999999</v>
      </c>
      <c r="N95" s="20">
        <v>785167</v>
      </c>
      <c r="O95" s="20">
        <v>6582085</v>
      </c>
      <c r="P95" s="20"/>
      <c r="Q95" s="19">
        <v>0</v>
      </c>
      <c r="R95" s="19">
        <v>6079</v>
      </c>
      <c r="S95" s="19"/>
      <c r="T95" s="20">
        <v>0</v>
      </c>
      <c r="U95" s="20">
        <v>7236</v>
      </c>
      <c r="V95" s="20"/>
      <c r="W95" s="20">
        <v>0</v>
      </c>
      <c r="X95" s="20">
        <v>79041</v>
      </c>
      <c r="Y95" s="20"/>
      <c r="Z95" s="20">
        <v>0</v>
      </c>
      <c r="AA95" s="20">
        <v>1345</v>
      </c>
      <c r="AB95" s="20"/>
    </row>
    <row r="96" spans="1:28" x14ac:dyDescent="0.35">
      <c r="A96" s="17">
        <v>45141</v>
      </c>
      <c r="B96" s="19">
        <v>4667</v>
      </c>
      <c r="C96" s="19">
        <v>1744</v>
      </c>
      <c r="D96" s="19">
        <v>2312.2625039999998</v>
      </c>
      <c r="E96" s="20">
        <v>7325914</v>
      </c>
      <c r="F96" s="20">
        <v>47788</v>
      </c>
      <c r="G96" s="20">
        <v>45367.869999999981</v>
      </c>
      <c r="H96" s="20">
        <v>5414554</v>
      </c>
      <c r="I96" s="20">
        <v>66021</v>
      </c>
      <c r="J96" s="20">
        <v>36554.177489999893</v>
      </c>
      <c r="K96" s="20">
        <v>4724924</v>
      </c>
      <c r="L96" s="20">
        <v>8903</v>
      </c>
      <c r="M96" s="20">
        <v>4941.8620000000001</v>
      </c>
      <c r="N96" s="20">
        <v>1111815</v>
      </c>
      <c r="O96" s="20">
        <v>10407793</v>
      </c>
      <c r="P96" s="20"/>
      <c r="Q96" s="19">
        <v>0</v>
      </c>
      <c r="R96" s="19">
        <v>9077</v>
      </c>
      <c r="S96" s="19"/>
      <c r="T96" s="20">
        <v>0</v>
      </c>
      <c r="U96" s="20">
        <v>7117</v>
      </c>
      <c r="V96" s="20"/>
      <c r="W96" s="20">
        <v>0</v>
      </c>
      <c r="X96" s="20">
        <v>31714</v>
      </c>
      <c r="Y96" s="20"/>
      <c r="Z96" s="20">
        <v>0</v>
      </c>
      <c r="AA96" s="20">
        <v>1983</v>
      </c>
      <c r="AB96" s="20"/>
    </row>
    <row r="97" spans="1:28" x14ac:dyDescent="0.35">
      <c r="A97" s="17">
        <v>45142</v>
      </c>
      <c r="B97" s="19">
        <v>4201</v>
      </c>
      <c r="C97" s="19">
        <v>1562</v>
      </c>
      <c r="D97" s="19">
        <v>1993.581289</v>
      </c>
      <c r="E97" s="20">
        <v>6996333</v>
      </c>
      <c r="F97" s="20">
        <v>43522</v>
      </c>
      <c r="G97" s="20">
        <v>44291.700000000004</v>
      </c>
      <c r="H97" s="20">
        <v>5276040</v>
      </c>
      <c r="I97" s="20">
        <v>63995</v>
      </c>
      <c r="J97" s="20">
        <v>36200.260620999899</v>
      </c>
      <c r="K97" s="20">
        <v>3732952</v>
      </c>
      <c r="L97" s="20">
        <v>9116</v>
      </c>
      <c r="M97" s="20">
        <v>4080.3680000000004</v>
      </c>
      <c r="N97" s="20">
        <v>4574481</v>
      </c>
      <c r="O97" s="20">
        <v>10660977</v>
      </c>
      <c r="P97" s="20"/>
      <c r="Q97" s="19">
        <v>0</v>
      </c>
      <c r="R97" s="19">
        <v>8436</v>
      </c>
      <c r="S97" s="19"/>
      <c r="T97" s="20">
        <v>0</v>
      </c>
      <c r="U97" s="20">
        <v>6970</v>
      </c>
      <c r="V97" s="20"/>
      <c r="W97" s="20">
        <v>0</v>
      </c>
      <c r="X97" s="20">
        <v>25097</v>
      </c>
      <c r="Y97" s="20"/>
      <c r="Z97" s="20">
        <v>0</v>
      </c>
      <c r="AA97" s="20">
        <v>1055</v>
      </c>
      <c r="AB97" s="20"/>
    </row>
    <row r="98" spans="1:28" x14ac:dyDescent="0.35">
      <c r="A98" s="17">
        <v>45143</v>
      </c>
      <c r="B98" s="19">
        <v>3080</v>
      </c>
      <c r="C98" s="19">
        <v>1110</v>
      </c>
      <c r="D98" s="19">
        <v>1387.8371400000001</v>
      </c>
      <c r="E98" s="20">
        <v>6655737</v>
      </c>
      <c r="F98" s="20">
        <v>41320</v>
      </c>
      <c r="G98" s="20">
        <v>40380.719999999776</v>
      </c>
      <c r="H98" s="20">
        <v>5429075</v>
      </c>
      <c r="I98" s="20">
        <v>68267</v>
      </c>
      <c r="J98" s="20">
        <v>34898.28033799988</v>
      </c>
      <c r="K98" s="20">
        <v>3310732</v>
      </c>
      <c r="L98" s="20">
        <v>9884</v>
      </c>
      <c r="M98" s="20">
        <v>3015.2569999999901</v>
      </c>
      <c r="N98" s="20">
        <v>3460283</v>
      </c>
      <c r="O98" s="20">
        <v>11580456</v>
      </c>
      <c r="P98" s="20"/>
      <c r="Q98" s="19">
        <v>0</v>
      </c>
      <c r="R98" s="19">
        <v>5735</v>
      </c>
      <c r="S98" s="19"/>
      <c r="T98" s="20">
        <v>0</v>
      </c>
      <c r="U98" s="20">
        <v>5049</v>
      </c>
      <c r="V98" s="20"/>
      <c r="W98" s="20">
        <v>0</v>
      </c>
      <c r="X98" s="20">
        <v>5911</v>
      </c>
      <c r="Y98" s="20"/>
      <c r="Z98" s="20">
        <v>0</v>
      </c>
      <c r="AA98" s="20">
        <v>704</v>
      </c>
      <c r="AB98" s="20"/>
    </row>
    <row r="99" spans="1:28" x14ac:dyDescent="0.35">
      <c r="A99" s="17">
        <v>45144</v>
      </c>
      <c r="B99" s="19">
        <v>2809</v>
      </c>
      <c r="C99" s="19">
        <v>979</v>
      </c>
      <c r="D99" s="19">
        <v>1395.9913199999901</v>
      </c>
      <c r="E99" s="20">
        <v>7092869</v>
      </c>
      <c r="F99" s="20">
        <v>50891</v>
      </c>
      <c r="G99" s="20">
        <v>41775.059999999881</v>
      </c>
      <c r="H99" s="20">
        <v>5695610</v>
      </c>
      <c r="I99" s="20">
        <v>75100</v>
      </c>
      <c r="J99" s="20">
        <v>36476.121898999991</v>
      </c>
      <c r="K99" s="20">
        <v>4153998</v>
      </c>
      <c r="L99" s="20">
        <v>11663</v>
      </c>
      <c r="M99" s="20">
        <v>3918.2179999999998</v>
      </c>
      <c r="N99" s="20">
        <v>5103054</v>
      </c>
      <c r="O99" s="20">
        <v>8381689</v>
      </c>
      <c r="P99" s="20"/>
      <c r="Q99" s="19">
        <v>0</v>
      </c>
      <c r="R99" s="19">
        <v>4868</v>
      </c>
      <c r="S99" s="19"/>
      <c r="T99" s="20">
        <v>0</v>
      </c>
      <c r="U99" s="20">
        <v>4184</v>
      </c>
      <c r="V99" s="20"/>
      <c r="W99" s="20">
        <v>0</v>
      </c>
      <c r="X99" s="20">
        <v>28658</v>
      </c>
      <c r="Y99" s="20"/>
      <c r="Z99" s="20">
        <v>0</v>
      </c>
      <c r="AA99" s="20">
        <v>637</v>
      </c>
      <c r="AB99" s="20"/>
    </row>
    <row r="100" spans="1:28" x14ac:dyDescent="0.35">
      <c r="A100" s="17">
        <v>45145</v>
      </c>
      <c r="B100" s="19">
        <v>3522</v>
      </c>
      <c r="C100" s="19">
        <v>1186</v>
      </c>
      <c r="D100" s="19">
        <v>1524.039501</v>
      </c>
      <c r="E100" s="20">
        <v>7135902</v>
      </c>
      <c r="F100" s="20">
        <v>50988</v>
      </c>
      <c r="G100" s="20">
        <v>44260.599999999977</v>
      </c>
      <c r="H100" s="20">
        <v>4654558</v>
      </c>
      <c r="I100" s="20">
        <v>58514</v>
      </c>
      <c r="J100" s="20">
        <v>32694.822319999992</v>
      </c>
      <c r="K100" s="20">
        <v>3164171</v>
      </c>
      <c r="L100" s="20">
        <v>10000</v>
      </c>
      <c r="M100" s="20">
        <v>3907.6029999999992</v>
      </c>
      <c r="N100" s="20">
        <v>4137349</v>
      </c>
      <c r="O100" s="20">
        <v>8709017</v>
      </c>
      <c r="P100" s="20"/>
      <c r="Q100" s="19">
        <v>0</v>
      </c>
      <c r="R100" s="19">
        <v>6112</v>
      </c>
      <c r="S100" s="19"/>
      <c r="T100" s="20">
        <v>0</v>
      </c>
      <c r="U100" s="20">
        <v>6640</v>
      </c>
      <c r="V100" s="20"/>
      <c r="W100" s="20">
        <v>0</v>
      </c>
      <c r="X100" s="20">
        <v>43866</v>
      </c>
      <c r="Y100" s="20"/>
      <c r="Z100" s="20">
        <v>0</v>
      </c>
      <c r="AA100" s="20">
        <v>1285</v>
      </c>
      <c r="AB100" s="20"/>
    </row>
    <row r="101" spans="1:28" x14ac:dyDescent="0.35">
      <c r="A101" s="17">
        <v>45146</v>
      </c>
      <c r="B101" s="19">
        <v>4111</v>
      </c>
      <c r="C101" s="19">
        <v>1495</v>
      </c>
      <c r="D101" s="19">
        <v>1722.9075869999899</v>
      </c>
      <c r="E101" s="20">
        <v>7078615</v>
      </c>
      <c r="F101" s="20">
        <v>54474</v>
      </c>
      <c r="G101" s="20">
        <v>43618.049999999886</v>
      </c>
      <c r="H101" s="20">
        <v>4564311</v>
      </c>
      <c r="I101" s="20">
        <v>56271</v>
      </c>
      <c r="J101" s="20">
        <v>34353.607633</v>
      </c>
      <c r="K101" s="20">
        <v>6020074</v>
      </c>
      <c r="L101" s="20">
        <v>15008</v>
      </c>
      <c r="M101" s="20">
        <v>7001.61599999999</v>
      </c>
      <c r="N101" s="20">
        <v>2923076</v>
      </c>
      <c r="O101" s="20">
        <v>5012245</v>
      </c>
      <c r="P101" s="20"/>
      <c r="Q101" s="19">
        <v>0</v>
      </c>
      <c r="R101" s="19">
        <v>6684</v>
      </c>
      <c r="S101" s="19"/>
      <c r="T101" s="20">
        <v>0</v>
      </c>
      <c r="U101" s="20">
        <v>6961</v>
      </c>
      <c r="V101" s="20"/>
      <c r="W101" s="20">
        <v>0</v>
      </c>
      <c r="X101" s="20">
        <v>12257</v>
      </c>
      <c r="Y101" s="20"/>
      <c r="Z101" s="20">
        <v>0</v>
      </c>
      <c r="AA101" s="20">
        <v>3038</v>
      </c>
      <c r="AB101" s="20"/>
    </row>
    <row r="102" spans="1:28" x14ac:dyDescent="0.35">
      <c r="A102" s="17">
        <v>45147</v>
      </c>
      <c r="B102" s="19">
        <v>3609</v>
      </c>
      <c r="C102" s="19">
        <v>1285</v>
      </c>
      <c r="D102" s="19">
        <v>1601.10351499999</v>
      </c>
      <c r="E102" s="20">
        <v>7075682</v>
      </c>
      <c r="F102" s="20">
        <v>57361</v>
      </c>
      <c r="G102" s="20">
        <v>46063.739999999889</v>
      </c>
      <c r="H102" s="20">
        <v>4892538</v>
      </c>
      <c r="I102" s="20">
        <v>58426</v>
      </c>
      <c r="J102" s="20">
        <v>34034.0413149999</v>
      </c>
      <c r="K102" s="20">
        <v>5616011</v>
      </c>
      <c r="L102" s="20">
        <v>13195</v>
      </c>
      <c r="M102" s="20">
        <v>6824.7469999999885</v>
      </c>
      <c r="N102" s="20">
        <v>2483117</v>
      </c>
      <c r="O102" s="20">
        <v>3900778</v>
      </c>
      <c r="P102" s="20"/>
      <c r="Q102" s="19">
        <v>0</v>
      </c>
      <c r="R102" s="19">
        <v>8177</v>
      </c>
      <c r="S102" s="19"/>
      <c r="T102" s="20">
        <v>0</v>
      </c>
      <c r="U102" s="20">
        <v>6447</v>
      </c>
      <c r="V102" s="20"/>
      <c r="W102" s="20">
        <v>0</v>
      </c>
      <c r="X102" s="20">
        <v>12774</v>
      </c>
      <c r="Y102" s="20"/>
      <c r="Z102" s="20">
        <v>0</v>
      </c>
      <c r="AA102" s="20">
        <v>1309</v>
      </c>
      <c r="AB102" s="20"/>
    </row>
    <row r="103" spans="1:28" x14ac:dyDescent="0.35">
      <c r="A103" s="17">
        <v>45148</v>
      </c>
      <c r="B103" s="19">
        <v>3872</v>
      </c>
      <c r="C103" s="19">
        <v>1330</v>
      </c>
      <c r="D103" s="19">
        <v>1498.2022019999899</v>
      </c>
      <c r="E103" s="20">
        <v>6036457</v>
      </c>
      <c r="F103" s="20">
        <v>62638</v>
      </c>
      <c r="G103" s="20">
        <v>37971.599999999875</v>
      </c>
      <c r="H103" s="20">
        <v>5381666</v>
      </c>
      <c r="I103" s="20">
        <v>63266</v>
      </c>
      <c r="J103" s="20">
        <v>34320.228488999986</v>
      </c>
      <c r="K103" s="20">
        <v>5270940</v>
      </c>
      <c r="L103" s="20">
        <v>11342</v>
      </c>
      <c r="M103" s="20">
        <v>5396.4170000000004</v>
      </c>
      <c r="N103" s="20">
        <v>1305507</v>
      </c>
      <c r="O103" s="20">
        <v>3614496</v>
      </c>
      <c r="P103" s="20"/>
      <c r="Q103" s="19">
        <v>0</v>
      </c>
      <c r="R103" s="19">
        <v>6927</v>
      </c>
      <c r="S103" s="19"/>
      <c r="T103" s="20">
        <v>0</v>
      </c>
      <c r="U103" s="20">
        <v>6602</v>
      </c>
      <c r="V103" s="20"/>
      <c r="W103" s="20">
        <v>0</v>
      </c>
      <c r="X103" s="20">
        <v>21830</v>
      </c>
      <c r="Y103" s="20"/>
      <c r="Z103" s="20">
        <v>0</v>
      </c>
      <c r="AA103" s="20">
        <v>986</v>
      </c>
      <c r="AB103" s="20"/>
    </row>
    <row r="104" spans="1:28" x14ac:dyDescent="0.35">
      <c r="A104" s="17">
        <v>45149</v>
      </c>
      <c r="B104" s="19">
        <v>3673</v>
      </c>
      <c r="C104" s="19">
        <v>1257</v>
      </c>
      <c r="D104" s="19">
        <v>1422.0688950000001</v>
      </c>
      <c r="E104" s="20">
        <v>4863032</v>
      </c>
      <c r="F104" s="20">
        <v>58450</v>
      </c>
      <c r="G104" s="20">
        <v>30522.919999999987</v>
      </c>
      <c r="H104" s="20">
        <v>5557196</v>
      </c>
      <c r="I104" s="20">
        <v>57276</v>
      </c>
      <c r="J104" s="20">
        <v>34235.751113999882</v>
      </c>
      <c r="K104" s="20">
        <v>4485834</v>
      </c>
      <c r="L104" s="20">
        <v>10445</v>
      </c>
      <c r="M104" s="20">
        <v>5073.2349999999997</v>
      </c>
      <c r="N104" s="20">
        <v>3562053</v>
      </c>
      <c r="O104" s="20">
        <v>5521177</v>
      </c>
      <c r="P104" s="20"/>
      <c r="Q104" s="19">
        <v>0</v>
      </c>
      <c r="R104" s="19">
        <v>5810</v>
      </c>
      <c r="S104" s="19"/>
      <c r="T104" s="20">
        <v>0</v>
      </c>
      <c r="U104" s="20">
        <v>13751</v>
      </c>
      <c r="V104" s="20"/>
      <c r="W104" s="20">
        <v>0</v>
      </c>
      <c r="X104" s="20">
        <v>5797</v>
      </c>
      <c r="Y104" s="20"/>
      <c r="Z104" s="20">
        <v>0</v>
      </c>
      <c r="AA104" s="20">
        <v>751</v>
      </c>
      <c r="AB104" s="20"/>
    </row>
    <row r="105" spans="1:28" x14ac:dyDescent="0.35">
      <c r="A105" s="17">
        <v>45150</v>
      </c>
      <c r="B105" s="19">
        <v>2744</v>
      </c>
      <c r="C105" s="19">
        <v>960</v>
      </c>
      <c r="D105" s="19">
        <v>1131.8089869999999</v>
      </c>
      <c r="E105" s="20">
        <v>5433612</v>
      </c>
      <c r="F105" s="20">
        <v>62397</v>
      </c>
      <c r="G105" s="20">
        <v>32949.799999999981</v>
      </c>
      <c r="H105" s="20">
        <v>5485729</v>
      </c>
      <c r="I105" s="20">
        <v>57606</v>
      </c>
      <c r="J105" s="20">
        <v>32743.22670099989</v>
      </c>
      <c r="K105" s="20">
        <v>3946512</v>
      </c>
      <c r="L105" s="20">
        <v>10052</v>
      </c>
      <c r="M105" s="20">
        <v>4749.6229999999996</v>
      </c>
      <c r="N105" s="20">
        <v>4015316</v>
      </c>
      <c r="O105" s="20">
        <v>5813616</v>
      </c>
      <c r="P105" s="20"/>
      <c r="Q105" s="19">
        <v>0</v>
      </c>
      <c r="R105" s="19">
        <v>6205</v>
      </c>
      <c r="S105" s="19"/>
      <c r="T105" s="20">
        <v>0</v>
      </c>
      <c r="U105" s="20">
        <v>10379</v>
      </c>
      <c r="V105" s="20"/>
      <c r="W105" s="20">
        <v>0</v>
      </c>
      <c r="X105" s="20">
        <v>9890</v>
      </c>
      <c r="Y105" s="20"/>
      <c r="Z105" s="20">
        <v>0</v>
      </c>
      <c r="AA105" s="20">
        <v>532</v>
      </c>
      <c r="AB105" s="20"/>
    </row>
    <row r="106" spans="1:28" x14ac:dyDescent="0.35">
      <c r="A106" s="17">
        <v>45151</v>
      </c>
      <c r="B106" s="19">
        <v>2418</v>
      </c>
      <c r="C106" s="19">
        <v>775</v>
      </c>
      <c r="D106" s="19">
        <v>1117.098982</v>
      </c>
      <c r="E106" s="20">
        <v>6288252</v>
      </c>
      <c r="F106" s="20">
        <v>61831</v>
      </c>
      <c r="G106" s="20">
        <v>34871.929999999971</v>
      </c>
      <c r="H106" s="20">
        <v>6015469</v>
      </c>
      <c r="I106" s="20">
        <v>63997</v>
      </c>
      <c r="J106" s="20">
        <v>33585.46943599989</v>
      </c>
      <c r="K106" s="20">
        <v>5051792</v>
      </c>
      <c r="L106" s="20">
        <v>11809</v>
      </c>
      <c r="M106" s="20">
        <v>5262.99999999999</v>
      </c>
      <c r="N106" s="20">
        <v>1869057</v>
      </c>
      <c r="O106" s="20">
        <v>6348414</v>
      </c>
      <c r="P106" s="20"/>
      <c r="Q106" s="19">
        <v>0</v>
      </c>
      <c r="R106" s="19">
        <v>4093</v>
      </c>
      <c r="S106" s="19"/>
      <c r="T106" s="20">
        <v>0</v>
      </c>
      <c r="U106" s="20">
        <v>5187</v>
      </c>
      <c r="V106" s="20"/>
      <c r="W106" s="20">
        <v>0</v>
      </c>
      <c r="X106" s="20">
        <v>21320</v>
      </c>
      <c r="Y106" s="20"/>
      <c r="Z106" s="20">
        <v>0</v>
      </c>
      <c r="AA106" s="20">
        <v>399</v>
      </c>
      <c r="AB106" s="20"/>
    </row>
    <row r="107" spans="1:28" x14ac:dyDescent="0.35">
      <c r="A107" s="17">
        <v>45152</v>
      </c>
      <c r="B107" s="19">
        <v>3551</v>
      </c>
      <c r="C107" s="19">
        <v>1196</v>
      </c>
      <c r="D107" s="19">
        <v>1365.8840560000001</v>
      </c>
      <c r="E107" s="20">
        <v>5954956</v>
      </c>
      <c r="F107" s="20">
        <v>60945</v>
      </c>
      <c r="G107" s="20">
        <v>36843.819999999883</v>
      </c>
      <c r="H107" s="20">
        <v>5607598</v>
      </c>
      <c r="I107" s="20">
        <v>65682</v>
      </c>
      <c r="J107" s="20">
        <v>35549.639311999992</v>
      </c>
      <c r="K107" s="20">
        <v>4839009</v>
      </c>
      <c r="L107" s="20">
        <v>11805</v>
      </c>
      <c r="M107" s="20">
        <v>5571.2920000000004</v>
      </c>
      <c r="N107" s="20">
        <v>1765326</v>
      </c>
      <c r="O107" s="20">
        <v>3758610</v>
      </c>
      <c r="P107" s="20"/>
      <c r="Q107" s="19">
        <v>0</v>
      </c>
      <c r="R107" s="19">
        <v>6170</v>
      </c>
      <c r="S107" s="19"/>
      <c r="T107" s="20">
        <v>0</v>
      </c>
      <c r="U107" s="20">
        <v>7226</v>
      </c>
      <c r="V107" s="20"/>
      <c r="W107" s="20">
        <v>0</v>
      </c>
      <c r="X107" s="20">
        <v>19575</v>
      </c>
      <c r="Y107" s="20"/>
      <c r="Z107" s="20">
        <v>0</v>
      </c>
      <c r="AA107" s="20">
        <v>706</v>
      </c>
      <c r="AB107" s="20"/>
    </row>
    <row r="108" spans="1:28" x14ac:dyDescent="0.35">
      <c r="A108" s="17">
        <v>45153</v>
      </c>
      <c r="B108" s="19">
        <v>3430</v>
      </c>
      <c r="C108" s="19">
        <v>1312</v>
      </c>
      <c r="D108" s="19">
        <v>1377.24102099999</v>
      </c>
      <c r="E108" s="20">
        <v>5225723</v>
      </c>
      <c r="F108" s="20">
        <v>65905</v>
      </c>
      <c r="G108" s="20">
        <v>37144.359999999993</v>
      </c>
      <c r="H108" s="20">
        <v>6229671</v>
      </c>
      <c r="I108" s="20">
        <v>60169</v>
      </c>
      <c r="J108" s="20">
        <v>37418.236337999901</v>
      </c>
      <c r="K108" s="20">
        <v>6520709</v>
      </c>
      <c r="L108" s="20">
        <v>24857</v>
      </c>
      <c r="M108" s="20">
        <v>7009.3549999999796</v>
      </c>
      <c r="N108" s="20">
        <v>1792924</v>
      </c>
      <c r="O108" s="20">
        <v>1852314</v>
      </c>
      <c r="P108" s="20"/>
      <c r="Q108" s="19">
        <v>0</v>
      </c>
      <c r="R108" s="19">
        <v>6063</v>
      </c>
      <c r="S108" s="19"/>
      <c r="T108" s="20">
        <v>0</v>
      </c>
      <c r="U108" s="20">
        <v>9302</v>
      </c>
      <c r="V108" s="20"/>
      <c r="W108" s="20">
        <v>0</v>
      </c>
      <c r="X108" s="20">
        <v>34681</v>
      </c>
      <c r="Y108" s="20"/>
      <c r="Z108" s="20">
        <v>0</v>
      </c>
      <c r="AA108" s="20">
        <v>778</v>
      </c>
      <c r="AB108" s="20"/>
    </row>
    <row r="109" spans="1:28" x14ac:dyDescent="0.35">
      <c r="A109" s="17">
        <v>45154</v>
      </c>
      <c r="B109" s="19">
        <v>3253</v>
      </c>
      <c r="C109" s="19">
        <v>1175</v>
      </c>
      <c r="D109" s="19">
        <v>1366.2481499999899</v>
      </c>
      <c r="E109" s="20">
        <v>5477501</v>
      </c>
      <c r="F109" s="20">
        <v>42380</v>
      </c>
      <c r="G109" s="20">
        <v>36554.639999999985</v>
      </c>
      <c r="H109" s="20">
        <v>5943645</v>
      </c>
      <c r="I109" s="20">
        <v>68983</v>
      </c>
      <c r="J109" s="20">
        <v>37132.524070999993</v>
      </c>
      <c r="K109" s="20">
        <v>4844378</v>
      </c>
      <c r="L109" s="20">
        <v>27290</v>
      </c>
      <c r="M109" s="20">
        <v>6264.5909999999894</v>
      </c>
      <c r="N109" s="20">
        <v>3478033</v>
      </c>
      <c r="O109" s="20">
        <v>1293346</v>
      </c>
      <c r="P109" s="20"/>
      <c r="Q109" s="19">
        <v>0</v>
      </c>
      <c r="R109" s="19">
        <v>5884</v>
      </c>
      <c r="S109" s="19"/>
      <c r="T109" s="20">
        <v>0</v>
      </c>
      <c r="U109" s="20">
        <v>8280</v>
      </c>
      <c r="V109" s="20"/>
      <c r="W109" s="20">
        <v>0</v>
      </c>
      <c r="X109" s="20">
        <v>29077</v>
      </c>
      <c r="Y109" s="20"/>
      <c r="Z109" s="20">
        <v>0</v>
      </c>
      <c r="AA109" s="20">
        <v>1055</v>
      </c>
      <c r="AB109" s="20"/>
    </row>
    <row r="110" spans="1:28" x14ac:dyDescent="0.35">
      <c r="A110" s="17">
        <v>45155</v>
      </c>
      <c r="B110" s="19">
        <v>3714</v>
      </c>
      <c r="C110" s="19">
        <v>1417</v>
      </c>
      <c r="D110" s="19">
        <v>1405.2829529999899</v>
      </c>
      <c r="E110" s="20">
        <v>5712776</v>
      </c>
      <c r="F110" s="20">
        <v>42538</v>
      </c>
      <c r="G110" s="20">
        <v>36516.999999999891</v>
      </c>
      <c r="H110" s="20">
        <v>6044038</v>
      </c>
      <c r="I110" s="20">
        <v>70760</v>
      </c>
      <c r="J110" s="20">
        <v>37185.376857999894</v>
      </c>
      <c r="K110" s="20">
        <v>4702754</v>
      </c>
      <c r="L110" s="20">
        <v>23408</v>
      </c>
      <c r="M110" s="20">
        <v>5403.0929999999898</v>
      </c>
      <c r="N110" s="20">
        <v>4058942</v>
      </c>
      <c r="O110" s="20">
        <v>1186576</v>
      </c>
      <c r="P110" s="20"/>
      <c r="Q110" s="19">
        <v>0</v>
      </c>
      <c r="R110" s="19">
        <v>11301</v>
      </c>
      <c r="S110" s="19"/>
      <c r="T110" s="20">
        <v>0</v>
      </c>
      <c r="U110" s="20">
        <v>10504</v>
      </c>
      <c r="V110" s="20"/>
      <c r="W110" s="20">
        <v>0</v>
      </c>
      <c r="X110" s="20">
        <v>15462</v>
      </c>
      <c r="Y110" s="20"/>
      <c r="Z110" s="20">
        <v>0</v>
      </c>
      <c r="AA110" s="20">
        <v>1017</v>
      </c>
      <c r="AB110" s="20"/>
    </row>
    <row r="111" spans="1:28" x14ac:dyDescent="0.35">
      <c r="A111" s="17">
        <v>45156</v>
      </c>
      <c r="B111" s="19">
        <v>1936</v>
      </c>
      <c r="C111" s="19">
        <v>710</v>
      </c>
      <c r="D111" s="19">
        <v>840.76712099999895</v>
      </c>
      <c r="E111" s="20">
        <v>5477555</v>
      </c>
      <c r="F111" s="20">
        <v>43143</v>
      </c>
      <c r="G111" s="20">
        <v>32514.029999999977</v>
      </c>
      <c r="H111" s="20">
        <v>6020115</v>
      </c>
      <c r="I111" s="20">
        <v>69668</v>
      </c>
      <c r="J111" s="20">
        <v>37228.669426999979</v>
      </c>
      <c r="K111" s="20">
        <v>4370177</v>
      </c>
      <c r="L111" s="20">
        <v>18919</v>
      </c>
      <c r="M111" s="20">
        <v>4729.6400000000003</v>
      </c>
      <c r="N111" s="20">
        <v>3789636</v>
      </c>
      <c r="O111" s="20">
        <v>1020973</v>
      </c>
      <c r="P111" s="20"/>
      <c r="Q111" s="19">
        <v>0</v>
      </c>
      <c r="R111" s="19">
        <v>9525</v>
      </c>
      <c r="S111" s="19"/>
      <c r="T111" s="20">
        <v>0</v>
      </c>
      <c r="U111" s="20">
        <v>8958</v>
      </c>
      <c r="V111" s="20"/>
      <c r="W111" s="20">
        <v>0</v>
      </c>
      <c r="X111" s="20">
        <v>32346</v>
      </c>
      <c r="Y111" s="20"/>
      <c r="Z111" s="20">
        <v>0</v>
      </c>
      <c r="AA111" s="20">
        <v>909</v>
      </c>
      <c r="AB111" s="20"/>
    </row>
    <row r="112" spans="1:28" x14ac:dyDescent="0.35">
      <c r="A112" s="17">
        <v>45157</v>
      </c>
      <c r="B112" s="19">
        <v>1998</v>
      </c>
      <c r="C112" s="19">
        <v>723</v>
      </c>
      <c r="D112" s="19">
        <v>902.40774399999896</v>
      </c>
      <c r="E112" s="20">
        <v>5745530</v>
      </c>
      <c r="F112" s="20">
        <v>42632</v>
      </c>
      <c r="G112" s="20">
        <v>33469.829999999958</v>
      </c>
      <c r="H112" s="20">
        <v>6291060</v>
      </c>
      <c r="I112" s="20">
        <v>71452</v>
      </c>
      <c r="J112" s="20">
        <v>35729.989180999888</v>
      </c>
      <c r="K112" s="20">
        <v>3683868</v>
      </c>
      <c r="L112" s="20">
        <v>14860</v>
      </c>
      <c r="M112" s="20">
        <v>3907.1930000000002</v>
      </c>
      <c r="N112" s="20">
        <v>5187185</v>
      </c>
      <c r="O112" s="20">
        <v>1336224</v>
      </c>
      <c r="P112" s="20"/>
      <c r="Q112" s="19">
        <v>0</v>
      </c>
      <c r="R112" s="19">
        <v>8305</v>
      </c>
      <c r="S112" s="19"/>
      <c r="T112" s="20">
        <v>0</v>
      </c>
      <c r="U112" s="20">
        <v>6265</v>
      </c>
      <c r="V112" s="20"/>
      <c r="W112" s="20">
        <v>0</v>
      </c>
      <c r="X112" s="20">
        <v>13396</v>
      </c>
      <c r="Y112" s="20"/>
      <c r="Z112" s="20">
        <v>0</v>
      </c>
      <c r="AA112" s="20">
        <v>1267</v>
      </c>
      <c r="AB112" s="20"/>
    </row>
    <row r="113" spans="1:28" x14ac:dyDescent="0.35">
      <c r="A113" s="17">
        <v>45158</v>
      </c>
      <c r="B113" s="19">
        <v>2458</v>
      </c>
      <c r="C113" s="19">
        <v>839</v>
      </c>
      <c r="D113" s="19">
        <v>1071.29729</v>
      </c>
      <c r="E113" s="20">
        <v>5991748</v>
      </c>
      <c r="F113" s="20">
        <v>49205</v>
      </c>
      <c r="G113" s="20">
        <v>35415.51999999999</v>
      </c>
      <c r="H113" s="20">
        <v>6558981</v>
      </c>
      <c r="I113" s="20">
        <v>78697</v>
      </c>
      <c r="J113" s="20">
        <v>36712.321488999987</v>
      </c>
      <c r="K113" s="20">
        <v>5558511</v>
      </c>
      <c r="L113" s="20">
        <v>16917</v>
      </c>
      <c r="M113" s="20">
        <v>4894.1419999999798</v>
      </c>
      <c r="N113" s="20">
        <v>6444084</v>
      </c>
      <c r="O113" s="20">
        <v>1333600</v>
      </c>
      <c r="P113" s="20"/>
      <c r="Q113" s="19">
        <v>0</v>
      </c>
      <c r="R113" s="19">
        <v>8083</v>
      </c>
      <c r="S113" s="19"/>
      <c r="T113" s="20">
        <v>0</v>
      </c>
      <c r="U113" s="20">
        <v>5668</v>
      </c>
      <c r="V113" s="20"/>
      <c r="W113" s="20">
        <v>0</v>
      </c>
      <c r="X113" s="20">
        <v>9425</v>
      </c>
      <c r="Y113" s="20"/>
      <c r="Z113" s="20">
        <v>0</v>
      </c>
      <c r="AA113" s="20">
        <v>593</v>
      </c>
      <c r="AB113" s="20"/>
    </row>
    <row r="114" spans="1:28" x14ac:dyDescent="0.35">
      <c r="A114" s="17">
        <v>45159</v>
      </c>
      <c r="B114" s="19">
        <v>2316</v>
      </c>
      <c r="C114" s="19">
        <v>892</v>
      </c>
      <c r="D114" s="19">
        <v>1087.642335</v>
      </c>
      <c r="E114" s="20">
        <v>5754532</v>
      </c>
      <c r="F114" s="20">
        <v>41185</v>
      </c>
      <c r="G114" s="20">
        <v>37783.349999999977</v>
      </c>
      <c r="H114" s="20">
        <v>6042688</v>
      </c>
      <c r="I114" s="20">
        <v>70356</v>
      </c>
      <c r="J114" s="20">
        <v>39013.974323999973</v>
      </c>
      <c r="K114" s="20">
        <v>5802540</v>
      </c>
      <c r="L114" s="20">
        <v>21997</v>
      </c>
      <c r="M114" s="20">
        <v>7208.6949999999897</v>
      </c>
      <c r="N114" s="20">
        <v>1578062</v>
      </c>
      <c r="O114" s="20">
        <v>1099659</v>
      </c>
      <c r="P114" s="20"/>
      <c r="Q114" s="19">
        <v>0</v>
      </c>
      <c r="R114" s="19">
        <v>9057</v>
      </c>
      <c r="S114" s="19"/>
      <c r="T114" s="20">
        <v>0</v>
      </c>
      <c r="U114" s="20">
        <v>8434</v>
      </c>
      <c r="V114" s="20"/>
      <c r="W114" s="20">
        <v>0</v>
      </c>
      <c r="X114" s="20">
        <v>11204</v>
      </c>
      <c r="Y114" s="20"/>
      <c r="Z114" s="20">
        <v>0</v>
      </c>
      <c r="AA114" s="20">
        <v>597</v>
      </c>
      <c r="AB114" s="20"/>
    </row>
    <row r="115" spans="1:28" x14ac:dyDescent="0.35">
      <c r="A115" s="17">
        <v>45160</v>
      </c>
      <c r="B115" s="19">
        <v>2208</v>
      </c>
      <c r="C115" s="19">
        <v>845</v>
      </c>
      <c r="D115" s="19">
        <v>1108.9236949999899</v>
      </c>
      <c r="E115" s="20">
        <v>5544618</v>
      </c>
      <c r="F115" s="20">
        <v>40241</v>
      </c>
      <c r="G115" s="20">
        <v>37479.21999999987</v>
      </c>
      <c r="H115" s="20">
        <v>6756868</v>
      </c>
      <c r="I115" s="20">
        <v>84969</v>
      </c>
      <c r="J115" s="20">
        <v>40788.580561999981</v>
      </c>
      <c r="K115" s="20">
        <v>5006504</v>
      </c>
      <c r="L115" s="20">
        <v>13886</v>
      </c>
      <c r="M115" s="20">
        <v>7479.4380000000001</v>
      </c>
      <c r="N115" s="20">
        <v>598218</v>
      </c>
      <c r="O115" s="20">
        <v>939529</v>
      </c>
      <c r="P115" s="20"/>
      <c r="Q115" s="19">
        <v>0</v>
      </c>
      <c r="R115" s="19">
        <v>18631</v>
      </c>
      <c r="S115" s="19"/>
      <c r="T115" s="20">
        <v>0</v>
      </c>
      <c r="U115" s="20">
        <v>11119</v>
      </c>
      <c r="V115" s="20"/>
      <c r="W115" s="20">
        <v>0</v>
      </c>
      <c r="X115" s="20">
        <v>18304</v>
      </c>
      <c r="Y115" s="20"/>
      <c r="Z115" s="20">
        <v>0</v>
      </c>
      <c r="AA115" s="20">
        <v>666</v>
      </c>
      <c r="AB115" s="20"/>
    </row>
    <row r="116" spans="1:28" x14ac:dyDescent="0.35">
      <c r="A116" s="17">
        <v>45161</v>
      </c>
      <c r="B116" s="19">
        <v>2104</v>
      </c>
      <c r="C116" s="19">
        <v>821</v>
      </c>
      <c r="D116" s="19">
        <v>985.95290599999998</v>
      </c>
      <c r="E116" s="20">
        <v>5400863</v>
      </c>
      <c r="F116" s="20">
        <v>38106</v>
      </c>
      <c r="G116" s="20">
        <v>36555.509999999878</v>
      </c>
      <c r="H116" s="20">
        <v>6505728</v>
      </c>
      <c r="I116" s="20">
        <v>79360</v>
      </c>
      <c r="J116" s="20">
        <v>40387.592010999986</v>
      </c>
      <c r="K116" s="20">
        <v>5240143</v>
      </c>
      <c r="L116" s="20">
        <v>16309</v>
      </c>
      <c r="M116" s="20">
        <v>7374.0739999999796</v>
      </c>
      <c r="N116" s="20">
        <v>1941212</v>
      </c>
      <c r="O116" s="20">
        <v>2081327</v>
      </c>
      <c r="P116" s="20"/>
      <c r="Q116" s="19">
        <v>0</v>
      </c>
      <c r="R116" s="19">
        <v>17073</v>
      </c>
      <c r="S116" s="19"/>
      <c r="T116" s="20">
        <v>0</v>
      </c>
      <c r="U116" s="20">
        <v>8077</v>
      </c>
      <c r="V116" s="20"/>
      <c r="W116" s="20">
        <v>0</v>
      </c>
      <c r="X116" s="20">
        <v>6042</v>
      </c>
      <c r="Y116" s="20"/>
      <c r="Z116" s="20">
        <v>0</v>
      </c>
      <c r="AA116" s="20">
        <v>709</v>
      </c>
      <c r="AB116" s="20"/>
    </row>
    <row r="117" spans="1:28" x14ac:dyDescent="0.35">
      <c r="A117" s="17">
        <v>45162</v>
      </c>
      <c r="B117" s="19">
        <v>2011</v>
      </c>
      <c r="C117" s="19">
        <v>685</v>
      </c>
      <c r="D117" s="19">
        <v>1004.714864</v>
      </c>
      <c r="E117" s="20">
        <v>4770658</v>
      </c>
      <c r="F117" s="20">
        <v>41062</v>
      </c>
      <c r="G117" s="20">
        <v>35366.989999999889</v>
      </c>
      <c r="H117" s="20">
        <v>6479858</v>
      </c>
      <c r="I117" s="20">
        <v>67781</v>
      </c>
      <c r="J117" s="20">
        <v>40996.501431000004</v>
      </c>
      <c r="K117" s="20">
        <v>5623870</v>
      </c>
      <c r="L117" s="20">
        <v>14314</v>
      </c>
      <c r="M117" s="20">
        <v>7522.2250000000004</v>
      </c>
      <c r="N117" s="20">
        <v>380971</v>
      </c>
      <c r="O117" s="20">
        <v>2132605</v>
      </c>
      <c r="P117" s="20"/>
      <c r="Q117" s="19">
        <v>0</v>
      </c>
      <c r="R117" s="19">
        <v>13223</v>
      </c>
      <c r="S117" s="19"/>
      <c r="T117" s="20">
        <v>0</v>
      </c>
      <c r="U117" s="20">
        <v>7340</v>
      </c>
      <c r="V117" s="20"/>
      <c r="W117" s="20">
        <v>0</v>
      </c>
      <c r="X117" s="20">
        <v>11449</v>
      </c>
      <c r="Y117" s="20"/>
      <c r="Z117" s="20">
        <v>0</v>
      </c>
      <c r="AA117" s="20">
        <v>1774</v>
      </c>
      <c r="AB117" s="20"/>
    </row>
    <row r="118" spans="1:28" x14ac:dyDescent="0.35">
      <c r="A118" s="17">
        <v>45163</v>
      </c>
      <c r="B118" s="19">
        <v>1889</v>
      </c>
      <c r="C118" s="19">
        <v>680</v>
      </c>
      <c r="D118" s="19">
        <v>1172.7502889999901</v>
      </c>
      <c r="E118" s="20">
        <v>4038642</v>
      </c>
      <c r="F118" s="20">
        <v>26371</v>
      </c>
      <c r="G118" s="20">
        <v>26195.149999999983</v>
      </c>
      <c r="H118" s="20">
        <v>6475274</v>
      </c>
      <c r="I118" s="20">
        <v>68884</v>
      </c>
      <c r="J118" s="20">
        <v>41824.241765999985</v>
      </c>
      <c r="K118" s="20">
        <v>4674166</v>
      </c>
      <c r="L118" s="20">
        <v>13506</v>
      </c>
      <c r="M118" s="20">
        <v>6992.6939999999795</v>
      </c>
      <c r="N118" s="20">
        <v>1119189</v>
      </c>
      <c r="O118" s="20">
        <v>1818097</v>
      </c>
      <c r="P118" s="20"/>
      <c r="Q118" s="19">
        <v>0</v>
      </c>
      <c r="R118" s="19">
        <v>33200</v>
      </c>
      <c r="S118" s="19"/>
      <c r="T118" s="20">
        <v>0</v>
      </c>
      <c r="U118" s="20">
        <v>7250</v>
      </c>
      <c r="V118" s="20"/>
      <c r="W118" s="20">
        <v>0</v>
      </c>
      <c r="X118" s="20">
        <v>16577</v>
      </c>
      <c r="Y118" s="20"/>
      <c r="Z118" s="20">
        <v>0</v>
      </c>
      <c r="AA118" s="20">
        <v>3622</v>
      </c>
      <c r="AB118" s="20"/>
    </row>
    <row r="119" spans="1:28" x14ac:dyDescent="0.35">
      <c r="A119" s="17">
        <v>45164</v>
      </c>
      <c r="B119" s="19">
        <v>1229</v>
      </c>
      <c r="C119" s="19">
        <v>379</v>
      </c>
      <c r="D119" s="19">
        <v>752.77583600000003</v>
      </c>
      <c r="E119" s="20">
        <v>4364986</v>
      </c>
      <c r="F119" s="20">
        <v>29812</v>
      </c>
      <c r="G119" s="20">
        <v>26731.440000000002</v>
      </c>
      <c r="H119" s="20">
        <v>6776800</v>
      </c>
      <c r="I119" s="20">
        <v>74451</v>
      </c>
      <c r="J119" s="20">
        <v>40480.894903999899</v>
      </c>
      <c r="K119" s="20">
        <v>5475213</v>
      </c>
      <c r="L119" s="20">
        <v>18030</v>
      </c>
      <c r="M119" s="20">
        <v>5745.17399999999</v>
      </c>
      <c r="N119" s="20">
        <v>476090</v>
      </c>
      <c r="O119" s="20">
        <v>1048919</v>
      </c>
      <c r="P119" s="20"/>
      <c r="Q119" s="19">
        <v>0</v>
      </c>
      <c r="R119" s="19">
        <v>15316</v>
      </c>
      <c r="S119" s="19"/>
      <c r="T119" s="20">
        <v>0</v>
      </c>
      <c r="U119" s="20">
        <v>4976</v>
      </c>
      <c r="V119" s="20"/>
      <c r="W119" s="20">
        <v>0</v>
      </c>
      <c r="X119" s="20">
        <v>16625</v>
      </c>
      <c r="Y119" s="20"/>
      <c r="Z119" s="20">
        <v>0</v>
      </c>
      <c r="AA119" s="20">
        <v>3546</v>
      </c>
      <c r="AB119" s="20"/>
    </row>
    <row r="120" spans="1:28" x14ac:dyDescent="0.35">
      <c r="A120" s="17">
        <v>45165</v>
      </c>
      <c r="B120" s="19">
        <v>1333</v>
      </c>
      <c r="C120" s="19">
        <v>486</v>
      </c>
      <c r="D120" s="19">
        <v>932.353702</v>
      </c>
      <c r="E120" s="20">
        <v>4886527</v>
      </c>
      <c r="F120" s="20">
        <v>31966</v>
      </c>
      <c r="G120" s="20">
        <v>28118.649999999961</v>
      </c>
      <c r="H120" s="20">
        <v>6957543</v>
      </c>
      <c r="I120" s="20">
        <v>75114</v>
      </c>
      <c r="J120" s="20">
        <v>40537.7580859999</v>
      </c>
      <c r="K120" s="20">
        <v>5591938</v>
      </c>
      <c r="L120" s="20">
        <v>13138</v>
      </c>
      <c r="M120" s="20">
        <v>6406.7679999999891</v>
      </c>
      <c r="N120" s="20">
        <v>956722</v>
      </c>
      <c r="O120" s="20">
        <v>732493</v>
      </c>
      <c r="P120" s="20"/>
      <c r="Q120" s="19">
        <v>0</v>
      </c>
      <c r="R120" s="19">
        <v>12952</v>
      </c>
      <c r="S120" s="19"/>
      <c r="T120" s="20">
        <v>0</v>
      </c>
      <c r="U120" s="20">
        <v>4227</v>
      </c>
      <c r="V120" s="20"/>
      <c r="W120" s="20">
        <v>0</v>
      </c>
      <c r="X120" s="20">
        <v>19562</v>
      </c>
      <c r="Y120" s="20"/>
      <c r="Z120" s="20">
        <v>0</v>
      </c>
      <c r="AA120" s="20">
        <v>2354</v>
      </c>
      <c r="AB120" s="20"/>
    </row>
    <row r="121" spans="1:28" x14ac:dyDescent="0.35">
      <c r="A121" s="17">
        <v>45166</v>
      </c>
      <c r="B121" s="19">
        <v>2031</v>
      </c>
      <c r="C121" s="19">
        <v>760</v>
      </c>
      <c r="D121" s="19">
        <v>1154.68011599999</v>
      </c>
      <c r="E121" s="20">
        <v>4868995</v>
      </c>
      <c r="F121" s="20">
        <v>28683</v>
      </c>
      <c r="G121" s="20">
        <v>32766.170000000002</v>
      </c>
      <c r="H121" s="20">
        <v>5976002</v>
      </c>
      <c r="I121" s="20">
        <v>67858</v>
      </c>
      <c r="J121" s="20">
        <v>41538.938037999898</v>
      </c>
      <c r="K121" s="20">
        <v>7120359</v>
      </c>
      <c r="L121" s="20">
        <v>17304</v>
      </c>
      <c r="M121" s="20">
        <v>8596.5899999999892</v>
      </c>
      <c r="N121" s="20">
        <v>592505</v>
      </c>
      <c r="O121" s="20">
        <v>571748</v>
      </c>
      <c r="P121" s="20"/>
      <c r="Q121" s="19">
        <v>0</v>
      </c>
      <c r="R121" s="19">
        <v>44816</v>
      </c>
      <c r="S121" s="19"/>
      <c r="T121" s="20">
        <v>0</v>
      </c>
      <c r="U121" s="20">
        <v>8728</v>
      </c>
      <c r="V121" s="20"/>
      <c r="W121" s="20">
        <v>0</v>
      </c>
      <c r="X121" s="20">
        <v>19999</v>
      </c>
      <c r="Y121" s="20"/>
      <c r="Z121" s="20">
        <v>0</v>
      </c>
      <c r="AA121" s="20">
        <v>3813</v>
      </c>
      <c r="AB121" s="20"/>
    </row>
    <row r="122" spans="1:28" x14ac:dyDescent="0.35">
      <c r="A122" s="17">
        <v>45167</v>
      </c>
      <c r="B122" s="19">
        <v>1560</v>
      </c>
      <c r="C122" s="19">
        <v>550</v>
      </c>
      <c r="D122" s="19">
        <v>956.61501999999996</v>
      </c>
      <c r="E122" s="20">
        <v>4655915</v>
      </c>
      <c r="F122" s="20">
        <v>26542</v>
      </c>
      <c r="G122" s="20">
        <v>32065.659999999873</v>
      </c>
      <c r="H122" s="20">
        <v>5666071</v>
      </c>
      <c r="I122" s="20">
        <v>63777</v>
      </c>
      <c r="J122" s="20">
        <v>43524.596781999979</v>
      </c>
      <c r="K122" s="20">
        <v>6349650</v>
      </c>
      <c r="L122" s="20">
        <v>18074</v>
      </c>
      <c r="M122" s="20">
        <v>8484.7089999999898</v>
      </c>
      <c r="N122" s="20">
        <v>395464</v>
      </c>
      <c r="O122" s="20">
        <v>276869</v>
      </c>
      <c r="P122" s="20"/>
      <c r="Q122" s="19">
        <v>0</v>
      </c>
      <c r="R122" s="19">
        <v>217642</v>
      </c>
      <c r="S122" s="19"/>
      <c r="T122" s="20">
        <v>0</v>
      </c>
      <c r="U122" s="20">
        <v>8742</v>
      </c>
      <c r="V122" s="20"/>
      <c r="W122" s="20">
        <v>0</v>
      </c>
      <c r="X122" s="20">
        <v>36555</v>
      </c>
      <c r="Y122" s="20"/>
      <c r="Z122" s="20">
        <v>0</v>
      </c>
      <c r="AA122" s="20">
        <v>2778</v>
      </c>
      <c r="AB122" s="20"/>
    </row>
    <row r="123" spans="1:28" x14ac:dyDescent="0.35">
      <c r="A123" s="17">
        <v>45168</v>
      </c>
      <c r="B123" s="19">
        <v>1788</v>
      </c>
      <c r="C123" s="19">
        <v>623</v>
      </c>
      <c r="D123" s="19">
        <v>940.25127199999997</v>
      </c>
      <c r="E123" s="20">
        <v>4600129</v>
      </c>
      <c r="F123" s="20">
        <v>23009</v>
      </c>
      <c r="G123" s="20">
        <v>30355.869999999992</v>
      </c>
      <c r="H123" s="20">
        <v>5681573</v>
      </c>
      <c r="I123" s="20">
        <v>65561</v>
      </c>
      <c r="J123" s="20">
        <v>43298.971342999896</v>
      </c>
      <c r="K123" s="20">
        <v>6774580</v>
      </c>
      <c r="L123" s="20">
        <v>17019</v>
      </c>
      <c r="M123" s="20">
        <v>9356.0959999999795</v>
      </c>
      <c r="N123" s="20">
        <v>804715</v>
      </c>
      <c r="O123" s="20">
        <v>227676</v>
      </c>
      <c r="P123" s="20"/>
      <c r="Q123" s="19">
        <v>0</v>
      </c>
      <c r="R123" s="19">
        <v>92490</v>
      </c>
      <c r="S123" s="19"/>
      <c r="T123" s="20">
        <v>0</v>
      </c>
      <c r="U123" s="20">
        <v>7576</v>
      </c>
      <c r="V123" s="20"/>
      <c r="W123" s="20">
        <v>0</v>
      </c>
      <c r="X123" s="20">
        <v>33376</v>
      </c>
      <c r="Y123" s="20"/>
      <c r="Z123" s="20">
        <v>0</v>
      </c>
      <c r="AA123" s="20">
        <v>1815</v>
      </c>
      <c r="AB123" s="20"/>
    </row>
    <row r="124" spans="1:28" x14ac:dyDescent="0.35">
      <c r="A124" s="17">
        <v>45169</v>
      </c>
      <c r="B124" s="19">
        <v>2251</v>
      </c>
      <c r="C124" s="19">
        <v>790</v>
      </c>
      <c r="D124" s="19">
        <v>903.43977999999902</v>
      </c>
      <c r="E124" s="20">
        <v>4839028</v>
      </c>
      <c r="F124" s="20">
        <v>20279</v>
      </c>
      <c r="G124" s="20">
        <v>30942.269999999971</v>
      </c>
      <c r="H124" s="20">
        <v>5976787</v>
      </c>
      <c r="I124" s="20">
        <v>70189</v>
      </c>
      <c r="J124" s="20">
        <v>41995.116947999988</v>
      </c>
      <c r="K124" s="20">
        <v>6881955</v>
      </c>
      <c r="L124" s="20">
        <v>16586</v>
      </c>
      <c r="M124" s="20">
        <v>8071.9099999999899</v>
      </c>
      <c r="N124" s="20">
        <v>462096</v>
      </c>
      <c r="O124" s="20">
        <v>216142</v>
      </c>
      <c r="P124" s="20"/>
      <c r="Q124" s="19">
        <v>0</v>
      </c>
      <c r="R124" s="19">
        <v>177608</v>
      </c>
      <c r="S124" s="19"/>
      <c r="T124" s="20">
        <v>0</v>
      </c>
      <c r="U124" s="20">
        <v>7188</v>
      </c>
      <c r="V124" s="20"/>
      <c r="W124" s="20">
        <v>0</v>
      </c>
      <c r="X124" s="20">
        <v>13212</v>
      </c>
      <c r="Y124" s="20"/>
      <c r="Z124" s="20">
        <v>0</v>
      </c>
      <c r="AA124" s="20">
        <v>1862</v>
      </c>
      <c r="AB124" s="20"/>
    </row>
    <row r="125" spans="1:28" x14ac:dyDescent="0.35">
      <c r="A125" s="17">
        <v>45170</v>
      </c>
      <c r="B125" s="19">
        <v>2763</v>
      </c>
      <c r="C125" s="19">
        <v>930</v>
      </c>
      <c r="D125" s="19">
        <v>1200.7800809999901</v>
      </c>
      <c r="E125" s="20">
        <v>4831007</v>
      </c>
      <c r="F125" s="20">
        <v>22368</v>
      </c>
      <c r="G125" s="20">
        <v>27420.229999999974</v>
      </c>
      <c r="H125" s="20">
        <v>5127263</v>
      </c>
      <c r="I125" s="20">
        <v>56164</v>
      </c>
      <c r="J125" s="20">
        <v>34521.49473999998</v>
      </c>
      <c r="K125" s="20">
        <v>5360505</v>
      </c>
      <c r="L125" s="20">
        <v>17680</v>
      </c>
      <c r="M125" s="20">
        <v>6248.1909999999889</v>
      </c>
      <c r="N125" s="20">
        <v>259775</v>
      </c>
      <c r="O125" s="20">
        <v>323504</v>
      </c>
      <c r="P125" s="20"/>
      <c r="Q125" s="19">
        <v>0</v>
      </c>
      <c r="R125" s="19">
        <v>21865</v>
      </c>
      <c r="S125" s="19"/>
      <c r="T125" s="20">
        <v>0</v>
      </c>
      <c r="U125" s="20">
        <v>7383</v>
      </c>
      <c r="V125" s="20"/>
      <c r="W125" s="20">
        <v>0</v>
      </c>
      <c r="X125" s="20">
        <v>4899</v>
      </c>
      <c r="Y125" s="20"/>
      <c r="Z125" s="20">
        <v>0</v>
      </c>
      <c r="AA125" s="20">
        <v>1313</v>
      </c>
      <c r="AB125" s="20"/>
    </row>
    <row r="126" spans="1:28" x14ac:dyDescent="0.35">
      <c r="A126" s="17">
        <v>45171</v>
      </c>
      <c r="B126" s="19">
        <v>2597</v>
      </c>
      <c r="C126" s="19">
        <v>870</v>
      </c>
      <c r="D126" s="19">
        <v>1176.179658</v>
      </c>
      <c r="E126" s="20">
        <v>5094135</v>
      </c>
      <c r="F126" s="20">
        <v>26217</v>
      </c>
      <c r="G126" s="20">
        <v>28320.739999999863</v>
      </c>
      <c r="H126" s="20">
        <v>5622605</v>
      </c>
      <c r="I126" s="20">
        <v>59938</v>
      </c>
      <c r="J126" s="20">
        <v>34739.637238999989</v>
      </c>
      <c r="K126" s="20">
        <v>4478842</v>
      </c>
      <c r="L126" s="20">
        <v>15289</v>
      </c>
      <c r="M126" s="20">
        <v>4662.2069999999903</v>
      </c>
      <c r="N126" s="20">
        <v>1226680</v>
      </c>
      <c r="O126" s="20">
        <v>320820</v>
      </c>
      <c r="P126" s="20"/>
      <c r="Q126" s="19">
        <v>0</v>
      </c>
      <c r="R126" s="19">
        <v>26924</v>
      </c>
      <c r="S126" s="19"/>
      <c r="T126" s="20">
        <v>0</v>
      </c>
      <c r="U126" s="20">
        <v>6477</v>
      </c>
      <c r="V126" s="20"/>
      <c r="W126" s="20">
        <v>0</v>
      </c>
      <c r="X126" s="20">
        <v>4896</v>
      </c>
      <c r="Y126" s="20"/>
      <c r="Z126" s="20">
        <v>0</v>
      </c>
      <c r="AA126" s="20">
        <v>1454</v>
      </c>
      <c r="AB126" s="20"/>
    </row>
    <row r="127" spans="1:28" x14ac:dyDescent="0.35">
      <c r="A127" s="17">
        <v>45172</v>
      </c>
      <c r="B127" s="19">
        <v>2332</v>
      </c>
      <c r="C127" s="19">
        <v>762</v>
      </c>
      <c r="D127" s="19">
        <v>1075.946021</v>
      </c>
      <c r="E127" s="20">
        <v>5487655</v>
      </c>
      <c r="F127" s="20">
        <v>26763</v>
      </c>
      <c r="G127" s="20">
        <v>29519.449999999881</v>
      </c>
      <c r="H127" s="20">
        <v>6325969</v>
      </c>
      <c r="I127" s="20">
        <v>71103</v>
      </c>
      <c r="J127" s="20">
        <v>35383.322169999883</v>
      </c>
      <c r="K127" s="20">
        <v>5174329</v>
      </c>
      <c r="L127" s="20">
        <v>13994</v>
      </c>
      <c r="M127" s="20">
        <v>5291.6819999999889</v>
      </c>
      <c r="N127" s="20">
        <v>449228</v>
      </c>
      <c r="O127" s="20">
        <v>288375</v>
      </c>
      <c r="P127" s="20"/>
      <c r="Q127" s="19">
        <v>0</v>
      </c>
      <c r="R127" s="19">
        <v>20423</v>
      </c>
      <c r="S127" s="19"/>
      <c r="T127" s="20">
        <v>0</v>
      </c>
      <c r="U127" s="20">
        <v>5755</v>
      </c>
      <c r="V127" s="20"/>
      <c r="W127" s="20">
        <v>0</v>
      </c>
      <c r="X127" s="20">
        <v>10890</v>
      </c>
      <c r="Y127" s="20"/>
      <c r="Z127" s="20">
        <v>0</v>
      </c>
      <c r="AA127" s="20">
        <v>1494</v>
      </c>
      <c r="AB127" s="20"/>
    </row>
    <row r="128" spans="1:28" x14ac:dyDescent="0.35">
      <c r="A128" s="17">
        <v>45173</v>
      </c>
      <c r="B128" s="19">
        <v>3561</v>
      </c>
      <c r="C128" s="19">
        <v>1229</v>
      </c>
      <c r="D128" s="19">
        <v>1566.2691909999901</v>
      </c>
      <c r="E128" s="20">
        <v>4772446</v>
      </c>
      <c r="F128" s="20">
        <v>23246</v>
      </c>
      <c r="G128" s="20">
        <v>29106.159999999978</v>
      </c>
      <c r="H128" s="20">
        <v>5497086</v>
      </c>
      <c r="I128" s="20">
        <v>66325</v>
      </c>
      <c r="J128" s="20">
        <v>35151.641206</v>
      </c>
      <c r="K128" s="20">
        <v>5334952</v>
      </c>
      <c r="L128" s="20">
        <v>17444</v>
      </c>
      <c r="M128" s="20">
        <v>6806.9569999999894</v>
      </c>
      <c r="N128" s="20">
        <v>296660</v>
      </c>
      <c r="O128" s="20">
        <v>306771</v>
      </c>
      <c r="P128" s="20"/>
      <c r="Q128" s="19">
        <v>0</v>
      </c>
      <c r="R128" s="19">
        <v>324815</v>
      </c>
      <c r="S128" s="19"/>
      <c r="T128" s="20">
        <v>0</v>
      </c>
      <c r="U128" s="20">
        <v>7849</v>
      </c>
      <c r="V128" s="20"/>
      <c r="W128" s="20">
        <v>0</v>
      </c>
      <c r="X128" s="20">
        <v>41134</v>
      </c>
      <c r="Y128" s="20"/>
      <c r="Z128" s="20">
        <v>0</v>
      </c>
      <c r="AA128" s="20">
        <v>2069</v>
      </c>
      <c r="AB128" s="20"/>
    </row>
    <row r="129" spans="1:31" x14ac:dyDescent="0.35">
      <c r="A129" s="17">
        <v>45174</v>
      </c>
      <c r="B129" s="19">
        <v>2261</v>
      </c>
      <c r="C129" s="19">
        <v>816</v>
      </c>
      <c r="D129" s="19">
        <v>1104.01802</v>
      </c>
      <c r="E129" s="20">
        <v>4922726</v>
      </c>
      <c r="F129" s="20">
        <v>27935</v>
      </c>
      <c r="G129" s="20">
        <v>29932.909999999989</v>
      </c>
      <c r="H129" s="20">
        <v>5710157</v>
      </c>
      <c r="I129" s="20">
        <v>65365</v>
      </c>
      <c r="J129" s="20">
        <v>35645.658286999889</v>
      </c>
      <c r="K129" s="20">
        <v>6113505</v>
      </c>
      <c r="L129" s="20">
        <v>20426</v>
      </c>
      <c r="M129" s="20">
        <v>8378.598</v>
      </c>
      <c r="N129" s="20">
        <v>302910</v>
      </c>
      <c r="O129" s="20">
        <v>227998</v>
      </c>
      <c r="P129" s="20"/>
      <c r="Q129" s="19">
        <v>0</v>
      </c>
      <c r="R129" s="19">
        <v>287642</v>
      </c>
      <c r="S129" s="19"/>
      <c r="T129" s="20">
        <v>0</v>
      </c>
      <c r="U129" s="20">
        <v>7998</v>
      </c>
      <c r="V129" s="20"/>
      <c r="W129" s="20">
        <v>0</v>
      </c>
      <c r="X129" s="20">
        <v>21025</v>
      </c>
      <c r="Y129" s="20"/>
      <c r="Z129" s="20">
        <v>0</v>
      </c>
      <c r="AA129" s="20">
        <v>1448</v>
      </c>
      <c r="AB129" s="20"/>
    </row>
    <row r="130" spans="1:31" x14ac:dyDescent="0.35">
      <c r="A130" s="17">
        <v>45175</v>
      </c>
      <c r="B130" s="19">
        <v>2868</v>
      </c>
      <c r="C130" s="19">
        <v>1031</v>
      </c>
      <c r="D130" s="19">
        <v>1246.9266250000001</v>
      </c>
      <c r="E130" s="20">
        <v>4697545</v>
      </c>
      <c r="F130" s="20">
        <v>27266</v>
      </c>
      <c r="G130" s="20">
        <v>27741.85999999999</v>
      </c>
      <c r="H130" s="20">
        <v>5495728</v>
      </c>
      <c r="I130" s="20">
        <v>61339</v>
      </c>
      <c r="J130" s="20">
        <v>34617.647922999982</v>
      </c>
      <c r="K130" s="20">
        <v>5558783</v>
      </c>
      <c r="L130" s="20">
        <v>13407</v>
      </c>
      <c r="M130" s="20">
        <v>7432.9809999999898</v>
      </c>
      <c r="N130" s="20">
        <v>1266416</v>
      </c>
      <c r="O130" s="20">
        <v>255848</v>
      </c>
      <c r="P130" s="20"/>
      <c r="Q130" s="19">
        <v>0</v>
      </c>
      <c r="R130" s="19">
        <v>203777</v>
      </c>
      <c r="S130" s="19"/>
      <c r="T130" s="20">
        <v>0</v>
      </c>
      <c r="U130" s="20">
        <v>8887</v>
      </c>
      <c r="V130" s="20"/>
      <c r="W130" s="20">
        <v>0</v>
      </c>
      <c r="X130" s="20">
        <v>9020</v>
      </c>
      <c r="Y130" s="20"/>
      <c r="Z130" s="20">
        <v>0</v>
      </c>
      <c r="AA130" s="20">
        <v>933</v>
      </c>
      <c r="AB130" s="20"/>
    </row>
    <row r="131" spans="1:31" x14ac:dyDescent="0.35">
      <c r="A131" s="17">
        <v>45176</v>
      </c>
      <c r="B131" s="19">
        <v>2394</v>
      </c>
      <c r="C131" s="19">
        <v>832</v>
      </c>
      <c r="D131" s="19">
        <v>1239.2028049999899</v>
      </c>
      <c r="E131" s="20">
        <v>5490752</v>
      </c>
      <c r="F131" s="20">
        <v>29290</v>
      </c>
      <c r="G131" s="20">
        <v>29097.03999999999</v>
      </c>
      <c r="H131" s="20">
        <v>5741737</v>
      </c>
      <c r="I131" s="20">
        <v>58040</v>
      </c>
      <c r="J131" s="20">
        <v>35204.088849999891</v>
      </c>
      <c r="K131" s="20">
        <v>4907653</v>
      </c>
      <c r="L131" s="20">
        <v>9041</v>
      </c>
      <c r="M131" s="20">
        <v>6456.2859999999901</v>
      </c>
      <c r="N131" s="20">
        <v>191893</v>
      </c>
      <c r="O131" s="20">
        <v>285511</v>
      </c>
      <c r="P131" s="20"/>
      <c r="Q131" s="19">
        <v>0</v>
      </c>
      <c r="R131" s="19">
        <v>202017</v>
      </c>
      <c r="S131" s="19"/>
      <c r="T131" s="20">
        <v>0</v>
      </c>
      <c r="U131" s="20">
        <v>8317</v>
      </c>
      <c r="V131" s="20"/>
      <c r="W131" s="20">
        <v>0</v>
      </c>
      <c r="X131" s="20">
        <v>6879</v>
      </c>
      <c r="Y131" s="20"/>
      <c r="Z131" s="20">
        <v>0</v>
      </c>
      <c r="AA131" s="20">
        <v>801</v>
      </c>
      <c r="AB131" s="20"/>
    </row>
    <row r="132" spans="1:31" x14ac:dyDescent="0.35">
      <c r="A132" s="17">
        <v>45177</v>
      </c>
      <c r="B132" s="19">
        <v>2689</v>
      </c>
      <c r="C132" s="19">
        <v>910</v>
      </c>
      <c r="D132" s="19">
        <v>1244.759648</v>
      </c>
      <c r="E132" s="20">
        <v>4959241</v>
      </c>
      <c r="F132" s="20">
        <v>21861</v>
      </c>
      <c r="G132" s="20">
        <v>27505.709999999868</v>
      </c>
      <c r="H132" s="20">
        <v>5219837</v>
      </c>
      <c r="I132" s="20">
        <v>58721</v>
      </c>
      <c r="J132" s="20">
        <v>34843.761568000002</v>
      </c>
      <c r="K132" s="20">
        <v>4752031</v>
      </c>
      <c r="L132" s="20">
        <v>8867</v>
      </c>
      <c r="M132" s="20">
        <v>5798.6570000000002</v>
      </c>
      <c r="N132" s="20">
        <v>157343</v>
      </c>
      <c r="O132" s="20">
        <v>302141</v>
      </c>
      <c r="P132" s="20"/>
      <c r="Q132" s="19">
        <v>0</v>
      </c>
      <c r="R132" s="19">
        <v>201772</v>
      </c>
      <c r="S132" s="19"/>
      <c r="T132" s="20">
        <v>0</v>
      </c>
      <c r="U132" s="20">
        <v>8717</v>
      </c>
      <c r="V132" s="20"/>
      <c r="W132" s="20">
        <v>0</v>
      </c>
      <c r="X132" s="20">
        <v>5684</v>
      </c>
      <c r="Y132" s="20"/>
      <c r="Z132" s="20">
        <v>0</v>
      </c>
      <c r="AA132" s="20">
        <v>1428</v>
      </c>
      <c r="AB132" s="20"/>
    </row>
    <row r="133" spans="1:31" x14ac:dyDescent="0.35">
      <c r="A133" s="17">
        <v>45178</v>
      </c>
      <c r="B133" s="19">
        <v>2204</v>
      </c>
      <c r="C133" s="19">
        <v>752</v>
      </c>
      <c r="D133" s="19">
        <v>1050.5824419999899</v>
      </c>
      <c r="E133" s="20">
        <v>5348595</v>
      </c>
      <c r="F133" s="20">
        <v>23470</v>
      </c>
      <c r="G133" s="20">
        <v>29941.819999999869</v>
      </c>
      <c r="H133" s="20">
        <v>5213659</v>
      </c>
      <c r="I133" s="20">
        <v>54200</v>
      </c>
      <c r="J133" s="20">
        <v>33980.084963999987</v>
      </c>
      <c r="K133" s="20">
        <v>3975657</v>
      </c>
      <c r="L133" s="20">
        <v>10022</v>
      </c>
      <c r="M133" s="20">
        <v>4968.2419999999893</v>
      </c>
      <c r="N133" s="20">
        <v>227113</v>
      </c>
      <c r="O133" s="20">
        <v>245700</v>
      </c>
      <c r="P133" s="20"/>
      <c r="Q133" s="19">
        <v>0</v>
      </c>
      <c r="R133" s="19">
        <v>201776</v>
      </c>
      <c r="S133" s="19"/>
      <c r="T133" s="20">
        <v>0</v>
      </c>
      <c r="U133" s="20">
        <v>7299</v>
      </c>
      <c r="V133" s="20"/>
      <c r="W133" s="20">
        <v>0</v>
      </c>
      <c r="X133" s="20">
        <v>4098</v>
      </c>
      <c r="Y133" s="20"/>
      <c r="Z133" s="20">
        <v>0</v>
      </c>
      <c r="AA133" s="20">
        <v>758</v>
      </c>
      <c r="AB133" s="20"/>
    </row>
    <row r="134" spans="1:31" x14ac:dyDescent="0.35">
      <c r="A134" s="17">
        <v>45179</v>
      </c>
      <c r="B134" s="19">
        <v>2167</v>
      </c>
      <c r="C134" s="19">
        <v>743</v>
      </c>
      <c r="D134" s="19">
        <v>1205.4452799999999</v>
      </c>
      <c r="E134" s="20">
        <v>5758232</v>
      </c>
      <c r="F134" s="20">
        <v>23876</v>
      </c>
      <c r="G134" s="20">
        <v>31014.549999999861</v>
      </c>
      <c r="H134" s="20">
        <v>5675294</v>
      </c>
      <c r="I134" s="20">
        <v>60115</v>
      </c>
      <c r="J134" s="20">
        <v>34761.567792000002</v>
      </c>
      <c r="K134" s="20">
        <v>4243960</v>
      </c>
      <c r="L134" s="20">
        <v>10399</v>
      </c>
      <c r="M134" s="20">
        <v>5339.1869999999899</v>
      </c>
      <c r="N134" s="20">
        <v>270612</v>
      </c>
      <c r="O134" s="20">
        <v>291468</v>
      </c>
      <c r="P134" s="20"/>
      <c r="Q134" s="19">
        <v>0</v>
      </c>
      <c r="R134" s="19">
        <v>201256</v>
      </c>
      <c r="S134" s="19"/>
      <c r="T134" s="20">
        <v>0</v>
      </c>
      <c r="U134" s="20">
        <v>6099</v>
      </c>
      <c r="V134" s="20"/>
      <c r="W134" s="20">
        <v>0</v>
      </c>
      <c r="X134" s="20">
        <v>8097</v>
      </c>
      <c r="Y134" s="20"/>
      <c r="Z134" s="20">
        <v>0</v>
      </c>
      <c r="AA134" s="20">
        <v>809</v>
      </c>
      <c r="AB134" s="20"/>
    </row>
    <row r="135" spans="1:31" x14ac:dyDescent="0.35">
      <c r="A135" s="17">
        <v>45180</v>
      </c>
      <c r="B135" s="19">
        <v>3381</v>
      </c>
      <c r="C135" s="19">
        <v>1227</v>
      </c>
      <c r="D135" s="19">
        <v>1679.42186899999</v>
      </c>
      <c r="E135" s="20">
        <v>5559989</v>
      </c>
      <c r="F135" s="20">
        <v>22865</v>
      </c>
      <c r="G135" s="20">
        <v>33398.759999999893</v>
      </c>
      <c r="H135" s="20">
        <v>4548252</v>
      </c>
      <c r="I135" s="20">
        <v>51952</v>
      </c>
      <c r="J135" s="20">
        <v>34591.564926999883</v>
      </c>
      <c r="K135" s="20">
        <v>4492340</v>
      </c>
      <c r="L135" s="20">
        <v>10684</v>
      </c>
      <c r="M135" s="20">
        <v>6088.3999999999896</v>
      </c>
      <c r="N135" s="20">
        <v>1192346</v>
      </c>
      <c r="O135" s="20">
        <v>154867</v>
      </c>
      <c r="P135" s="20"/>
      <c r="Q135" s="19">
        <v>0</v>
      </c>
      <c r="R135" s="19">
        <v>202476</v>
      </c>
      <c r="S135" s="19"/>
      <c r="T135" s="20">
        <v>0</v>
      </c>
      <c r="U135" s="20">
        <v>8393</v>
      </c>
      <c r="V135" s="20"/>
      <c r="W135" s="20">
        <v>0</v>
      </c>
      <c r="X135" s="20">
        <v>6493</v>
      </c>
      <c r="Y135" s="20"/>
      <c r="Z135" s="20">
        <v>0</v>
      </c>
      <c r="AA135" s="20">
        <v>838</v>
      </c>
      <c r="AB135" s="20"/>
    </row>
    <row r="136" spans="1:31" x14ac:dyDescent="0.35">
      <c r="A136" s="17">
        <v>45181</v>
      </c>
      <c r="B136" s="19">
        <v>2511</v>
      </c>
      <c r="C136" s="19">
        <v>884</v>
      </c>
      <c r="D136" s="19">
        <v>1311.27617499999</v>
      </c>
      <c r="E136" s="20">
        <v>5859294</v>
      </c>
      <c r="F136" s="20">
        <v>22244</v>
      </c>
      <c r="G136" s="20">
        <v>34907.739999999991</v>
      </c>
      <c r="H136" s="20">
        <v>4470820</v>
      </c>
      <c r="I136" s="20">
        <v>52506</v>
      </c>
      <c r="J136" s="20">
        <v>33591.058611999892</v>
      </c>
      <c r="K136" s="20">
        <v>4936079</v>
      </c>
      <c r="L136" s="20">
        <v>10015</v>
      </c>
      <c r="M136" s="20">
        <v>6517.6949999999897</v>
      </c>
      <c r="N136" s="20">
        <v>199137</v>
      </c>
      <c r="O136" s="20">
        <v>170680</v>
      </c>
      <c r="P136" s="20"/>
      <c r="Q136" s="19">
        <v>0</v>
      </c>
      <c r="R136" s="19">
        <v>50740</v>
      </c>
      <c r="S136" s="19"/>
      <c r="T136" s="20">
        <v>0</v>
      </c>
      <c r="U136" s="20">
        <v>8506</v>
      </c>
      <c r="V136" s="20"/>
      <c r="W136" s="20">
        <v>0</v>
      </c>
      <c r="X136" s="20">
        <v>26721</v>
      </c>
      <c r="Y136" s="20"/>
      <c r="Z136" s="20">
        <v>0</v>
      </c>
      <c r="AA136" s="20">
        <v>1085</v>
      </c>
      <c r="AB136" s="20"/>
    </row>
    <row r="137" spans="1:31" x14ac:dyDescent="0.35">
      <c r="A137" s="17">
        <v>45182</v>
      </c>
      <c r="B137" s="19">
        <v>2143</v>
      </c>
      <c r="C137" s="19">
        <v>778</v>
      </c>
      <c r="D137" s="19">
        <v>1226.323142</v>
      </c>
      <c r="E137" s="20">
        <v>5865017</v>
      </c>
      <c r="F137" s="20">
        <v>20795</v>
      </c>
      <c r="G137" s="20">
        <v>33565.419999999969</v>
      </c>
      <c r="H137" s="20">
        <v>4698036</v>
      </c>
      <c r="I137" s="20">
        <v>52857</v>
      </c>
      <c r="J137" s="20">
        <v>34535.54405599989</v>
      </c>
      <c r="K137" s="20">
        <v>5115564</v>
      </c>
      <c r="L137" s="20">
        <v>10338</v>
      </c>
      <c r="M137" s="20">
        <v>6501.1079999999802</v>
      </c>
      <c r="N137" s="20">
        <v>292239</v>
      </c>
      <c r="O137" s="20">
        <v>238162</v>
      </c>
      <c r="P137" s="20"/>
      <c r="Q137" s="19">
        <v>0</v>
      </c>
      <c r="R137" s="19">
        <v>2408</v>
      </c>
      <c r="S137" s="19"/>
      <c r="T137" s="20">
        <v>0</v>
      </c>
      <c r="U137" s="20">
        <v>7172</v>
      </c>
      <c r="V137" s="20"/>
      <c r="W137" s="20">
        <v>0</v>
      </c>
      <c r="X137" s="20">
        <v>36811</v>
      </c>
      <c r="Y137" s="20"/>
      <c r="Z137" s="20">
        <v>0</v>
      </c>
      <c r="AA137" s="20">
        <v>836</v>
      </c>
      <c r="AB137" s="20"/>
    </row>
    <row r="138" spans="1:31" x14ac:dyDescent="0.35">
      <c r="B138" s="16">
        <f>SUM(B9:B137)</f>
        <v>478730</v>
      </c>
      <c r="C138" s="16">
        <f t="shared" ref="C138:AA138" si="1">SUM(C9:C137)</f>
        <v>162257</v>
      </c>
      <c r="D138" s="16">
        <f t="shared" si="1"/>
        <v>203976.84855499957</v>
      </c>
      <c r="E138" s="16">
        <f t="shared" si="1"/>
        <v>945950630</v>
      </c>
      <c r="F138" s="16">
        <f t="shared" si="1"/>
        <v>7638802</v>
      </c>
      <c r="G138" s="16">
        <f t="shared" si="1"/>
        <v>5399796.309999994</v>
      </c>
      <c r="H138" s="16">
        <f t="shared" si="1"/>
        <v>743916205</v>
      </c>
      <c r="I138" s="16">
        <f t="shared" si="1"/>
        <v>7733157</v>
      </c>
      <c r="J138" s="16">
        <f t="shared" si="1"/>
        <v>4555037.8103039917</v>
      </c>
      <c r="K138" s="16">
        <f t="shared" si="1"/>
        <v>564153882</v>
      </c>
      <c r="L138" s="16">
        <f t="shared" si="1"/>
        <v>1634808</v>
      </c>
      <c r="M138" s="16">
        <f t="shared" si="1"/>
        <v>692029.804999999</v>
      </c>
      <c r="N138" s="16">
        <f t="shared" si="1"/>
        <v>133430254</v>
      </c>
      <c r="O138" s="16">
        <f t="shared" si="1"/>
        <v>1441715791</v>
      </c>
      <c r="P138" s="16">
        <f t="shared" si="1"/>
        <v>1346267.6645161265</v>
      </c>
      <c r="Q138" s="16">
        <f t="shared" si="1"/>
        <v>0</v>
      </c>
      <c r="R138" s="16">
        <f t="shared" si="1"/>
        <v>3135319</v>
      </c>
      <c r="S138" s="16">
        <f t="shared" si="1"/>
        <v>47491.774193548234</v>
      </c>
      <c r="T138" s="16">
        <f t="shared" si="1"/>
        <v>0</v>
      </c>
      <c r="U138" s="16">
        <f t="shared" si="1"/>
        <v>1023731</v>
      </c>
      <c r="V138" s="16">
        <f t="shared" si="1"/>
        <v>117716.83870967728</v>
      </c>
      <c r="W138" s="16">
        <f t="shared" si="1"/>
        <v>0</v>
      </c>
      <c r="X138" s="16">
        <f t="shared" si="1"/>
        <v>3268921</v>
      </c>
      <c r="Y138" s="16">
        <f t="shared" si="1"/>
        <v>1542084.5548387095</v>
      </c>
      <c r="Z138" s="16">
        <f t="shared" si="1"/>
        <v>0</v>
      </c>
      <c r="AA138" s="16">
        <f t="shared" si="1"/>
        <v>145271</v>
      </c>
      <c r="AB138" s="16">
        <f>SUM(AB9:AB137)</f>
        <v>35224.032258064435</v>
      </c>
      <c r="AC138" s="16">
        <f t="shared" ref="AC138" si="2">SUM(AC9:AC137)</f>
        <v>0</v>
      </c>
      <c r="AD138" s="16">
        <f t="shared" ref="AD138" si="3">SUM(AD9:AD137)</f>
        <v>0</v>
      </c>
      <c r="AE138" s="16">
        <f t="shared" ref="AE138" si="4">SUM(AE9:AE137)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EE3-5F09-492F-B102-FF4BE42F5CD4}">
  <dimension ref="A1:P185"/>
  <sheetViews>
    <sheetView workbookViewId="0">
      <selection activeCell="E2" sqref="E2:E185"/>
    </sheetView>
  </sheetViews>
  <sheetFormatPr defaultRowHeight="14.5" x14ac:dyDescent="0.35"/>
  <cols>
    <col min="1" max="1" width="15.26953125" bestFit="1" customWidth="1"/>
    <col min="2" max="3" width="15.90625" bestFit="1" customWidth="1"/>
    <col min="4" max="4" width="21.26953125" bestFit="1" customWidth="1"/>
    <col min="5" max="5" width="20.08984375" customWidth="1"/>
    <col min="10" max="10" width="15.90625" bestFit="1" customWidth="1"/>
    <col min="11" max="11" width="11.7265625" bestFit="1" customWidth="1"/>
    <col min="12" max="12" width="15.36328125" bestFit="1" customWidth="1"/>
    <col min="13" max="13" width="21.36328125" bestFit="1" customWidth="1"/>
    <col min="14" max="14" width="25.7265625" bestFit="1" customWidth="1"/>
    <col min="15" max="15" width="15.36328125" bestFit="1" customWidth="1"/>
    <col min="16" max="16" width="20" bestFit="1" customWidth="1"/>
  </cols>
  <sheetData>
    <row r="1" spans="1:16" x14ac:dyDescent="0.35">
      <c r="A1" s="6" t="s">
        <v>25</v>
      </c>
      <c r="B1" s="6" t="s">
        <v>26</v>
      </c>
      <c r="C1" s="6" t="s">
        <v>26</v>
      </c>
      <c r="D1" s="5" t="s">
        <v>66</v>
      </c>
      <c r="E1" s="5" t="s">
        <v>26</v>
      </c>
      <c r="I1" s="31" t="s">
        <v>38</v>
      </c>
      <c r="J1" s="31"/>
      <c r="K1" s="31"/>
      <c r="L1" s="31"/>
      <c r="M1" s="31"/>
      <c r="N1" s="31"/>
      <c r="O1" s="31"/>
      <c r="P1" s="31"/>
    </row>
    <row r="2" spans="1:16" x14ac:dyDescent="0.35">
      <c r="A2" s="20">
        <v>1482</v>
      </c>
      <c r="B2" s="20">
        <v>563.70967741935397</v>
      </c>
      <c r="C2" s="20">
        <v>563.70967741935397</v>
      </c>
      <c r="D2" s="15">
        <f>C2*31/SUM($A$2:$A$25)</f>
        <v>0.88284328584419391</v>
      </c>
      <c r="E2" s="13">
        <f t="shared" ref="E2:E33" si="0">A2*D2</f>
        <v>1308.3737496210954</v>
      </c>
      <c r="I2" s="3"/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8" t="s">
        <v>44</v>
      </c>
      <c r="P2" s="8" t="s">
        <v>45</v>
      </c>
    </row>
    <row r="3" spans="1:16" x14ac:dyDescent="0.35">
      <c r="A3" s="20">
        <v>457</v>
      </c>
      <c r="B3" s="20">
        <v>563.70967741935397</v>
      </c>
      <c r="C3" s="20">
        <v>563.70967741935397</v>
      </c>
      <c r="D3" s="15">
        <f t="shared" ref="D3:D25" si="1">C3*31/SUM($A$2:$A$25)</f>
        <v>0.88284328584419391</v>
      </c>
      <c r="E3" s="13">
        <f t="shared" si="0"/>
        <v>403.4593816307966</v>
      </c>
      <c r="I3" s="3" t="s">
        <v>46</v>
      </c>
      <c r="J3" s="3" t="s">
        <v>47</v>
      </c>
      <c r="K3" s="3" t="s">
        <v>48</v>
      </c>
      <c r="L3" s="3" t="s">
        <v>49</v>
      </c>
      <c r="M3" s="3">
        <v>2.65E-3</v>
      </c>
      <c r="N3" s="9">
        <v>2.653</v>
      </c>
      <c r="O3" s="10">
        <v>1.98</v>
      </c>
      <c r="P3" s="10">
        <v>1984.02</v>
      </c>
    </row>
    <row r="4" spans="1:16" x14ac:dyDescent="0.35">
      <c r="A4" s="20">
        <v>705</v>
      </c>
      <c r="B4" s="20">
        <v>563.70967741935397</v>
      </c>
      <c r="C4" s="20">
        <v>563.70967741935397</v>
      </c>
      <c r="D4" s="15">
        <f t="shared" si="1"/>
        <v>0.88284328584419391</v>
      </c>
      <c r="E4" s="13">
        <f t="shared" si="0"/>
        <v>622.40451652015668</v>
      </c>
      <c r="I4" s="3" t="s">
        <v>50</v>
      </c>
      <c r="J4" s="3" t="s">
        <v>51</v>
      </c>
      <c r="K4" s="3" t="s">
        <v>52</v>
      </c>
      <c r="L4" s="3" t="s">
        <v>53</v>
      </c>
      <c r="M4" s="3">
        <v>2.0500000000000002E-3</v>
      </c>
      <c r="N4" s="9">
        <v>2.052</v>
      </c>
      <c r="O4" s="10">
        <v>12.64</v>
      </c>
      <c r="P4" s="10">
        <v>12643.85</v>
      </c>
    </row>
    <row r="5" spans="1:16" x14ac:dyDescent="0.35">
      <c r="A5" s="20">
        <v>381</v>
      </c>
      <c r="B5" s="20">
        <v>563.70967741935397</v>
      </c>
      <c r="C5" s="20">
        <v>563.70967741935397</v>
      </c>
      <c r="D5" s="15">
        <f t="shared" si="1"/>
        <v>0.88284328584419391</v>
      </c>
      <c r="E5" s="13">
        <f t="shared" si="0"/>
        <v>336.36329190663787</v>
      </c>
    </row>
    <row r="6" spans="1:16" x14ac:dyDescent="0.35">
      <c r="A6" s="20">
        <v>299</v>
      </c>
      <c r="B6" s="20">
        <v>563.70967741935397</v>
      </c>
      <c r="C6" s="20">
        <v>563.70967741935397</v>
      </c>
      <c r="D6" s="15">
        <f t="shared" si="1"/>
        <v>0.88284328584419391</v>
      </c>
      <c r="E6" s="13">
        <f t="shared" si="0"/>
        <v>263.97014246741401</v>
      </c>
      <c r="I6" s="32" t="s">
        <v>54</v>
      </c>
      <c r="J6" s="32"/>
      <c r="K6" s="32"/>
      <c r="L6" s="32"/>
      <c r="M6" s="32"/>
    </row>
    <row r="7" spans="1:16" x14ac:dyDescent="0.35">
      <c r="A7" s="20">
        <v>366</v>
      </c>
      <c r="B7" s="20">
        <v>563.70967741935397</v>
      </c>
      <c r="C7" s="20">
        <v>563.70967741935397</v>
      </c>
      <c r="D7" s="15">
        <f t="shared" si="1"/>
        <v>0.88284328584419391</v>
      </c>
      <c r="E7" s="13">
        <f t="shared" si="0"/>
        <v>323.12064261897495</v>
      </c>
      <c r="I7" s="3"/>
      <c r="J7" s="3" t="s">
        <v>41</v>
      </c>
      <c r="K7" s="3" t="s">
        <v>40</v>
      </c>
      <c r="L7" s="3" t="s">
        <v>44</v>
      </c>
      <c r="M7" s="3" t="s">
        <v>55</v>
      </c>
    </row>
    <row r="8" spans="1:16" x14ac:dyDescent="0.35">
      <c r="A8" s="20">
        <v>278</v>
      </c>
      <c r="B8" s="20">
        <v>563.70967741935397</v>
      </c>
      <c r="C8" s="20">
        <v>563.70967741935397</v>
      </c>
      <c r="D8" s="15">
        <f t="shared" si="1"/>
        <v>0.88284328584419391</v>
      </c>
      <c r="E8" s="13">
        <f t="shared" si="0"/>
        <v>245.4304334646859</v>
      </c>
      <c r="I8" s="3" t="s">
        <v>46</v>
      </c>
      <c r="J8" s="3" t="s">
        <v>56</v>
      </c>
      <c r="K8" s="3">
        <v>16416.72</v>
      </c>
      <c r="L8" s="3">
        <v>0.20874999999999999</v>
      </c>
      <c r="M8" s="3">
        <v>208.75</v>
      </c>
    </row>
    <row r="9" spans="1:16" x14ac:dyDescent="0.35">
      <c r="A9" s="20">
        <v>880</v>
      </c>
      <c r="B9" s="20">
        <v>563.70967741935397</v>
      </c>
      <c r="C9" s="20">
        <v>563.70967741935397</v>
      </c>
      <c r="D9" s="15">
        <f t="shared" si="1"/>
        <v>0.88284328584419391</v>
      </c>
      <c r="E9" s="13">
        <f t="shared" si="0"/>
        <v>776.90209154289062</v>
      </c>
      <c r="I9" s="3" t="s">
        <v>50</v>
      </c>
      <c r="J9" s="3" t="s">
        <v>57</v>
      </c>
      <c r="K9" s="3">
        <v>31074.9</v>
      </c>
      <c r="L9" s="3">
        <v>0.34856999999999999</v>
      </c>
      <c r="M9" s="3">
        <v>348.57</v>
      </c>
    </row>
    <row r="10" spans="1:16" x14ac:dyDescent="0.35">
      <c r="A10" s="20">
        <v>1588</v>
      </c>
      <c r="B10" s="20">
        <v>563.70967741935397</v>
      </c>
      <c r="C10" s="20">
        <v>563.70967741935397</v>
      </c>
      <c r="D10" s="15">
        <f t="shared" si="1"/>
        <v>0.88284328584419391</v>
      </c>
      <c r="E10" s="13">
        <f t="shared" si="0"/>
        <v>1401.95513792058</v>
      </c>
      <c r="I10" s="11"/>
      <c r="J10" s="11"/>
      <c r="K10" s="11"/>
      <c r="L10" s="11"/>
      <c r="M10" s="11"/>
    </row>
    <row r="11" spans="1:16" x14ac:dyDescent="0.35">
      <c r="A11" s="20">
        <v>322</v>
      </c>
      <c r="B11" s="20">
        <v>563.70967741935397</v>
      </c>
      <c r="C11" s="20">
        <v>563.70967741935397</v>
      </c>
      <c r="D11" s="15">
        <f t="shared" si="1"/>
        <v>0.88284328584419391</v>
      </c>
      <c r="E11" s="13">
        <f t="shared" si="0"/>
        <v>284.27553804183043</v>
      </c>
      <c r="I11" s="11"/>
      <c r="J11" s="11"/>
      <c r="K11" s="11"/>
      <c r="L11" s="11"/>
      <c r="M11" s="11"/>
    </row>
    <row r="12" spans="1:16" x14ac:dyDescent="0.35">
      <c r="A12" s="20">
        <v>660</v>
      </c>
      <c r="B12" s="20">
        <v>563.70967741935397</v>
      </c>
      <c r="C12" s="20">
        <v>563.70967741935397</v>
      </c>
      <c r="D12" s="15">
        <f t="shared" si="1"/>
        <v>0.88284328584419391</v>
      </c>
      <c r="E12" s="13">
        <f t="shared" si="0"/>
        <v>582.67656865716799</v>
      </c>
      <c r="I12" s="33" t="s">
        <v>58</v>
      </c>
      <c r="J12" s="33"/>
      <c r="K12" s="33"/>
      <c r="L12" s="33"/>
      <c r="M12" s="33"/>
    </row>
    <row r="13" spans="1:16" x14ac:dyDescent="0.35">
      <c r="A13" s="20">
        <v>362</v>
      </c>
      <c r="B13" s="20">
        <v>563.70967741935397</v>
      </c>
      <c r="C13" s="20">
        <v>563.70967741935397</v>
      </c>
      <c r="D13" s="15">
        <f t="shared" si="1"/>
        <v>0.88284328584419391</v>
      </c>
      <c r="E13" s="13">
        <f t="shared" si="0"/>
        <v>319.5892694755982</v>
      </c>
      <c r="I13" s="3"/>
      <c r="J13" s="3" t="s">
        <v>41</v>
      </c>
      <c r="K13" s="3" t="s">
        <v>40</v>
      </c>
      <c r="L13" s="3" t="s">
        <v>44</v>
      </c>
      <c r="M13" s="3" t="s">
        <v>55</v>
      </c>
    </row>
    <row r="14" spans="1:16" x14ac:dyDescent="0.35">
      <c r="A14" s="20">
        <v>236</v>
      </c>
      <c r="B14" s="20">
        <v>563.70967741935397</v>
      </c>
      <c r="C14" s="20">
        <v>563.70967741935397</v>
      </c>
      <c r="D14" s="15">
        <f t="shared" si="1"/>
        <v>0.88284328584419391</v>
      </c>
      <c r="E14" s="13">
        <f t="shared" si="0"/>
        <v>208.35101545922976</v>
      </c>
      <c r="I14" s="3" t="s">
        <v>46</v>
      </c>
      <c r="J14" s="3" t="s">
        <v>59</v>
      </c>
      <c r="K14" s="3">
        <v>58258.8</v>
      </c>
      <c r="L14" s="3">
        <v>0.34344999999999998</v>
      </c>
      <c r="M14" s="3">
        <v>343.45</v>
      </c>
    </row>
    <row r="15" spans="1:16" x14ac:dyDescent="0.35">
      <c r="A15" s="20">
        <v>494</v>
      </c>
      <c r="B15" s="20">
        <v>563.70967741935397</v>
      </c>
      <c r="C15" s="20">
        <v>563.70967741935397</v>
      </c>
      <c r="D15" s="15">
        <f t="shared" si="1"/>
        <v>0.88284328584419391</v>
      </c>
      <c r="E15" s="13">
        <f t="shared" si="0"/>
        <v>436.12458320703178</v>
      </c>
      <c r="I15" s="3" t="s">
        <v>50</v>
      </c>
      <c r="J15" s="3" t="s">
        <v>60</v>
      </c>
      <c r="K15" s="3">
        <v>59457.9</v>
      </c>
      <c r="L15" s="3">
        <v>0.22556999999999999</v>
      </c>
      <c r="M15" s="3">
        <v>225.57</v>
      </c>
    </row>
    <row r="16" spans="1:16" x14ac:dyDescent="0.35">
      <c r="A16" s="20">
        <v>1147</v>
      </c>
      <c r="B16" s="20">
        <v>563.70967741935397</v>
      </c>
      <c r="C16" s="20">
        <v>563.70967741935397</v>
      </c>
      <c r="D16" s="15">
        <f t="shared" si="1"/>
        <v>0.88284328584419391</v>
      </c>
      <c r="E16" s="13">
        <f t="shared" si="0"/>
        <v>1012.6212488632905</v>
      </c>
    </row>
    <row r="17" spans="1:13" x14ac:dyDescent="0.35">
      <c r="A17" s="20">
        <v>965</v>
      </c>
      <c r="B17" s="20">
        <v>563.70967741935397</v>
      </c>
      <c r="C17" s="20">
        <v>563.70967741935397</v>
      </c>
      <c r="D17" s="15">
        <f t="shared" si="1"/>
        <v>0.88284328584419391</v>
      </c>
      <c r="E17" s="13">
        <f t="shared" si="0"/>
        <v>851.94377083964707</v>
      </c>
      <c r="I17" s="33" t="s">
        <v>61</v>
      </c>
      <c r="J17" s="33"/>
      <c r="K17" s="33"/>
      <c r="L17" s="33"/>
      <c r="M17" s="33"/>
    </row>
    <row r="18" spans="1:13" x14ac:dyDescent="0.35">
      <c r="A18" s="20">
        <v>1254</v>
      </c>
      <c r="B18" s="20">
        <v>563.70967741935397</v>
      </c>
      <c r="C18" s="20">
        <v>563.70967741935397</v>
      </c>
      <c r="D18" s="15">
        <f t="shared" si="1"/>
        <v>0.88284328584419391</v>
      </c>
      <c r="E18" s="13">
        <f t="shared" si="0"/>
        <v>1107.0854804486191</v>
      </c>
      <c r="I18" s="3"/>
      <c r="J18" s="3" t="s">
        <v>41</v>
      </c>
      <c r="K18" s="3" t="s">
        <v>40</v>
      </c>
      <c r="L18" s="3" t="s">
        <v>44</v>
      </c>
      <c r="M18" s="3" t="s">
        <v>55</v>
      </c>
    </row>
    <row r="19" spans="1:13" x14ac:dyDescent="0.35">
      <c r="A19" s="20">
        <v>762</v>
      </c>
      <c r="B19" s="20">
        <v>563.70967741935397</v>
      </c>
      <c r="C19" s="20">
        <v>563.70967741935397</v>
      </c>
      <c r="D19" s="15">
        <f t="shared" si="1"/>
        <v>0.88284328584419391</v>
      </c>
      <c r="E19" s="13">
        <f t="shared" si="0"/>
        <v>672.72658381327574</v>
      </c>
      <c r="I19" s="3" t="s">
        <v>46</v>
      </c>
      <c r="J19" s="3" t="s">
        <v>62</v>
      </c>
      <c r="K19" s="3" t="s">
        <v>63</v>
      </c>
      <c r="L19" s="3">
        <v>1.0289999999999999</v>
      </c>
      <c r="M19" s="3">
        <v>1029.0999999999999</v>
      </c>
    </row>
    <row r="20" spans="1:13" x14ac:dyDescent="0.35">
      <c r="A20" s="20">
        <v>627</v>
      </c>
      <c r="B20" s="20">
        <v>563.70967741935397</v>
      </c>
      <c r="C20" s="20">
        <v>563.70967741935397</v>
      </c>
      <c r="D20" s="15">
        <f t="shared" si="1"/>
        <v>0.88284328584419391</v>
      </c>
      <c r="E20" s="13">
        <f t="shared" si="0"/>
        <v>553.54274022430957</v>
      </c>
      <c r="I20" s="3" t="s">
        <v>50</v>
      </c>
      <c r="J20" s="3">
        <v>956641</v>
      </c>
      <c r="K20" s="3">
        <v>968532.3</v>
      </c>
      <c r="L20" s="14">
        <f>K20/K20</f>
        <v>1</v>
      </c>
      <c r="M20" s="3">
        <v>749.44</v>
      </c>
    </row>
    <row r="21" spans="1:13" x14ac:dyDescent="0.35">
      <c r="A21" s="20">
        <v>1473</v>
      </c>
      <c r="B21" s="20">
        <v>563.70967741935397</v>
      </c>
      <c r="C21" s="20">
        <v>563.70967741935397</v>
      </c>
      <c r="D21" s="15">
        <f t="shared" si="1"/>
        <v>0.88284328584419391</v>
      </c>
      <c r="E21" s="13">
        <f t="shared" si="0"/>
        <v>1300.4281600484976</v>
      </c>
    </row>
    <row r="22" spans="1:13" x14ac:dyDescent="0.35">
      <c r="A22" s="20">
        <v>1401</v>
      </c>
      <c r="B22" s="20">
        <v>563.70967741935397</v>
      </c>
      <c r="C22" s="20">
        <v>563.70967741935397</v>
      </c>
      <c r="D22" s="15">
        <f t="shared" si="1"/>
        <v>0.88284328584419391</v>
      </c>
      <c r="E22" s="13">
        <f t="shared" si="0"/>
        <v>1236.8634434677156</v>
      </c>
      <c r="I22" s="33" t="s">
        <v>65</v>
      </c>
      <c r="J22" s="33"/>
      <c r="K22" s="33"/>
      <c r="L22" s="33"/>
      <c r="M22" s="33"/>
    </row>
    <row r="23" spans="1:13" x14ac:dyDescent="0.35">
      <c r="A23" s="20">
        <v>1575</v>
      </c>
      <c r="B23" s="20">
        <v>563.70967741935397</v>
      </c>
      <c r="C23" s="20">
        <v>563.70967741935397</v>
      </c>
      <c r="D23" s="15">
        <f t="shared" si="1"/>
        <v>0.88284328584419391</v>
      </c>
      <c r="E23" s="13">
        <f t="shared" si="0"/>
        <v>1390.4781752046053</v>
      </c>
      <c r="I23" s="3"/>
      <c r="J23" s="3" t="s">
        <v>41</v>
      </c>
      <c r="K23" s="3" t="s">
        <v>40</v>
      </c>
      <c r="L23" s="3" t="s">
        <v>44</v>
      </c>
      <c r="M23" s="3" t="s">
        <v>55</v>
      </c>
    </row>
    <row r="24" spans="1:13" x14ac:dyDescent="0.35">
      <c r="A24" s="20">
        <v>1192</v>
      </c>
      <c r="B24" s="20">
        <v>563.70967741935397</v>
      </c>
      <c r="C24" s="20">
        <v>563.70967741935397</v>
      </c>
      <c r="D24" s="15">
        <f t="shared" si="1"/>
        <v>0.88284328584419391</v>
      </c>
      <c r="E24" s="13">
        <f t="shared" si="0"/>
        <v>1052.3491967262792</v>
      </c>
      <c r="I24" s="3" t="s">
        <v>46</v>
      </c>
      <c r="J24" s="3" t="s">
        <v>62</v>
      </c>
      <c r="K24" s="3">
        <v>13529.04</v>
      </c>
      <c r="L24" s="3">
        <v>2.427E-2</v>
      </c>
      <c r="M24" s="3">
        <v>24.27</v>
      </c>
    </row>
    <row r="25" spans="1:13" x14ac:dyDescent="0.35">
      <c r="A25" s="20">
        <v>888</v>
      </c>
      <c r="B25" s="20">
        <v>563.70967741935397</v>
      </c>
      <c r="C25" s="20">
        <v>563.70967741935397</v>
      </c>
      <c r="D25" s="15">
        <f t="shared" si="1"/>
        <v>0.88284328584419391</v>
      </c>
      <c r="E25" s="13">
        <f t="shared" si="0"/>
        <v>783.96483782964424</v>
      </c>
      <c r="I25" s="3" t="s">
        <v>50</v>
      </c>
      <c r="J25" s="3" t="s">
        <v>64</v>
      </c>
      <c r="K25" s="3">
        <v>16911.3</v>
      </c>
      <c r="L25" s="3">
        <v>1.7680000000000001E-2</v>
      </c>
      <c r="M25" s="3">
        <v>17.68</v>
      </c>
    </row>
    <row r="26" spans="1:13" x14ac:dyDescent="0.35">
      <c r="A26" s="20">
        <v>1137</v>
      </c>
      <c r="B26" s="20">
        <v>723.16666666666595</v>
      </c>
      <c r="C26" s="20">
        <v>723.16666666666595</v>
      </c>
      <c r="D26" s="15">
        <f>C26*30/SUM($A$26:$A$55)</f>
        <v>0.74532774494984122</v>
      </c>
      <c r="E26" s="13">
        <f t="shared" si="0"/>
        <v>847.43764600796942</v>
      </c>
    </row>
    <row r="27" spans="1:13" x14ac:dyDescent="0.35">
      <c r="A27" s="20">
        <v>1309</v>
      </c>
      <c r="B27" s="20">
        <v>723.16666666666595</v>
      </c>
      <c r="C27" s="20">
        <v>723.16666666666595</v>
      </c>
      <c r="D27" s="15">
        <f t="shared" ref="D27:D55" si="2">C27*30/SUM($A$26:$A$55)</f>
        <v>0.74532774494984122</v>
      </c>
      <c r="E27" s="13">
        <f t="shared" si="0"/>
        <v>975.63401813934217</v>
      </c>
    </row>
    <row r="28" spans="1:13" x14ac:dyDescent="0.35">
      <c r="A28" s="20">
        <v>518</v>
      </c>
      <c r="B28" s="20">
        <v>723.16666666666595</v>
      </c>
      <c r="C28" s="20">
        <v>723.16666666666595</v>
      </c>
      <c r="D28" s="15">
        <f t="shared" si="2"/>
        <v>0.74532774494984122</v>
      </c>
      <c r="E28" s="13">
        <f t="shared" si="0"/>
        <v>386.07977188401776</v>
      </c>
    </row>
    <row r="29" spans="1:13" x14ac:dyDescent="0.35">
      <c r="A29" s="20">
        <v>325</v>
      </c>
      <c r="B29" s="20">
        <v>723.16666666666595</v>
      </c>
      <c r="C29" s="20">
        <v>723.16666666666595</v>
      </c>
      <c r="D29" s="15">
        <f t="shared" si="2"/>
        <v>0.74532774494984122</v>
      </c>
      <c r="E29" s="13">
        <f t="shared" si="0"/>
        <v>242.2315171086984</v>
      </c>
    </row>
    <row r="30" spans="1:13" x14ac:dyDescent="0.35">
      <c r="A30" s="20">
        <v>579</v>
      </c>
      <c r="B30" s="20">
        <v>723.16666666666595</v>
      </c>
      <c r="C30" s="20">
        <v>723.16666666666595</v>
      </c>
      <c r="D30" s="15">
        <f t="shared" si="2"/>
        <v>0.74532774494984122</v>
      </c>
      <c r="E30" s="13">
        <f t="shared" si="0"/>
        <v>431.54476432595806</v>
      </c>
      <c r="H30">
        <f>C2*31</f>
        <v>17474.999999999975</v>
      </c>
    </row>
    <row r="31" spans="1:13" x14ac:dyDescent="0.35">
      <c r="A31" s="20">
        <v>545</v>
      </c>
      <c r="B31" s="20">
        <v>723.16666666666595</v>
      </c>
      <c r="C31" s="20">
        <v>723.16666666666595</v>
      </c>
      <c r="D31" s="15">
        <f t="shared" si="2"/>
        <v>0.74532774494984122</v>
      </c>
      <c r="E31" s="13">
        <f t="shared" si="0"/>
        <v>406.20362099766345</v>
      </c>
    </row>
    <row r="32" spans="1:13" x14ac:dyDescent="0.35">
      <c r="A32" s="20">
        <v>628</v>
      </c>
      <c r="B32" s="20">
        <v>723.16666666666595</v>
      </c>
      <c r="C32" s="20">
        <v>723.16666666666595</v>
      </c>
      <c r="D32" s="15">
        <f t="shared" si="2"/>
        <v>0.74532774494984122</v>
      </c>
      <c r="E32" s="13">
        <f t="shared" si="0"/>
        <v>468.0658238285003</v>
      </c>
      <c r="G32" t="s">
        <v>67</v>
      </c>
      <c r="H32" s="12">
        <f>(D2+D55)/2</f>
        <v>0.81408551539701757</v>
      </c>
    </row>
    <row r="33" spans="1:12" x14ac:dyDescent="0.35">
      <c r="A33" s="20">
        <v>769</v>
      </c>
      <c r="B33" s="20">
        <v>723.16666666666595</v>
      </c>
      <c r="C33" s="20">
        <v>723.16666666666595</v>
      </c>
      <c r="D33" s="15">
        <f t="shared" si="2"/>
        <v>0.74532774494984122</v>
      </c>
      <c r="E33" s="13">
        <f t="shared" si="0"/>
        <v>573.15703586642792</v>
      </c>
      <c r="L33" s="3"/>
    </row>
    <row r="34" spans="1:12" x14ac:dyDescent="0.35">
      <c r="A34" s="20">
        <v>1732</v>
      </c>
      <c r="B34" s="20">
        <v>723.16666666666595</v>
      </c>
      <c r="C34" s="20">
        <v>723.16666666666595</v>
      </c>
      <c r="D34" s="15">
        <f t="shared" si="2"/>
        <v>0.74532774494984122</v>
      </c>
      <c r="E34" s="13">
        <f t="shared" ref="E34:E65" si="3">A34*D34</f>
        <v>1290.907654253125</v>
      </c>
    </row>
    <row r="35" spans="1:12" x14ac:dyDescent="0.35">
      <c r="A35" s="20">
        <v>2136</v>
      </c>
      <c r="B35" s="20">
        <v>723.16666666666595</v>
      </c>
      <c r="C35" s="20">
        <v>723.16666666666595</v>
      </c>
      <c r="D35" s="15">
        <f t="shared" si="2"/>
        <v>0.74532774494984122</v>
      </c>
      <c r="E35" s="13">
        <f t="shared" si="3"/>
        <v>1592.0200632128608</v>
      </c>
    </row>
    <row r="36" spans="1:12" x14ac:dyDescent="0.35">
      <c r="A36" s="20">
        <v>1533</v>
      </c>
      <c r="B36" s="20">
        <v>723.16666666666595</v>
      </c>
      <c r="C36" s="20">
        <v>723.16666666666595</v>
      </c>
      <c r="D36" s="15">
        <f t="shared" si="2"/>
        <v>0.74532774494984122</v>
      </c>
      <c r="E36" s="13">
        <f t="shared" si="3"/>
        <v>1142.5874330081067</v>
      </c>
    </row>
    <row r="37" spans="1:12" x14ac:dyDescent="0.35">
      <c r="A37" s="20">
        <v>472</v>
      </c>
      <c r="B37" s="20">
        <v>723.16666666666595</v>
      </c>
      <c r="C37" s="20">
        <v>723.16666666666595</v>
      </c>
      <c r="D37" s="15">
        <f t="shared" si="2"/>
        <v>0.74532774494984122</v>
      </c>
      <c r="E37" s="13">
        <f t="shared" si="3"/>
        <v>351.79469561632504</v>
      </c>
    </row>
    <row r="38" spans="1:12" x14ac:dyDescent="0.35">
      <c r="A38" s="20">
        <v>1016</v>
      </c>
      <c r="B38" s="20">
        <v>723.16666666666595</v>
      </c>
      <c r="C38" s="20">
        <v>723.16666666666595</v>
      </c>
      <c r="D38" s="15">
        <f t="shared" si="2"/>
        <v>0.74532774494984122</v>
      </c>
      <c r="E38" s="13">
        <f t="shared" si="3"/>
        <v>757.25298886903863</v>
      </c>
    </row>
    <row r="39" spans="1:12" x14ac:dyDescent="0.35">
      <c r="A39" s="20">
        <v>1101</v>
      </c>
      <c r="B39" s="20">
        <v>723.16666666666595</v>
      </c>
      <c r="C39" s="20">
        <v>723.16666666666595</v>
      </c>
      <c r="D39" s="15">
        <f t="shared" si="2"/>
        <v>0.74532774494984122</v>
      </c>
      <c r="E39" s="13">
        <f t="shared" si="3"/>
        <v>820.6058471897752</v>
      </c>
    </row>
    <row r="40" spans="1:12" x14ac:dyDescent="0.35">
      <c r="A40" s="20">
        <v>1188</v>
      </c>
      <c r="B40" s="20">
        <v>723.16666666666595</v>
      </c>
      <c r="C40" s="20">
        <v>723.16666666666595</v>
      </c>
      <c r="D40" s="15">
        <f t="shared" si="2"/>
        <v>0.74532774494984122</v>
      </c>
      <c r="E40" s="13">
        <f t="shared" si="3"/>
        <v>885.44936100041139</v>
      </c>
    </row>
    <row r="41" spans="1:12" x14ac:dyDescent="0.35">
      <c r="A41" s="20">
        <v>966</v>
      </c>
      <c r="B41" s="20">
        <v>723.16666666666595</v>
      </c>
      <c r="C41" s="20">
        <v>723.16666666666595</v>
      </c>
      <c r="D41" s="15">
        <f t="shared" si="2"/>
        <v>0.74532774494984122</v>
      </c>
      <c r="E41" s="13">
        <f t="shared" si="3"/>
        <v>719.98660162154658</v>
      </c>
    </row>
    <row r="42" spans="1:12" x14ac:dyDescent="0.35">
      <c r="A42" s="20">
        <v>766</v>
      </c>
      <c r="B42" s="20">
        <v>723.16666666666595</v>
      </c>
      <c r="C42" s="20">
        <v>723.16666666666595</v>
      </c>
      <c r="D42" s="15">
        <f t="shared" si="2"/>
        <v>0.74532774494984122</v>
      </c>
      <c r="E42" s="13">
        <f t="shared" si="3"/>
        <v>570.92105263157839</v>
      </c>
    </row>
    <row r="43" spans="1:12" x14ac:dyDescent="0.35">
      <c r="A43" s="20">
        <v>864</v>
      </c>
      <c r="B43" s="20">
        <v>723.16666666666595</v>
      </c>
      <c r="C43" s="20">
        <v>723.16666666666595</v>
      </c>
      <c r="D43" s="15">
        <f t="shared" si="2"/>
        <v>0.74532774494984122</v>
      </c>
      <c r="E43" s="13">
        <f t="shared" si="3"/>
        <v>643.96317163666276</v>
      </c>
    </row>
    <row r="44" spans="1:12" x14ac:dyDescent="0.35">
      <c r="A44" s="20">
        <v>2211</v>
      </c>
      <c r="B44" s="20">
        <v>723.16666666666595</v>
      </c>
      <c r="C44" s="20">
        <v>723.16666666666595</v>
      </c>
      <c r="D44" s="15">
        <f t="shared" si="2"/>
        <v>0.74532774494984122</v>
      </c>
      <c r="E44" s="13">
        <f t="shared" si="3"/>
        <v>1647.919644084099</v>
      </c>
    </row>
    <row r="45" spans="1:12" x14ac:dyDescent="0.35">
      <c r="A45" s="20">
        <v>1002</v>
      </c>
      <c r="B45" s="20">
        <v>723.16666666666595</v>
      </c>
      <c r="C45" s="20">
        <v>723.16666666666595</v>
      </c>
      <c r="D45" s="15">
        <f t="shared" si="2"/>
        <v>0.74532774494984122</v>
      </c>
      <c r="E45" s="13">
        <f t="shared" si="3"/>
        <v>746.81840043974091</v>
      </c>
    </row>
    <row r="46" spans="1:12" x14ac:dyDescent="0.35">
      <c r="A46" s="20">
        <v>645</v>
      </c>
      <c r="B46" s="20">
        <v>723.16666666666595</v>
      </c>
      <c r="C46" s="20">
        <v>723.16666666666595</v>
      </c>
      <c r="D46" s="15">
        <f t="shared" si="2"/>
        <v>0.74532774494984122</v>
      </c>
      <c r="E46" s="13">
        <f t="shared" si="3"/>
        <v>480.7363954926476</v>
      </c>
    </row>
    <row r="47" spans="1:12" x14ac:dyDescent="0.35">
      <c r="A47" s="20">
        <v>481</v>
      </c>
      <c r="B47" s="20">
        <v>723.16666666666595</v>
      </c>
      <c r="C47" s="20">
        <v>723.16666666666595</v>
      </c>
      <c r="D47" s="15">
        <f t="shared" si="2"/>
        <v>0.74532774494984122</v>
      </c>
      <c r="E47" s="13">
        <f t="shared" si="3"/>
        <v>358.50264532087363</v>
      </c>
    </row>
    <row r="48" spans="1:12" x14ac:dyDescent="0.35">
      <c r="A48" s="20">
        <v>721</v>
      </c>
      <c r="B48" s="20">
        <v>723.16666666666595</v>
      </c>
      <c r="C48" s="20">
        <v>723.16666666666595</v>
      </c>
      <c r="D48" s="15">
        <f t="shared" si="2"/>
        <v>0.74532774494984122</v>
      </c>
      <c r="E48" s="13">
        <f t="shared" si="3"/>
        <v>537.38130410883548</v>
      </c>
    </row>
    <row r="49" spans="1:5" x14ac:dyDescent="0.35">
      <c r="A49" s="20">
        <v>616</v>
      </c>
      <c r="B49" s="20">
        <v>723.16666666666595</v>
      </c>
      <c r="C49" s="20">
        <v>723.16666666666595</v>
      </c>
      <c r="D49" s="15">
        <f t="shared" si="2"/>
        <v>0.74532774494984122</v>
      </c>
      <c r="E49" s="13">
        <f t="shared" si="3"/>
        <v>459.12189088910219</v>
      </c>
    </row>
    <row r="50" spans="1:5" x14ac:dyDescent="0.35">
      <c r="A50" s="20">
        <v>628</v>
      </c>
      <c r="B50" s="20">
        <v>723.16666666666595</v>
      </c>
      <c r="C50" s="20">
        <v>723.16666666666595</v>
      </c>
      <c r="D50" s="15">
        <f t="shared" si="2"/>
        <v>0.74532774494984122</v>
      </c>
      <c r="E50" s="13">
        <f t="shared" si="3"/>
        <v>468.0658238285003</v>
      </c>
    </row>
    <row r="51" spans="1:5" x14ac:dyDescent="0.35">
      <c r="A51" s="20">
        <v>790</v>
      </c>
      <c r="B51" s="20">
        <v>723.16666666666595</v>
      </c>
      <c r="C51" s="20">
        <v>723.16666666666595</v>
      </c>
      <c r="D51" s="15">
        <f t="shared" si="2"/>
        <v>0.74532774494984122</v>
      </c>
      <c r="E51" s="13">
        <f t="shared" si="3"/>
        <v>588.80891851037461</v>
      </c>
    </row>
    <row r="52" spans="1:5" x14ac:dyDescent="0.35">
      <c r="A52" s="20">
        <v>945</v>
      </c>
      <c r="B52" s="20">
        <v>723.16666666666595</v>
      </c>
      <c r="C52" s="20">
        <v>723.16666666666595</v>
      </c>
      <c r="D52" s="15">
        <f t="shared" si="2"/>
        <v>0.74532774494984122</v>
      </c>
      <c r="E52" s="13">
        <f t="shared" si="3"/>
        <v>704.33471897760001</v>
      </c>
    </row>
    <row r="53" spans="1:5" x14ac:dyDescent="0.35">
      <c r="A53" s="20">
        <v>944</v>
      </c>
      <c r="B53" s="20">
        <v>723.16666666666595</v>
      </c>
      <c r="C53" s="20">
        <v>723.16666666666595</v>
      </c>
      <c r="D53" s="15">
        <f t="shared" si="2"/>
        <v>0.74532774494984122</v>
      </c>
      <c r="E53" s="13">
        <f t="shared" si="3"/>
        <v>703.58939123265009</v>
      </c>
    </row>
    <row r="54" spans="1:5" x14ac:dyDescent="0.35">
      <c r="A54" s="20">
        <v>1512</v>
      </c>
      <c r="B54" s="20">
        <v>723.16666666666595</v>
      </c>
      <c r="C54" s="20">
        <v>723.16666666666595</v>
      </c>
      <c r="D54" s="15">
        <f t="shared" si="2"/>
        <v>0.74532774494984122</v>
      </c>
      <c r="E54" s="13">
        <f t="shared" si="3"/>
        <v>1126.93555036416</v>
      </c>
    </row>
    <row r="55" spans="1:5" x14ac:dyDescent="0.35">
      <c r="A55" s="20">
        <v>1029</v>
      </c>
      <c r="B55" s="20">
        <v>723.16666666666595</v>
      </c>
      <c r="C55" s="20">
        <v>723.16666666666595</v>
      </c>
      <c r="D55" s="15">
        <f t="shared" si="2"/>
        <v>0.74532774494984122</v>
      </c>
      <c r="E55" s="13">
        <f t="shared" si="3"/>
        <v>766.94224955338666</v>
      </c>
    </row>
    <row r="56" spans="1:5" x14ac:dyDescent="0.35">
      <c r="A56" s="20">
        <v>923</v>
      </c>
      <c r="B56" s="20"/>
      <c r="C56" s="20"/>
      <c r="D56" s="15">
        <f>($D$2+$D$26)/2</f>
        <v>0.81408551539701757</v>
      </c>
      <c r="E56" s="13">
        <f t="shared" si="3"/>
        <v>751.40093071144724</v>
      </c>
    </row>
    <row r="57" spans="1:5" x14ac:dyDescent="0.35">
      <c r="A57" s="20">
        <v>617</v>
      </c>
      <c r="B57" s="20"/>
      <c r="C57" s="20"/>
      <c r="D57" s="15">
        <f t="shared" ref="D57:D120" si="4">($D$2+$D$26)/2</f>
        <v>0.81408551539701757</v>
      </c>
      <c r="E57" s="13">
        <f t="shared" si="3"/>
        <v>502.29076299995984</v>
      </c>
    </row>
    <row r="58" spans="1:5" x14ac:dyDescent="0.35">
      <c r="A58" s="20">
        <v>1044</v>
      </c>
      <c r="B58" s="20"/>
      <c r="C58" s="20"/>
      <c r="D58" s="15">
        <f t="shared" si="4"/>
        <v>0.81408551539701757</v>
      </c>
      <c r="E58" s="13">
        <f t="shared" si="3"/>
        <v>849.90527807448632</v>
      </c>
    </row>
    <row r="59" spans="1:5" x14ac:dyDescent="0.35">
      <c r="A59" s="20">
        <v>1531</v>
      </c>
      <c r="B59" s="20"/>
      <c r="C59" s="20"/>
      <c r="D59" s="15">
        <f t="shared" si="4"/>
        <v>0.81408551539701757</v>
      </c>
      <c r="E59" s="13">
        <f t="shared" si="3"/>
        <v>1246.3649240728339</v>
      </c>
    </row>
    <row r="60" spans="1:5" x14ac:dyDescent="0.35">
      <c r="A60" s="20">
        <v>1420</v>
      </c>
      <c r="B60" s="20"/>
      <c r="C60" s="20"/>
      <c r="D60" s="15">
        <f t="shared" si="4"/>
        <v>0.81408551539701757</v>
      </c>
      <c r="E60" s="13">
        <f t="shared" si="3"/>
        <v>1156.001431863765</v>
      </c>
    </row>
    <row r="61" spans="1:5" x14ac:dyDescent="0.35">
      <c r="A61" s="20">
        <v>997</v>
      </c>
      <c r="B61" s="20"/>
      <c r="C61" s="20"/>
      <c r="D61" s="15">
        <f t="shared" si="4"/>
        <v>0.81408551539701757</v>
      </c>
      <c r="E61" s="13">
        <f t="shared" si="3"/>
        <v>811.64325885082656</v>
      </c>
    </row>
    <row r="62" spans="1:5" x14ac:dyDescent="0.35">
      <c r="A62" s="20">
        <v>659</v>
      </c>
      <c r="B62" s="20"/>
      <c r="C62" s="20"/>
      <c r="D62" s="15">
        <f t="shared" si="4"/>
        <v>0.81408551539701757</v>
      </c>
      <c r="E62" s="13">
        <f t="shared" si="3"/>
        <v>536.48235464663458</v>
      </c>
    </row>
    <row r="63" spans="1:5" x14ac:dyDescent="0.35">
      <c r="A63" s="20">
        <v>832</v>
      </c>
      <c r="B63" s="20"/>
      <c r="C63" s="20"/>
      <c r="D63" s="15">
        <f t="shared" si="4"/>
        <v>0.81408551539701757</v>
      </c>
      <c r="E63" s="13">
        <f t="shared" si="3"/>
        <v>677.31914881031867</v>
      </c>
    </row>
    <row r="64" spans="1:5" x14ac:dyDescent="0.35">
      <c r="A64" s="20">
        <v>718</v>
      </c>
      <c r="B64" s="20"/>
      <c r="C64" s="20"/>
      <c r="D64" s="15">
        <f t="shared" si="4"/>
        <v>0.81408551539701757</v>
      </c>
      <c r="E64" s="13">
        <f t="shared" si="3"/>
        <v>584.51340005505858</v>
      </c>
    </row>
    <row r="65" spans="1:5" x14ac:dyDescent="0.35">
      <c r="A65" s="20">
        <v>935</v>
      </c>
      <c r="B65" s="20"/>
      <c r="C65" s="20"/>
      <c r="D65" s="15">
        <f t="shared" si="4"/>
        <v>0.81408551539701757</v>
      </c>
      <c r="E65" s="13">
        <f t="shared" si="3"/>
        <v>761.16995689621137</v>
      </c>
    </row>
    <row r="66" spans="1:5" x14ac:dyDescent="0.35">
      <c r="A66" s="20">
        <v>1289</v>
      </c>
      <c r="B66" s="20"/>
      <c r="C66" s="20"/>
      <c r="D66" s="15">
        <f t="shared" si="4"/>
        <v>0.81408551539701757</v>
      </c>
      <c r="E66" s="13">
        <f t="shared" ref="E66:E97" si="5">A66*D66</f>
        <v>1049.3562293467558</v>
      </c>
    </row>
    <row r="67" spans="1:5" x14ac:dyDescent="0.35">
      <c r="A67" s="20">
        <v>1210</v>
      </c>
      <c r="B67" s="20"/>
      <c r="C67" s="20"/>
      <c r="D67" s="15">
        <f t="shared" si="4"/>
        <v>0.81408551539701757</v>
      </c>
      <c r="E67" s="13">
        <f t="shared" si="5"/>
        <v>985.0434736303913</v>
      </c>
    </row>
    <row r="68" spans="1:5" x14ac:dyDescent="0.35">
      <c r="A68" s="20">
        <v>857</v>
      </c>
      <c r="B68" s="20"/>
      <c r="C68" s="20"/>
      <c r="D68" s="15">
        <f t="shared" si="4"/>
        <v>0.81408551539701757</v>
      </c>
      <c r="E68" s="13">
        <f t="shared" si="5"/>
        <v>697.67128669524402</v>
      </c>
    </row>
    <row r="69" spans="1:5" x14ac:dyDescent="0.35">
      <c r="A69" s="20">
        <v>432</v>
      </c>
      <c r="B69" s="20"/>
      <c r="C69" s="20"/>
      <c r="D69" s="15">
        <f t="shared" si="4"/>
        <v>0.81408551539701757</v>
      </c>
      <c r="E69" s="13">
        <f t="shared" si="5"/>
        <v>351.68494265151156</v>
      </c>
    </row>
    <row r="70" spans="1:5" x14ac:dyDescent="0.35">
      <c r="A70" s="20">
        <v>595</v>
      </c>
      <c r="B70" s="20"/>
      <c r="C70" s="20"/>
      <c r="D70" s="15">
        <f t="shared" si="4"/>
        <v>0.81408551539701757</v>
      </c>
      <c r="E70" s="13">
        <f t="shared" si="5"/>
        <v>484.38088166122543</v>
      </c>
    </row>
    <row r="71" spans="1:5" x14ac:dyDescent="0.35">
      <c r="A71" s="20">
        <v>1082</v>
      </c>
      <c r="B71" s="20"/>
      <c r="C71" s="20"/>
      <c r="D71" s="15">
        <f t="shared" si="4"/>
        <v>0.81408551539701757</v>
      </c>
      <c r="E71" s="13">
        <f t="shared" si="5"/>
        <v>880.84052765957301</v>
      </c>
    </row>
    <row r="72" spans="1:5" x14ac:dyDescent="0.35">
      <c r="A72" s="20">
        <v>2418</v>
      </c>
      <c r="B72" s="20"/>
      <c r="C72" s="20"/>
      <c r="D72" s="15">
        <f t="shared" si="4"/>
        <v>0.81408551539701757</v>
      </c>
      <c r="E72" s="13">
        <f t="shared" si="5"/>
        <v>1968.4587762299884</v>
      </c>
    </row>
    <row r="73" spans="1:5" x14ac:dyDescent="0.35">
      <c r="A73" s="20">
        <v>2358</v>
      </c>
      <c r="B73" s="20"/>
      <c r="C73" s="20"/>
      <c r="D73" s="15">
        <f t="shared" si="4"/>
        <v>0.81408551539701757</v>
      </c>
      <c r="E73" s="13">
        <f t="shared" si="5"/>
        <v>1919.6136453061674</v>
      </c>
    </row>
    <row r="74" spans="1:5" x14ac:dyDescent="0.35">
      <c r="A74" s="20">
        <v>1476</v>
      </c>
      <c r="B74" s="20"/>
      <c r="C74" s="20"/>
      <c r="D74" s="15">
        <f t="shared" si="4"/>
        <v>0.81408551539701757</v>
      </c>
      <c r="E74" s="13">
        <f t="shared" si="5"/>
        <v>1201.5902207259978</v>
      </c>
    </row>
    <row r="75" spans="1:5" x14ac:dyDescent="0.35">
      <c r="A75" s="20">
        <v>1338</v>
      </c>
      <c r="B75" s="20"/>
      <c r="C75" s="20"/>
      <c r="D75" s="15">
        <f t="shared" si="4"/>
        <v>0.81408551539701757</v>
      </c>
      <c r="E75" s="13">
        <f t="shared" si="5"/>
        <v>1089.2464196012095</v>
      </c>
    </row>
    <row r="76" spans="1:5" x14ac:dyDescent="0.35">
      <c r="A76" s="20">
        <v>769</v>
      </c>
      <c r="B76" s="20"/>
      <c r="C76" s="20"/>
      <c r="D76" s="15">
        <f t="shared" si="4"/>
        <v>0.81408551539701757</v>
      </c>
      <c r="E76" s="13">
        <f t="shared" si="5"/>
        <v>626.0317613403065</v>
      </c>
    </row>
    <row r="77" spans="1:5" x14ac:dyDescent="0.35">
      <c r="A77" s="20">
        <v>699</v>
      </c>
      <c r="B77" s="20"/>
      <c r="C77" s="20"/>
      <c r="D77" s="15">
        <f t="shared" si="4"/>
        <v>0.81408551539701757</v>
      </c>
      <c r="E77" s="13">
        <f t="shared" si="5"/>
        <v>569.04577526251524</v>
      </c>
    </row>
    <row r="78" spans="1:5" x14ac:dyDescent="0.35">
      <c r="A78" s="20">
        <v>514</v>
      </c>
      <c r="B78" s="20"/>
      <c r="C78" s="20"/>
      <c r="D78" s="15">
        <f t="shared" si="4"/>
        <v>0.81408551539701757</v>
      </c>
      <c r="E78" s="13">
        <f t="shared" si="5"/>
        <v>418.43995491406702</v>
      </c>
    </row>
    <row r="79" spans="1:5" x14ac:dyDescent="0.35">
      <c r="A79" s="20">
        <v>1626</v>
      </c>
      <c r="B79" s="20"/>
      <c r="C79" s="20"/>
      <c r="D79" s="15">
        <f t="shared" si="4"/>
        <v>0.81408551539701757</v>
      </c>
      <c r="E79" s="13">
        <f t="shared" si="5"/>
        <v>1323.7030480355506</v>
      </c>
    </row>
    <row r="80" spans="1:5" x14ac:dyDescent="0.35">
      <c r="A80" s="20">
        <v>916</v>
      </c>
      <c r="B80" s="20"/>
      <c r="C80" s="20"/>
      <c r="D80" s="15">
        <f t="shared" si="4"/>
        <v>0.81408551539701757</v>
      </c>
      <c r="E80" s="13">
        <f t="shared" si="5"/>
        <v>745.70233210366814</v>
      </c>
    </row>
    <row r="81" spans="1:5" x14ac:dyDescent="0.35">
      <c r="A81" s="20">
        <v>1551</v>
      </c>
      <c r="B81" s="20"/>
      <c r="C81" s="20"/>
      <c r="D81" s="15">
        <f t="shared" si="4"/>
        <v>0.81408551539701757</v>
      </c>
      <c r="E81" s="13">
        <f t="shared" si="5"/>
        <v>1262.6466343807742</v>
      </c>
    </row>
    <row r="82" spans="1:5" x14ac:dyDescent="0.35">
      <c r="A82" s="20">
        <v>1313</v>
      </c>
      <c r="B82" s="20"/>
      <c r="C82" s="20"/>
      <c r="D82" s="15">
        <f t="shared" si="4"/>
        <v>0.81408551539701757</v>
      </c>
      <c r="E82" s="13">
        <f t="shared" si="5"/>
        <v>1068.894281716284</v>
      </c>
    </row>
    <row r="83" spans="1:5" x14ac:dyDescent="0.35">
      <c r="A83" s="20">
        <v>1563</v>
      </c>
      <c r="B83" s="20"/>
      <c r="C83" s="20"/>
      <c r="D83" s="15">
        <f t="shared" si="4"/>
        <v>0.81408551539701757</v>
      </c>
      <c r="E83" s="13">
        <f t="shared" si="5"/>
        <v>1272.4156605655385</v>
      </c>
    </row>
    <row r="84" spans="1:5" x14ac:dyDescent="0.35">
      <c r="A84" s="20">
        <v>1129</v>
      </c>
      <c r="B84" s="20"/>
      <c r="C84" s="20"/>
      <c r="D84" s="15">
        <f t="shared" si="4"/>
        <v>0.81408551539701757</v>
      </c>
      <c r="E84" s="13">
        <f t="shared" si="5"/>
        <v>919.10254688323289</v>
      </c>
    </row>
    <row r="85" spans="1:5" x14ac:dyDescent="0.35">
      <c r="A85" s="20">
        <v>1109</v>
      </c>
      <c r="B85" s="20"/>
      <c r="C85" s="20"/>
      <c r="D85" s="15">
        <f t="shared" si="4"/>
        <v>0.81408551539701757</v>
      </c>
      <c r="E85" s="13">
        <f t="shared" si="5"/>
        <v>902.82083657529245</v>
      </c>
    </row>
    <row r="86" spans="1:5" x14ac:dyDescent="0.35">
      <c r="A86" s="20">
        <v>2050</v>
      </c>
      <c r="B86" s="20"/>
      <c r="C86" s="20"/>
      <c r="D86" s="15">
        <f t="shared" si="4"/>
        <v>0.81408551539701757</v>
      </c>
      <c r="E86" s="13">
        <f t="shared" si="5"/>
        <v>1668.8753065638859</v>
      </c>
    </row>
    <row r="87" spans="1:5" x14ac:dyDescent="0.35">
      <c r="A87" s="20">
        <v>1248</v>
      </c>
      <c r="B87" s="20"/>
      <c r="C87" s="20"/>
      <c r="D87" s="15">
        <f t="shared" si="4"/>
        <v>0.81408551539701757</v>
      </c>
      <c r="E87" s="13">
        <f t="shared" si="5"/>
        <v>1015.9787232154779</v>
      </c>
    </row>
    <row r="88" spans="1:5" x14ac:dyDescent="0.35">
      <c r="A88" s="20">
        <v>1345</v>
      </c>
      <c r="B88" s="20"/>
      <c r="C88" s="20"/>
      <c r="D88" s="15">
        <f t="shared" si="4"/>
        <v>0.81408551539701757</v>
      </c>
      <c r="E88" s="13">
        <f t="shared" si="5"/>
        <v>1094.9450182089886</v>
      </c>
    </row>
    <row r="89" spans="1:5" x14ac:dyDescent="0.35">
      <c r="A89" s="20">
        <v>1983</v>
      </c>
      <c r="B89" s="20"/>
      <c r="C89" s="20"/>
      <c r="D89" s="15">
        <f t="shared" si="4"/>
        <v>0.81408551539701757</v>
      </c>
      <c r="E89" s="13">
        <f t="shared" si="5"/>
        <v>1614.3315770322858</v>
      </c>
    </row>
    <row r="90" spans="1:5" x14ac:dyDescent="0.35">
      <c r="A90" s="20">
        <v>1055</v>
      </c>
      <c r="B90" s="20"/>
      <c r="C90" s="20"/>
      <c r="D90" s="15">
        <f t="shared" si="4"/>
        <v>0.81408551539701757</v>
      </c>
      <c r="E90" s="13">
        <f t="shared" si="5"/>
        <v>858.86021874385358</v>
      </c>
    </row>
    <row r="91" spans="1:5" x14ac:dyDescent="0.35">
      <c r="A91" s="20">
        <v>704</v>
      </c>
      <c r="B91" s="20"/>
      <c r="C91" s="20"/>
      <c r="D91" s="15">
        <f t="shared" si="4"/>
        <v>0.81408551539701757</v>
      </c>
      <c r="E91" s="13">
        <f t="shared" si="5"/>
        <v>573.11620283950037</v>
      </c>
    </row>
    <row r="92" spans="1:5" x14ac:dyDescent="0.35">
      <c r="A92" s="20">
        <v>637</v>
      </c>
      <c r="B92" s="20"/>
      <c r="C92" s="20"/>
      <c r="D92" s="15">
        <f t="shared" si="4"/>
        <v>0.81408551539701757</v>
      </c>
      <c r="E92" s="13">
        <f t="shared" si="5"/>
        <v>518.57247330790017</v>
      </c>
    </row>
    <row r="93" spans="1:5" x14ac:dyDescent="0.35">
      <c r="A93" s="20">
        <v>1285</v>
      </c>
      <c r="B93" s="20"/>
      <c r="C93" s="20"/>
      <c r="D93" s="15">
        <f t="shared" si="4"/>
        <v>0.81408551539701757</v>
      </c>
      <c r="E93" s="13">
        <f t="shared" si="5"/>
        <v>1046.0998872851676</v>
      </c>
    </row>
    <row r="94" spans="1:5" x14ac:dyDescent="0.35">
      <c r="A94" s="20">
        <v>3038</v>
      </c>
      <c r="B94" s="20"/>
      <c r="C94" s="20"/>
      <c r="D94" s="15">
        <f t="shared" si="4"/>
        <v>0.81408551539701757</v>
      </c>
      <c r="E94" s="13">
        <f t="shared" si="5"/>
        <v>2473.1917957761393</v>
      </c>
    </row>
    <row r="95" spans="1:5" x14ac:dyDescent="0.35">
      <c r="A95" s="20">
        <v>1309</v>
      </c>
      <c r="B95" s="20"/>
      <c r="C95" s="20"/>
      <c r="D95" s="15">
        <f t="shared" si="4"/>
        <v>0.81408551539701757</v>
      </c>
      <c r="E95" s="13">
        <f t="shared" si="5"/>
        <v>1065.6379396546961</v>
      </c>
    </row>
    <row r="96" spans="1:5" x14ac:dyDescent="0.35">
      <c r="A96" s="20">
        <v>986</v>
      </c>
      <c r="B96" s="20"/>
      <c r="C96" s="20"/>
      <c r="D96" s="15">
        <f t="shared" si="4"/>
        <v>0.81408551539701757</v>
      </c>
      <c r="E96" s="13">
        <f t="shared" si="5"/>
        <v>802.68831818145929</v>
      </c>
    </row>
    <row r="97" spans="1:5" x14ac:dyDescent="0.35">
      <c r="A97" s="20">
        <v>751</v>
      </c>
      <c r="B97" s="20"/>
      <c r="C97" s="20"/>
      <c r="D97" s="15">
        <f t="shared" si="4"/>
        <v>0.81408551539701757</v>
      </c>
      <c r="E97" s="13">
        <f t="shared" si="5"/>
        <v>611.37822206316014</v>
      </c>
    </row>
    <row r="98" spans="1:5" x14ac:dyDescent="0.35">
      <c r="A98" s="20">
        <v>532</v>
      </c>
      <c r="B98" s="20"/>
      <c r="C98" s="20"/>
      <c r="D98" s="15">
        <f t="shared" si="4"/>
        <v>0.81408551539701757</v>
      </c>
      <c r="E98" s="13">
        <f t="shared" ref="E98:E129" si="6">A98*D98</f>
        <v>433.09349419121332</v>
      </c>
    </row>
    <row r="99" spans="1:5" x14ac:dyDescent="0.35">
      <c r="A99" s="20">
        <v>399</v>
      </c>
      <c r="B99" s="20"/>
      <c r="C99" s="20"/>
      <c r="D99" s="15">
        <f t="shared" si="4"/>
        <v>0.81408551539701757</v>
      </c>
      <c r="E99" s="13">
        <f t="shared" si="6"/>
        <v>324.82012064341001</v>
      </c>
    </row>
    <row r="100" spans="1:5" x14ac:dyDescent="0.35">
      <c r="A100" s="20">
        <v>706</v>
      </c>
      <c r="B100" s="20"/>
      <c r="C100" s="20"/>
      <c r="D100" s="15">
        <f t="shared" si="4"/>
        <v>0.81408551539701757</v>
      </c>
      <c r="E100" s="13">
        <f t="shared" si="6"/>
        <v>574.74437387029445</v>
      </c>
    </row>
    <row r="101" spans="1:5" x14ac:dyDescent="0.35">
      <c r="A101" s="20">
        <v>778</v>
      </c>
      <c r="B101" s="20"/>
      <c r="C101" s="20"/>
      <c r="D101" s="15">
        <f t="shared" si="4"/>
        <v>0.81408551539701757</v>
      </c>
      <c r="E101" s="13">
        <f t="shared" si="6"/>
        <v>633.35853097887968</v>
      </c>
    </row>
    <row r="102" spans="1:5" x14ac:dyDescent="0.35">
      <c r="A102" s="20">
        <v>1055</v>
      </c>
      <c r="B102" s="20"/>
      <c r="C102" s="20"/>
      <c r="D102" s="15">
        <f t="shared" si="4"/>
        <v>0.81408551539701757</v>
      </c>
      <c r="E102" s="13">
        <f t="shared" si="6"/>
        <v>858.86021874385358</v>
      </c>
    </row>
    <row r="103" spans="1:5" x14ac:dyDescent="0.35">
      <c r="A103" s="20">
        <v>1017</v>
      </c>
      <c r="B103" s="20"/>
      <c r="C103" s="20"/>
      <c r="D103" s="15">
        <f t="shared" si="4"/>
        <v>0.81408551539701757</v>
      </c>
      <c r="E103" s="13">
        <f t="shared" si="6"/>
        <v>827.92496915876688</v>
      </c>
    </row>
    <row r="104" spans="1:5" x14ac:dyDescent="0.35">
      <c r="A104" s="20">
        <v>909</v>
      </c>
      <c r="B104" s="20"/>
      <c r="C104" s="20"/>
      <c r="D104" s="15">
        <f t="shared" si="4"/>
        <v>0.81408551539701757</v>
      </c>
      <c r="E104" s="13">
        <f t="shared" si="6"/>
        <v>740.00373349588892</v>
      </c>
    </row>
    <row r="105" spans="1:5" x14ac:dyDescent="0.35">
      <c r="A105" s="20">
        <v>1267</v>
      </c>
      <c r="B105" s="20"/>
      <c r="C105" s="20"/>
      <c r="D105" s="15">
        <f t="shared" si="4"/>
        <v>0.81408551539701757</v>
      </c>
      <c r="E105" s="13">
        <f t="shared" si="6"/>
        <v>1031.4463480080212</v>
      </c>
    </row>
    <row r="106" spans="1:5" x14ac:dyDescent="0.35">
      <c r="A106" s="20">
        <v>593</v>
      </c>
      <c r="B106" s="20"/>
      <c r="C106" s="20"/>
      <c r="D106" s="15">
        <f t="shared" si="4"/>
        <v>0.81408551539701757</v>
      </c>
      <c r="E106" s="13">
        <f t="shared" si="6"/>
        <v>482.75271063043141</v>
      </c>
    </row>
    <row r="107" spans="1:5" x14ac:dyDescent="0.35">
      <c r="A107" s="20">
        <v>597</v>
      </c>
      <c r="B107" s="20"/>
      <c r="C107" s="20"/>
      <c r="D107" s="15">
        <f t="shared" si="4"/>
        <v>0.81408551539701757</v>
      </c>
      <c r="E107" s="13">
        <f t="shared" si="6"/>
        <v>486.00905269201951</v>
      </c>
    </row>
    <row r="108" spans="1:5" x14ac:dyDescent="0.35">
      <c r="A108" s="20">
        <v>666</v>
      </c>
      <c r="B108" s="20"/>
      <c r="C108" s="20"/>
      <c r="D108" s="15">
        <f t="shared" si="4"/>
        <v>0.81408551539701757</v>
      </c>
      <c r="E108" s="13">
        <f t="shared" si="6"/>
        <v>542.18095325441368</v>
      </c>
    </row>
    <row r="109" spans="1:5" x14ac:dyDescent="0.35">
      <c r="A109" s="20">
        <v>709</v>
      </c>
      <c r="B109" s="20"/>
      <c r="C109" s="20"/>
      <c r="D109" s="15">
        <f t="shared" si="4"/>
        <v>0.81408551539701757</v>
      </c>
      <c r="E109" s="13">
        <f t="shared" si="6"/>
        <v>577.1866304164854</v>
      </c>
    </row>
    <row r="110" spans="1:5" x14ac:dyDescent="0.35">
      <c r="A110" s="20">
        <v>1774</v>
      </c>
      <c r="B110" s="20"/>
      <c r="C110" s="20"/>
      <c r="D110" s="15">
        <f t="shared" si="4"/>
        <v>0.81408551539701757</v>
      </c>
      <c r="E110" s="13">
        <f t="shared" si="6"/>
        <v>1444.1877043143093</v>
      </c>
    </row>
    <row r="111" spans="1:5" x14ac:dyDescent="0.35">
      <c r="A111" s="20">
        <v>3622</v>
      </c>
      <c r="B111" s="20"/>
      <c r="C111" s="20"/>
      <c r="D111" s="15">
        <f t="shared" si="4"/>
        <v>0.81408551539701757</v>
      </c>
      <c r="E111" s="13">
        <f t="shared" si="6"/>
        <v>2948.6177367679975</v>
      </c>
    </row>
    <row r="112" spans="1:5" x14ac:dyDescent="0.35">
      <c r="A112" s="20">
        <v>3546</v>
      </c>
      <c r="B112" s="20"/>
      <c r="C112" s="20"/>
      <c r="D112" s="15">
        <f t="shared" si="4"/>
        <v>0.81408551539701757</v>
      </c>
      <c r="E112" s="13">
        <f t="shared" si="6"/>
        <v>2886.7472375978241</v>
      </c>
    </row>
    <row r="113" spans="1:5" x14ac:dyDescent="0.35">
      <c r="A113" s="20">
        <v>2354</v>
      </c>
      <c r="B113" s="20"/>
      <c r="C113" s="20"/>
      <c r="D113" s="15">
        <f t="shared" si="4"/>
        <v>0.81408551539701757</v>
      </c>
      <c r="E113" s="13">
        <f t="shared" si="6"/>
        <v>1916.3573032445793</v>
      </c>
    </row>
    <row r="114" spans="1:5" x14ac:dyDescent="0.35">
      <c r="A114" s="20">
        <v>3813</v>
      </c>
      <c r="B114" s="20"/>
      <c r="C114" s="20"/>
      <c r="D114" s="15">
        <f t="shared" si="4"/>
        <v>0.81408551539701757</v>
      </c>
      <c r="E114" s="13">
        <f t="shared" si="6"/>
        <v>3104.1080702088279</v>
      </c>
    </row>
    <row r="115" spans="1:5" x14ac:dyDescent="0.35">
      <c r="A115" s="20">
        <v>2778</v>
      </c>
      <c r="B115" s="20"/>
      <c r="C115" s="20"/>
      <c r="D115" s="15">
        <f t="shared" si="4"/>
        <v>0.81408551539701757</v>
      </c>
      <c r="E115" s="13">
        <f t="shared" si="6"/>
        <v>2261.5295617729148</v>
      </c>
    </row>
    <row r="116" spans="1:5" x14ac:dyDescent="0.35">
      <c r="A116" s="20">
        <v>1815</v>
      </c>
      <c r="B116" s="20"/>
      <c r="C116" s="20"/>
      <c r="D116" s="15">
        <f t="shared" si="4"/>
        <v>0.81408551539701757</v>
      </c>
      <c r="E116" s="13">
        <f t="shared" si="6"/>
        <v>1477.5652104455869</v>
      </c>
    </row>
    <row r="117" spans="1:5" x14ac:dyDescent="0.35">
      <c r="A117" s="20">
        <v>1862</v>
      </c>
      <c r="B117" s="20"/>
      <c r="C117" s="20"/>
      <c r="D117" s="15">
        <f t="shared" si="4"/>
        <v>0.81408551539701757</v>
      </c>
      <c r="E117" s="13">
        <f t="shared" si="6"/>
        <v>1515.8272296692467</v>
      </c>
    </row>
    <row r="118" spans="1:5" x14ac:dyDescent="0.35">
      <c r="A118" s="20">
        <v>1313</v>
      </c>
      <c r="B118" s="20"/>
      <c r="C118" s="20"/>
      <c r="D118" s="15">
        <f t="shared" si="4"/>
        <v>0.81408551539701757</v>
      </c>
      <c r="E118" s="13">
        <f t="shared" si="6"/>
        <v>1068.894281716284</v>
      </c>
    </row>
    <row r="119" spans="1:5" x14ac:dyDescent="0.35">
      <c r="A119" s="20">
        <v>1454</v>
      </c>
      <c r="B119" s="20"/>
      <c r="C119" s="20"/>
      <c r="D119" s="15">
        <f t="shared" si="4"/>
        <v>0.81408551539701757</v>
      </c>
      <c r="E119" s="13">
        <f t="shared" si="6"/>
        <v>1183.6803393872635</v>
      </c>
    </row>
    <row r="120" spans="1:5" x14ac:dyDescent="0.35">
      <c r="A120" s="20">
        <v>1494</v>
      </c>
      <c r="B120" s="20"/>
      <c r="C120" s="20"/>
      <c r="D120" s="15">
        <f t="shared" si="4"/>
        <v>0.81408551539701757</v>
      </c>
      <c r="E120" s="13">
        <f t="shared" si="6"/>
        <v>1216.2437600031442</v>
      </c>
    </row>
    <row r="121" spans="1:5" x14ac:dyDescent="0.35">
      <c r="A121" s="20">
        <v>2069</v>
      </c>
      <c r="B121" s="20"/>
      <c r="C121" s="20"/>
      <c r="D121" s="15">
        <f t="shared" ref="D121:D184" si="7">($D$2+$D$26)/2</f>
        <v>0.81408551539701757</v>
      </c>
      <c r="E121" s="13">
        <f t="shared" si="6"/>
        <v>1684.3429313564293</v>
      </c>
    </row>
    <row r="122" spans="1:5" x14ac:dyDescent="0.35">
      <c r="A122" s="20">
        <v>1448</v>
      </c>
      <c r="B122" s="20"/>
      <c r="C122" s="20"/>
      <c r="D122" s="15">
        <f t="shared" si="7"/>
        <v>0.81408551539701757</v>
      </c>
      <c r="E122" s="13">
        <f t="shared" si="6"/>
        <v>1178.7958262948814</v>
      </c>
    </row>
    <row r="123" spans="1:5" x14ac:dyDescent="0.35">
      <c r="A123" s="20">
        <v>933</v>
      </c>
      <c r="B123" s="20"/>
      <c r="C123" s="20"/>
      <c r="D123" s="15">
        <f t="shared" si="7"/>
        <v>0.81408551539701757</v>
      </c>
      <c r="E123" s="13">
        <f t="shared" si="6"/>
        <v>759.54178586541741</v>
      </c>
    </row>
    <row r="124" spans="1:5" x14ac:dyDescent="0.35">
      <c r="A124" s="20">
        <v>801</v>
      </c>
      <c r="B124" s="20"/>
      <c r="C124" s="20"/>
      <c r="D124" s="15">
        <f t="shared" si="7"/>
        <v>0.81408551539701757</v>
      </c>
      <c r="E124" s="13">
        <f t="shared" si="6"/>
        <v>652.08249783301108</v>
      </c>
    </row>
    <row r="125" spans="1:5" x14ac:dyDescent="0.35">
      <c r="A125" s="20">
        <v>1428</v>
      </c>
      <c r="B125" s="20"/>
      <c r="C125" s="20"/>
      <c r="D125" s="15">
        <f t="shared" si="7"/>
        <v>0.81408551539701757</v>
      </c>
      <c r="E125" s="13">
        <f t="shared" si="6"/>
        <v>1162.5141159869411</v>
      </c>
    </row>
    <row r="126" spans="1:5" x14ac:dyDescent="0.35">
      <c r="A126" s="20">
        <v>758</v>
      </c>
      <c r="B126" s="20"/>
      <c r="C126" s="20"/>
      <c r="D126" s="15">
        <f t="shared" si="7"/>
        <v>0.81408551539701757</v>
      </c>
      <c r="E126" s="13">
        <f t="shared" si="6"/>
        <v>617.07682067093936</v>
      </c>
    </row>
    <row r="127" spans="1:5" x14ac:dyDescent="0.35">
      <c r="A127" s="20">
        <v>809</v>
      </c>
      <c r="B127" s="20"/>
      <c r="C127" s="20"/>
      <c r="D127" s="15">
        <f t="shared" si="7"/>
        <v>0.81408551539701757</v>
      </c>
      <c r="E127" s="13">
        <f t="shared" si="6"/>
        <v>658.59518195618716</v>
      </c>
    </row>
    <row r="128" spans="1:5" x14ac:dyDescent="0.35">
      <c r="A128" s="20">
        <v>838</v>
      </c>
      <c r="B128" s="20"/>
      <c r="C128" s="20"/>
      <c r="D128" s="15">
        <f t="shared" si="7"/>
        <v>0.81408551539701757</v>
      </c>
      <c r="E128" s="13">
        <f t="shared" si="6"/>
        <v>682.20366190270067</v>
      </c>
    </row>
    <row r="129" spans="1:5" x14ac:dyDescent="0.35">
      <c r="A129" s="20">
        <v>1085</v>
      </c>
      <c r="B129" s="20"/>
      <c r="C129" s="20"/>
      <c r="D129" s="15">
        <f t="shared" si="7"/>
        <v>0.81408551539701757</v>
      </c>
      <c r="E129" s="13">
        <f t="shared" si="6"/>
        <v>883.28278420576407</v>
      </c>
    </row>
    <row r="130" spans="1:5" x14ac:dyDescent="0.35">
      <c r="A130" s="20">
        <v>836</v>
      </c>
      <c r="B130" s="20"/>
      <c r="C130" s="20"/>
      <c r="D130" s="15">
        <f t="shared" si="7"/>
        <v>0.81408551539701757</v>
      </c>
      <c r="E130" s="13">
        <f t="shared" ref="E130:E185" si="8">A130*D130</f>
        <v>680.57549087190671</v>
      </c>
    </row>
    <row r="131" spans="1:5" x14ac:dyDescent="0.35">
      <c r="A131" s="20">
        <v>1282</v>
      </c>
      <c r="B131" s="20"/>
      <c r="C131" s="20"/>
      <c r="D131" s="15">
        <f t="shared" si="7"/>
        <v>0.81408551539701757</v>
      </c>
      <c r="E131" s="13">
        <f t="shared" si="8"/>
        <v>1043.6576307389764</v>
      </c>
    </row>
    <row r="132" spans="1:5" x14ac:dyDescent="0.35">
      <c r="A132" s="20">
        <v>2982</v>
      </c>
      <c r="B132" s="20"/>
      <c r="C132" s="20"/>
      <c r="D132" s="15">
        <f t="shared" si="7"/>
        <v>0.81408551539701757</v>
      </c>
      <c r="E132" s="13">
        <f t="shared" si="8"/>
        <v>2427.6030069139065</v>
      </c>
    </row>
    <row r="133" spans="1:5" x14ac:dyDescent="0.35">
      <c r="A133" s="20">
        <v>1188</v>
      </c>
      <c r="B133" s="20"/>
      <c r="C133" s="20"/>
      <c r="D133" s="15">
        <f t="shared" si="7"/>
        <v>0.81408551539701757</v>
      </c>
      <c r="E133" s="13">
        <f t="shared" si="8"/>
        <v>967.1335922916569</v>
      </c>
    </row>
    <row r="134" spans="1:5" x14ac:dyDescent="0.35">
      <c r="A134" s="20">
        <v>2464</v>
      </c>
      <c r="B134" s="20"/>
      <c r="C134" s="20"/>
      <c r="D134" s="15">
        <f t="shared" si="7"/>
        <v>0.81408551539701757</v>
      </c>
      <c r="E134" s="13">
        <f t="shared" si="8"/>
        <v>2005.9067099382512</v>
      </c>
    </row>
    <row r="135" spans="1:5" x14ac:dyDescent="0.35">
      <c r="A135" s="20">
        <v>1767</v>
      </c>
      <c r="B135" s="20"/>
      <c r="C135" s="20"/>
      <c r="D135" s="15">
        <f t="shared" si="7"/>
        <v>0.81408551539701757</v>
      </c>
      <c r="E135" s="13">
        <f t="shared" si="8"/>
        <v>1438.4891057065302</v>
      </c>
    </row>
    <row r="136" spans="1:5" x14ac:dyDescent="0.35">
      <c r="A136" s="20">
        <v>1504</v>
      </c>
      <c r="B136" s="20"/>
      <c r="C136" s="20"/>
      <c r="D136" s="15">
        <f t="shared" si="7"/>
        <v>0.81408551539701757</v>
      </c>
      <c r="E136" s="13">
        <f t="shared" si="8"/>
        <v>1224.3846151571145</v>
      </c>
    </row>
    <row r="137" spans="1:5" x14ac:dyDescent="0.35">
      <c r="A137" s="20">
        <v>1830</v>
      </c>
      <c r="B137" s="20"/>
      <c r="C137" s="20"/>
      <c r="D137" s="15">
        <f t="shared" si="7"/>
        <v>0.81408551539701757</v>
      </c>
      <c r="E137" s="13">
        <f t="shared" si="8"/>
        <v>1489.7764931765421</v>
      </c>
    </row>
    <row r="138" spans="1:5" x14ac:dyDescent="0.35">
      <c r="A138" s="20">
        <v>1357</v>
      </c>
      <c r="B138" s="20"/>
      <c r="C138" s="20"/>
      <c r="D138" s="15">
        <f t="shared" si="7"/>
        <v>0.81408551539701757</v>
      </c>
      <c r="E138" s="13">
        <f t="shared" si="8"/>
        <v>1104.7140443937528</v>
      </c>
    </row>
    <row r="139" spans="1:5" x14ac:dyDescent="0.35">
      <c r="A139" s="20">
        <v>1690</v>
      </c>
      <c r="B139" s="20"/>
      <c r="C139" s="20"/>
      <c r="D139" s="15">
        <f t="shared" si="7"/>
        <v>0.81408551539701757</v>
      </c>
      <c r="E139" s="13">
        <f t="shared" si="8"/>
        <v>1375.8045210209598</v>
      </c>
    </row>
    <row r="140" spans="1:5" x14ac:dyDescent="0.35">
      <c r="A140" s="20">
        <v>806</v>
      </c>
      <c r="B140" s="20"/>
      <c r="C140" s="20"/>
      <c r="D140" s="15">
        <f t="shared" si="7"/>
        <v>0.81408551539701757</v>
      </c>
      <c r="E140" s="13">
        <f t="shared" si="8"/>
        <v>656.15292540999621</v>
      </c>
    </row>
    <row r="141" spans="1:5" x14ac:dyDescent="0.35">
      <c r="A141" s="20">
        <v>1449</v>
      </c>
      <c r="B141" s="20"/>
      <c r="C141" s="20"/>
      <c r="D141" s="15">
        <f t="shared" si="7"/>
        <v>0.81408551539701757</v>
      </c>
      <c r="E141" s="13">
        <f t="shared" si="8"/>
        <v>1179.6099118102784</v>
      </c>
    </row>
    <row r="142" spans="1:5" x14ac:dyDescent="0.35">
      <c r="A142" s="20">
        <v>1135</v>
      </c>
      <c r="B142" s="20"/>
      <c r="C142" s="20"/>
      <c r="D142" s="15">
        <f t="shared" si="7"/>
        <v>0.81408551539701757</v>
      </c>
      <c r="E142" s="13">
        <f t="shared" si="8"/>
        <v>923.9870599756149</v>
      </c>
    </row>
    <row r="143" spans="1:5" x14ac:dyDescent="0.35">
      <c r="A143" s="20">
        <v>2803</v>
      </c>
      <c r="B143" s="20"/>
      <c r="C143" s="20"/>
      <c r="D143" s="15">
        <f t="shared" si="7"/>
        <v>0.81408551539701757</v>
      </c>
      <c r="E143" s="13">
        <f t="shared" si="8"/>
        <v>2281.8816996578403</v>
      </c>
    </row>
    <row r="144" spans="1:5" x14ac:dyDescent="0.35">
      <c r="A144" s="20">
        <v>1780</v>
      </c>
      <c r="B144" s="20"/>
      <c r="C144" s="20"/>
      <c r="D144" s="15">
        <f t="shared" si="7"/>
        <v>0.81408551539701757</v>
      </c>
      <c r="E144" s="13">
        <f t="shared" si="8"/>
        <v>1449.0722174066914</v>
      </c>
    </row>
    <row r="145" spans="1:5" x14ac:dyDescent="0.35">
      <c r="A145" s="20">
        <v>2516</v>
      </c>
      <c r="B145" s="20"/>
      <c r="C145" s="20"/>
      <c r="D145" s="15">
        <f t="shared" si="7"/>
        <v>0.81408551539701757</v>
      </c>
      <c r="E145" s="13">
        <f t="shared" si="8"/>
        <v>2048.2391567388963</v>
      </c>
    </row>
    <row r="146" spans="1:5" x14ac:dyDescent="0.35">
      <c r="A146" s="20">
        <v>1774</v>
      </c>
      <c r="B146" s="20"/>
      <c r="C146" s="20"/>
      <c r="D146" s="15">
        <f t="shared" si="7"/>
        <v>0.81408551539701757</v>
      </c>
      <c r="E146" s="13">
        <f t="shared" si="8"/>
        <v>1444.1877043143093</v>
      </c>
    </row>
    <row r="147" spans="1:5" x14ac:dyDescent="0.35">
      <c r="A147" s="20">
        <v>1425</v>
      </c>
      <c r="B147" s="20"/>
      <c r="C147" s="20"/>
      <c r="D147" s="15">
        <f t="shared" si="7"/>
        <v>0.81408551539701757</v>
      </c>
      <c r="E147" s="13">
        <f t="shared" si="8"/>
        <v>1160.0718594407501</v>
      </c>
    </row>
    <row r="148" spans="1:5" x14ac:dyDescent="0.35">
      <c r="A148" s="20">
        <v>962</v>
      </c>
      <c r="B148" s="20"/>
      <c r="C148" s="20"/>
      <c r="D148" s="15">
        <f t="shared" si="7"/>
        <v>0.81408551539701757</v>
      </c>
      <c r="E148" s="13">
        <f t="shared" si="8"/>
        <v>783.15026581193092</v>
      </c>
    </row>
    <row r="149" spans="1:5" x14ac:dyDescent="0.35">
      <c r="A149" s="20">
        <v>1463</v>
      </c>
      <c r="B149" s="20"/>
      <c r="C149" s="20"/>
      <c r="D149" s="15">
        <f t="shared" si="7"/>
        <v>0.81408551539701757</v>
      </c>
      <c r="E149" s="13">
        <f t="shared" si="8"/>
        <v>1191.0071090258366</v>
      </c>
    </row>
    <row r="150" spans="1:5" x14ac:dyDescent="0.35">
      <c r="A150" s="20">
        <v>1640</v>
      </c>
      <c r="B150" s="20"/>
      <c r="C150" s="20"/>
      <c r="D150" s="15">
        <f t="shared" si="7"/>
        <v>0.81408551539701757</v>
      </c>
      <c r="E150" s="13">
        <f t="shared" si="8"/>
        <v>1335.1002452511088</v>
      </c>
    </row>
    <row r="151" spans="1:5" x14ac:dyDescent="0.35">
      <c r="A151" s="20">
        <v>2940</v>
      </c>
      <c r="B151" s="20"/>
      <c r="C151" s="20"/>
      <c r="D151" s="15">
        <f t="shared" si="7"/>
        <v>0.81408551539701757</v>
      </c>
      <c r="E151" s="13">
        <f t="shared" si="8"/>
        <v>2393.4114152672319</v>
      </c>
    </row>
    <row r="152" spans="1:5" x14ac:dyDescent="0.35">
      <c r="A152" s="20">
        <v>3163</v>
      </c>
      <c r="B152" s="20"/>
      <c r="C152" s="20"/>
      <c r="D152" s="15">
        <f t="shared" si="7"/>
        <v>0.81408551539701757</v>
      </c>
      <c r="E152" s="13">
        <f t="shared" si="8"/>
        <v>2574.9524852007667</v>
      </c>
    </row>
    <row r="153" spans="1:5" x14ac:dyDescent="0.35">
      <c r="A153" s="20">
        <v>2107</v>
      </c>
      <c r="B153" s="20"/>
      <c r="C153" s="20"/>
      <c r="D153" s="15">
        <f t="shared" si="7"/>
        <v>0.81408551539701757</v>
      </c>
      <c r="E153" s="13">
        <f t="shared" si="8"/>
        <v>1715.278180941516</v>
      </c>
    </row>
    <row r="154" spans="1:5" x14ac:dyDescent="0.35">
      <c r="A154" s="20">
        <v>2050</v>
      </c>
      <c r="B154" s="20"/>
      <c r="C154" s="20"/>
      <c r="D154" s="15">
        <f t="shared" si="7"/>
        <v>0.81408551539701757</v>
      </c>
      <c r="E154" s="13">
        <f t="shared" si="8"/>
        <v>1668.8753065638859</v>
      </c>
    </row>
    <row r="155" spans="1:5" x14ac:dyDescent="0.35">
      <c r="A155" s="20">
        <v>1786</v>
      </c>
      <c r="B155" s="20"/>
      <c r="C155" s="20"/>
      <c r="D155" s="15">
        <f t="shared" si="7"/>
        <v>0.81408551539701757</v>
      </c>
      <c r="E155" s="13">
        <f t="shared" si="8"/>
        <v>1453.9567304990733</v>
      </c>
    </row>
    <row r="156" spans="1:5" x14ac:dyDescent="0.35">
      <c r="A156" s="20">
        <v>1757</v>
      </c>
      <c r="B156" s="20"/>
      <c r="C156" s="20"/>
      <c r="D156" s="15">
        <f t="shared" si="7"/>
        <v>0.81408551539701757</v>
      </c>
      <c r="E156" s="13">
        <f t="shared" si="8"/>
        <v>1430.3482505525599</v>
      </c>
    </row>
    <row r="157" spans="1:5" x14ac:dyDescent="0.35">
      <c r="A157" s="20">
        <v>2720</v>
      </c>
      <c r="B157" s="20"/>
      <c r="C157" s="20"/>
      <c r="D157" s="15">
        <f t="shared" si="7"/>
        <v>0.81408551539701757</v>
      </c>
      <c r="E157" s="13">
        <f t="shared" si="8"/>
        <v>2214.312601879888</v>
      </c>
    </row>
    <row r="158" spans="1:5" x14ac:dyDescent="0.35">
      <c r="A158" s="20">
        <v>2025</v>
      </c>
      <c r="B158" s="20"/>
      <c r="C158" s="20"/>
      <c r="D158" s="15">
        <f t="shared" si="7"/>
        <v>0.81408551539701757</v>
      </c>
      <c r="E158" s="13">
        <f t="shared" si="8"/>
        <v>1648.5231686789605</v>
      </c>
    </row>
    <row r="159" spans="1:5" x14ac:dyDescent="0.35">
      <c r="A159" s="20">
        <v>1408</v>
      </c>
      <c r="B159" s="20"/>
      <c r="C159" s="20"/>
      <c r="D159" s="15">
        <f t="shared" si="7"/>
        <v>0.81408551539701757</v>
      </c>
      <c r="E159" s="13">
        <f t="shared" si="8"/>
        <v>1146.2324056790007</v>
      </c>
    </row>
    <row r="160" spans="1:5" x14ac:dyDescent="0.35">
      <c r="A160" s="20">
        <v>1924</v>
      </c>
      <c r="B160" s="20"/>
      <c r="C160" s="20"/>
      <c r="D160" s="15">
        <f t="shared" si="7"/>
        <v>0.81408551539701757</v>
      </c>
      <c r="E160" s="13">
        <f t="shared" si="8"/>
        <v>1566.3005316238618</v>
      </c>
    </row>
    <row r="161" spans="1:5" x14ac:dyDescent="0.35">
      <c r="A161" s="20">
        <v>2117</v>
      </c>
      <c r="B161" s="20"/>
      <c r="C161" s="20"/>
      <c r="D161" s="15">
        <f t="shared" si="7"/>
        <v>0.81408551539701757</v>
      </c>
      <c r="E161" s="13">
        <f t="shared" si="8"/>
        <v>1723.4190360954863</v>
      </c>
    </row>
    <row r="162" spans="1:5" x14ac:dyDescent="0.35">
      <c r="A162" s="20">
        <v>1639</v>
      </c>
      <c r="B162" s="20"/>
      <c r="C162" s="20"/>
      <c r="D162" s="15">
        <f t="shared" si="7"/>
        <v>0.81408551539701757</v>
      </c>
      <c r="E162" s="13">
        <f t="shared" si="8"/>
        <v>1334.2861597357119</v>
      </c>
    </row>
    <row r="163" spans="1:5" x14ac:dyDescent="0.35">
      <c r="A163" s="20">
        <v>1254</v>
      </c>
      <c r="B163" s="20"/>
      <c r="C163" s="20"/>
      <c r="D163" s="15">
        <f t="shared" si="7"/>
        <v>0.81408551539701757</v>
      </c>
      <c r="E163" s="13">
        <f t="shared" si="8"/>
        <v>1020.86323630786</v>
      </c>
    </row>
    <row r="164" spans="1:5" x14ac:dyDescent="0.35">
      <c r="A164" s="20">
        <v>2353</v>
      </c>
      <c r="B164" s="20"/>
      <c r="C164" s="20"/>
      <c r="D164" s="15">
        <f t="shared" si="7"/>
        <v>0.81408551539701757</v>
      </c>
      <c r="E164" s="13">
        <f t="shared" si="8"/>
        <v>1915.5432177291823</v>
      </c>
    </row>
    <row r="165" spans="1:5" x14ac:dyDescent="0.35">
      <c r="A165" s="20">
        <v>2028</v>
      </c>
      <c r="B165" s="20"/>
      <c r="C165" s="20"/>
      <c r="D165" s="15">
        <f t="shared" si="7"/>
        <v>0.81408551539701757</v>
      </c>
      <c r="E165" s="13">
        <f t="shared" si="8"/>
        <v>1650.9654252251516</v>
      </c>
    </row>
    <row r="166" spans="1:5" x14ac:dyDescent="0.35">
      <c r="A166" s="20">
        <v>2169</v>
      </c>
      <c r="B166" s="20"/>
      <c r="C166" s="20"/>
      <c r="D166" s="15">
        <f t="shared" si="7"/>
        <v>0.81408551539701757</v>
      </c>
      <c r="E166" s="13">
        <f t="shared" si="8"/>
        <v>1765.7514828961312</v>
      </c>
    </row>
    <row r="167" spans="1:5" x14ac:dyDescent="0.35">
      <c r="A167" s="20">
        <v>1887</v>
      </c>
      <c r="B167" s="20"/>
      <c r="C167" s="20"/>
      <c r="D167" s="15">
        <f t="shared" si="7"/>
        <v>0.81408551539701757</v>
      </c>
      <c r="E167" s="13">
        <f t="shared" si="8"/>
        <v>1536.1793675541721</v>
      </c>
    </row>
    <row r="168" spans="1:5" x14ac:dyDescent="0.35">
      <c r="A168" s="20">
        <v>1893</v>
      </c>
      <c r="B168" s="20"/>
      <c r="C168" s="20"/>
      <c r="D168" s="15">
        <f t="shared" si="7"/>
        <v>0.81408551539701757</v>
      </c>
      <c r="E168" s="13">
        <f t="shared" si="8"/>
        <v>1541.0638806465543</v>
      </c>
    </row>
    <row r="169" spans="1:5" x14ac:dyDescent="0.35">
      <c r="A169" s="20">
        <v>1911</v>
      </c>
      <c r="B169" s="20"/>
      <c r="C169" s="20"/>
      <c r="D169" s="15">
        <f t="shared" si="7"/>
        <v>0.81408551539701757</v>
      </c>
      <c r="E169" s="13">
        <f t="shared" si="8"/>
        <v>1555.7174199237006</v>
      </c>
    </row>
    <row r="170" spans="1:5" x14ac:dyDescent="0.35">
      <c r="A170" s="20">
        <v>1351</v>
      </c>
      <c r="B170" s="20"/>
      <c r="C170" s="20"/>
      <c r="D170" s="15">
        <f t="shared" si="7"/>
        <v>0.81408551539701757</v>
      </c>
      <c r="E170" s="13">
        <f t="shared" si="8"/>
        <v>1099.8295313013707</v>
      </c>
    </row>
    <row r="171" spans="1:5" x14ac:dyDescent="0.35">
      <c r="A171" s="20">
        <v>1918</v>
      </c>
      <c r="B171" s="20"/>
      <c r="C171" s="20"/>
      <c r="D171" s="15">
        <f t="shared" si="7"/>
        <v>0.81408551539701757</v>
      </c>
      <c r="E171" s="13">
        <f t="shared" si="8"/>
        <v>1561.4160185314797</v>
      </c>
    </row>
    <row r="172" spans="1:5" x14ac:dyDescent="0.35">
      <c r="A172" s="20">
        <v>2402</v>
      </c>
      <c r="B172" s="20"/>
      <c r="C172" s="20"/>
      <c r="D172" s="15">
        <f t="shared" si="7"/>
        <v>0.81408551539701757</v>
      </c>
      <c r="E172" s="13">
        <f t="shared" si="8"/>
        <v>1955.4334079836362</v>
      </c>
    </row>
    <row r="173" spans="1:5" x14ac:dyDescent="0.35">
      <c r="A173" s="20">
        <v>3842</v>
      </c>
      <c r="B173" s="20"/>
      <c r="C173" s="20"/>
      <c r="D173" s="15">
        <f t="shared" si="7"/>
        <v>0.81408551539701757</v>
      </c>
      <c r="E173" s="13">
        <f t="shared" si="8"/>
        <v>3127.7165501553413</v>
      </c>
    </row>
    <row r="174" spans="1:5" x14ac:dyDescent="0.35">
      <c r="A174" s="20">
        <v>2851</v>
      </c>
      <c r="B174" s="20"/>
      <c r="C174" s="20"/>
      <c r="D174" s="15">
        <f t="shared" si="7"/>
        <v>0.81408551539701757</v>
      </c>
      <c r="E174" s="13">
        <f t="shared" si="8"/>
        <v>2320.9578043968972</v>
      </c>
    </row>
    <row r="175" spans="1:5" x14ac:dyDescent="0.35">
      <c r="A175" s="20">
        <v>2585</v>
      </c>
      <c r="B175" s="20"/>
      <c r="C175" s="20"/>
      <c r="D175" s="15">
        <f t="shared" si="7"/>
        <v>0.81408551539701757</v>
      </c>
      <c r="E175" s="13">
        <f t="shared" si="8"/>
        <v>2104.4110573012904</v>
      </c>
    </row>
    <row r="176" spans="1:5" x14ac:dyDescent="0.35">
      <c r="A176" s="20">
        <v>3120</v>
      </c>
      <c r="B176" s="20"/>
      <c r="C176" s="20"/>
      <c r="D176" s="15">
        <f t="shared" si="7"/>
        <v>0.81408551539701757</v>
      </c>
      <c r="E176" s="13">
        <f t="shared" si="8"/>
        <v>2539.9468080386946</v>
      </c>
    </row>
    <row r="177" spans="1:5" x14ac:dyDescent="0.35">
      <c r="A177" s="20">
        <v>2588</v>
      </c>
      <c r="B177" s="20"/>
      <c r="C177" s="20"/>
      <c r="D177" s="15">
        <f t="shared" si="7"/>
        <v>0.81408551539701757</v>
      </c>
      <c r="E177" s="13">
        <f t="shared" si="8"/>
        <v>2106.8533138474813</v>
      </c>
    </row>
    <row r="178" spans="1:5" x14ac:dyDescent="0.35">
      <c r="A178" s="20">
        <v>1380</v>
      </c>
      <c r="B178" s="20"/>
      <c r="C178" s="20"/>
      <c r="D178" s="15">
        <f t="shared" si="7"/>
        <v>0.81408551539701757</v>
      </c>
      <c r="E178" s="13">
        <f t="shared" si="8"/>
        <v>1123.4380112478843</v>
      </c>
    </row>
    <row r="179" spans="1:5" x14ac:dyDescent="0.35">
      <c r="A179" s="20">
        <v>2287</v>
      </c>
      <c r="B179" s="20"/>
      <c r="C179" s="20"/>
      <c r="D179" s="15">
        <f t="shared" si="7"/>
        <v>0.81408551539701757</v>
      </c>
      <c r="E179" s="13">
        <f t="shared" si="8"/>
        <v>1861.8135737129792</v>
      </c>
    </row>
    <row r="180" spans="1:5" x14ac:dyDescent="0.35">
      <c r="A180" s="20">
        <v>3586</v>
      </c>
      <c r="B180" s="20"/>
      <c r="C180" s="20"/>
      <c r="D180" s="15">
        <f t="shared" si="7"/>
        <v>0.81408551539701757</v>
      </c>
      <c r="E180" s="13">
        <f t="shared" si="8"/>
        <v>2919.3106582137052</v>
      </c>
    </row>
    <row r="181" spans="1:5" x14ac:dyDescent="0.35">
      <c r="A181" s="20">
        <v>953</v>
      </c>
      <c r="B181" s="20"/>
      <c r="C181" s="20"/>
      <c r="D181" s="15">
        <f t="shared" si="7"/>
        <v>0.81408551539701757</v>
      </c>
      <c r="E181" s="13">
        <f t="shared" si="8"/>
        <v>775.82349617335774</v>
      </c>
    </row>
    <row r="182" spans="1:5" x14ac:dyDescent="0.35">
      <c r="A182" s="20">
        <v>1148</v>
      </c>
      <c r="B182" s="20"/>
      <c r="C182" s="20"/>
      <c r="D182" s="15">
        <f t="shared" si="7"/>
        <v>0.81408551539701757</v>
      </c>
      <c r="E182" s="13">
        <f t="shared" si="8"/>
        <v>934.57017167577612</v>
      </c>
    </row>
    <row r="183" spans="1:5" x14ac:dyDescent="0.35">
      <c r="A183" s="20">
        <v>1535</v>
      </c>
      <c r="B183" s="20"/>
      <c r="C183" s="20"/>
      <c r="D183" s="15">
        <f t="shared" si="7"/>
        <v>0.81408551539701757</v>
      </c>
      <c r="E183" s="13">
        <f t="shared" si="8"/>
        <v>1249.6212661344221</v>
      </c>
    </row>
    <row r="184" spans="1:5" x14ac:dyDescent="0.35">
      <c r="A184" s="20">
        <v>1229</v>
      </c>
      <c r="B184" s="20"/>
      <c r="C184" s="20"/>
      <c r="D184" s="15">
        <f t="shared" si="7"/>
        <v>0.81408551539701757</v>
      </c>
      <c r="E184" s="13">
        <f t="shared" si="8"/>
        <v>1000.5110984229345</v>
      </c>
    </row>
    <row r="185" spans="1:5" x14ac:dyDescent="0.35">
      <c r="A185" s="20">
        <v>2053</v>
      </c>
      <c r="B185" s="20"/>
      <c r="C185" s="20"/>
      <c r="D185" s="15">
        <f t="shared" ref="D185" si="9">($D$2+$D$26)/2</f>
        <v>0.81408551539701757</v>
      </c>
      <c r="E185" s="13">
        <f t="shared" si="8"/>
        <v>1671.3175631100771</v>
      </c>
    </row>
  </sheetData>
  <mergeCells count="5">
    <mergeCell ref="I1:P1"/>
    <mergeCell ref="I6:M6"/>
    <mergeCell ref="I12:M12"/>
    <mergeCell ref="I17:M17"/>
    <mergeCell ref="I22:M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CDF7-5EA7-4171-A8A1-2E2FD09802DD}">
  <dimension ref="A1:AC185"/>
  <sheetViews>
    <sheetView tabSelected="1" topLeftCell="P1" workbookViewId="0">
      <selection activeCell="T30" sqref="T30"/>
    </sheetView>
  </sheetViews>
  <sheetFormatPr defaultRowHeight="14.5" x14ac:dyDescent="0.35"/>
  <cols>
    <col min="1" max="1" width="14.54296875" style="18" bestFit="1" customWidth="1"/>
    <col min="2" max="2" width="22.6328125" style="18" bestFit="1" customWidth="1"/>
    <col min="3" max="3" width="16.7265625" style="18" bestFit="1" customWidth="1"/>
    <col min="4" max="4" width="17.453125" style="18" bestFit="1" customWidth="1"/>
    <col min="5" max="5" width="21.90625" bestFit="1" customWidth="1"/>
    <col min="6" max="6" width="15.90625" bestFit="1" customWidth="1"/>
    <col min="7" max="7" width="16.7265625" bestFit="1" customWidth="1"/>
    <col min="8" max="8" width="21.90625" bestFit="1" customWidth="1"/>
    <col min="9" max="9" width="15.90625" bestFit="1" customWidth="1"/>
    <col min="10" max="13" width="16.7265625" bestFit="1" customWidth="1"/>
    <col min="14" max="14" width="23.26953125" bestFit="1" customWidth="1"/>
    <col min="15" max="15" width="17.453125" bestFit="1" customWidth="1"/>
    <col min="16" max="16" width="18.08984375" bestFit="1" customWidth="1"/>
    <col min="17" max="17" width="19.90625" bestFit="1" customWidth="1"/>
    <col min="18" max="18" width="14" bestFit="1" customWidth="1"/>
    <col min="19" max="19" width="15.54296875" bestFit="1" customWidth="1"/>
    <col min="20" max="20" width="20.453125" bestFit="1" customWidth="1"/>
    <col min="21" max="21" width="14.453125" bestFit="1" customWidth="1"/>
    <col min="22" max="22" width="15.08984375" bestFit="1" customWidth="1"/>
    <col min="23" max="23" width="18.36328125" customWidth="1"/>
    <col min="24" max="24" width="12.54296875" bestFit="1" customWidth="1"/>
    <col min="25" max="25" width="13.1796875" bestFit="1" customWidth="1"/>
    <col min="26" max="26" width="21.26953125" bestFit="1" customWidth="1"/>
    <col min="27" max="27" width="15.26953125" bestFit="1" customWidth="1"/>
    <col min="28" max="28" width="15.90625" bestFit="1" customWidth="1"/>
    <col min="29" max="29" width="33" bestFit="1" customWidth="1"/>
  </cols>
  <sheetData>
    <row r="1" spans="1:29" x14ac:dyDescent="0.35">
      <c r="A1" s="1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68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37</v>
      </c>
    </row>
    <row r="2" spans="1:29" x14ac:dyDescent="0.35">
      <c r="A2" s="17">
        <v>45054</v>
      </c>
      <c r="B2" s="25">
        <v>5869</v>
      </c>
      <c r="C2" s="25">
        <v>1846</v>
      </c>
      <c r="D2" s="25">
        <v>2103.0182809999901</v>
      </c>
      <c r="E2" s="26">
        <v>5920996</v>
      </c>
      <c r="F2" s="26">
        <v>67787</v>
      </c>
      <c r="G2" s="26">
        <v>33191.86</v>
      </c>
      <c r="H2" s="26">
        <v>2994070</v>
      </c>
      <c r="I2" s="26">
        <v>38774</v>
      </c>
      <c r="J2" s="26">
        <v>14125.522328999898</v>
      </c>
      <c r="K2" s="26">
        <v>1410870</v>
      </c>
      <c r="L2" s="26">
        <v>5046</v>
      </c>
      <c r="M2" s="26">
        <v>2922.5</v>
      </c>
      <c r="N2" s="26">
        <v>448224</v>
      </c>
      <c r="O2" s="26">
        <v>37714237</v>
      </c>
      <c r="P2" s="26">
        <v>212805.37741871242</v>
      </c>
      <c r="Q2" s="25">
        <v>0</v>
      </c>
      <c r="R2" s="25">
        <v>2859</v>
      </c>
      <c r="S2" s="25">
        <v>770.88010528457346</v>
      </c>
      <c r="T2" s="26">
        <v>0</v>
      </c>
      <c r="U2" s="26">
        <v>10131</v>
      </c>
      <c r="V2" s="26">
        <v>4494.2986558981211</v>
      </c>
      <c r="W2" s="26">
        <v>0</v>
      </c>
      <c r="X2" s="26">
        <v>21997</v>
      </c>
      <c r="Y2" s="26">
        <v>29239.537953654439</v>
      </c>
      <c r="Z2" s="26">
        <v>0</v>
      </c>
      <c r="AA2" s="26">
        <v>1482</v>
      </c>
      <c r="AB2" s="26">
        <v>1308.3737496210954</v>
      </c>
      <c r="AC2" s="13">
        <v>119990</v>
      </c>
    </row>
    <row r="3" spans="1:29" x14ac:dyDescent="0.35">
      <c r="A3" s="17">
        <v>45055</v>
      </c>
      <c r="B3" s="25">
        <v>6111</v>
      </c>
      <c r="C3" s="25">
        <v>1916</v>
      </c>
      <c r="D3" s="25">
        <v>2205.987118</v>
      </c>
      <c r="E3" s="26">
        <v>5272046</v>
      </c>
      <c r="F3" s="26">
        <v>85025</v>
      </c>
      <c r="G3" s="26">
        <v>28913.739999999867</v>
      </c>
      <c r="H3" s="26">
        <v>3449502</v>
      </c>
      <c r="I3" s="26">
        <v>45298</v>
      </c>
      <c r="J3" s="26">
        <v>17448.714916999888</v>
      </c>
      <c r="K3" s="26">
        <v>1365036</v>
      </c>
      <c r="L3" s="26">
        <v>5044</v>
      </c>
      <c r="M3" s="26">
        <v>2790.5729999999899</v>
      </c>
      <c r="N3" s="26">
        <v>104781</v>
      </c>
      <c r="O3" s="26">
        <v>31371909</v>
      </c>
      <c r="P3" s="26">
        <v>49747.359024305049</v>
      </c>
      <c r="Q3" s="25">
        <v>0</v>
      </c>
      <c r="R3" s="25">
        <v>3341</v>
      </c>
      <c r="S3" s="25">
        <v>900.84310309750265</v>
      </c>
      <c r="T3" s="26">
        <v>0</v>
      </c>
      <c r="U3" s="26">
        <v>11190</v>
      </c>
      <c r="V3" s="26">
        <v>4964.0906089724576</v>
      </c>
      <c r="W3" s="26">
        <v>0</v>
      </c>
      <c r="X3" s="26">
        <v>61956</v>
      </c>
      <c r="Y3" s="26">
        <v>82355.085396036477</v>
      </c>
      <c r="Z3" s="26">
        <v>0</v>
      </c>
      <c r="AA3" s="26">
        <v>457</v>
      </c>
      <c r="AB3" s="26">
        <v>403.4593816307966</v>
      </c>
      <c r="AC3" s="28">
        <v>5066400</v>
      </c>
    </row>
    <row r="4" spans="1:29" x14ac:dyDescent="0.35">
      <c r="A4" s="17">
        <v>45056</v>
      </c>
      <c r="B4" s="25">
        <v>6233</v>
      </c>
      <c r="C4" s="25">
        <v>1888</v>
      </c>
      <c r="D4" s="25">
        <v>2202.972921</v>
      </c>
      <c r="E4" s="26">
        <v>5695983</v>
      </c>
      <c r="F4" s="26">
        <v>82144</v>
      </c>
      <c r="G4" s="26">
        <v>28441.039999999888</v>
      </c>
      <c r="H4" s="26">
        <v>6242518</v>
      </c>
      <c r="I4" s="26">
        <v>54021</v>
      </c>
      <c r="J4" s="26">
        <v>46341.177365999793</v>
      </c>
      <c r="K4" s="26">
        <v>1234034</v>
      </c>
      <c r="L4" s="26">
        <v>3899</v>
      </c>
      <c r="M4" s="26">
        <v>2287.3090000000002</v>
      </c>
      <c r="N4" s="26">
        <v>140810</v>
      </c>
      <c r="O4" s="26">
        <v>32973036</v>
      </c>
      <c r="P4" s="26">
        <v>66853.013659083183</v>
      </c>
      <c r="Q4" s="25">
        <v>0</v>
      </c>
      <c r="R4" s="25">
        <v>3214</v>
      </c>
      <c r="S4" s="25">
        <v>866.59974060322463</v>
      </c>
      <c r="T4" s="26">
        <v>0</v>
      </c>
      <c r="U4" s="26">
        <v>9988</v>
      </c>
      <c r="V4" s="26">
        <v>4430.861215586855</v>
      </c>
      <c r="W4" s="26">
        <v>0</v>
      </c>
      <c r="X4" s="26">
        <v>52049</v>
      </c>
      <c r="Y4" s="26">
        <v>69186.194069634948</v>
      </c>
      <c r="Z4" s="26">
        <v>0</v>
      </c>
      <c r="AA4" s="26">
        <v>705</v>
      </c>
      <c r="AB4" s="26">
        <v>622.40451652015668</v>
      </c>
      <c r="AC4" s="28">
        <v>5480000</v>
      </c>
    </row>
    <row r="5" spans="1:29" x14ac:dyDescent="0.35">
      <c r="A5" s="17">
        <v>45057</v>
      </c>
      <c r="B5" s="25">
        <v>5568</v>
      </c>
      <c r="C5" s="25">
        <v>1816</v>
      </c>
      <c r="D5" s="25">
        <v>2375.2716059999998</v>
      </c>
      <c r="E5" s="26">
        <v>5380415</v>
      </c>
      <c r="F5" s="26">
        <v>74151</v>
      </c>
      <c r="G5" s="26">
        <v>28420.969999999877</v>
      </c>
      <c r="H5" s="26">
        <v>4504432</v>
      </c>
      <c r="I5" s="26">
        <v>37131</v>
      </c>
      <c r="J5" s="26">
        <v>33922.706484999893</v>
      </c>
      <c r="K5" s="26">
        <v>1016155</v>
      </c>
      <c r="L5" s="26">
        <v>2788</v>
      </c>
      <c r="M5" s="26">
        <v>1862.8869999999899</v>
      </c>
      <c r="N5" s="26">
        <v>102248</v>
      </c>
      <c r="O5" s="26">
        <v>50729517</v>
      </c>
      <c r="P5" s="26">
        <v>48544.754922334614</v>
      </c>
      <c r="Q5" s="25">
        <v>0</v>
      </c>
      <c r="R5" s="25">
        <v>3203</v>
      </c>
      <c r="S5" s="25">
        <v>863.63378007222411</v>
      </c>
      <c r="T5" s="26">
        <v>0</v>
      </c>
      <c r="U5" s="26">
        <v>10869</v>
      </c>
      <c r="V5" s="26">
        <v>4821.6890821198967</v>
      </c>
      <c r="W5" s="26">
        <v>0</v>
      </c>
      <c r="X5" s="26">
        <v>8042</v>
      </c>
      <c r="Y5" s="26">
        <v>10689.837897135474</v>
      </c>
      <c r="Z5" s="26">
        <v>0</v>
      </c>
      <c r="AA5" s="26">
        <v>381</v>
      </c>
      <c r="AB5" s="26">
        <v>336.36329190663787</v>
      </c>
      <c r="AC5" s="28">
        <v>4133100</v>
      </c>
    </row>
    <row r="6" spans="1:29" x14ac:dyDescent="0.35">
      <c r="A6" s="17">
        <v>45058</v>
      </c>
      <c r="B6" s="25">
        <v>5109</v>
      </c>
      <c r="C6" s="25">
        <v>1769</v>
      </c>
      <c r="D6" s="25">
        <v>2444.131511</v>
      </c>
      <c r="E6" s="26">
        <v>4699397</v>
      </c>
      <c r="F6" s="26">
        <v>68618</v>
      </c>
      <c r="G6" s="26">
        <v>23728.589999999891</v>
      </c>
      <c r="H6" s="26">
        <v>4278711</v>
      </c>
      <c r="I6" s="26">
        <v>32598</v>
      </c>
      <c r="J6" s="26">
        <v>27424.626989999993</v>
      </c>
      <c r="K6" s="26">
        <v>1228032</v>
      </c>
      <c r="L6" s="26">
        <v>3101</v>
      </c>
      <c r="M6" s="26">
        <v>1984.67499999999</v>
      </c>
      <c r="N6" s="26">
        <v>100246</v>
      </c>
      <c r="O6" s="26">
        <v>63142114</v>
      </c>
      <c r="P6" s="26">
        <v>47594.256141385216</v>
      </c>
      <c r="Q6" s="25">
        <v>0</v>
      </c>
      <c r="R6" s="25">
        <v>2492</v>
      </c>
      <c r="S6" s="25">
        <v>671.92487665937642</v>
      </c>
      <c r="T6" s="26">
        <v>0</v>
      </c>
      <c r="U6" s="26">
        <v>7096</v>
      </c>
      <c r="V6" s="26">
        <v>3147.9166185226595</v>
      </c>
      <c r="W6" s="26">
        <v>0</v>
      </c>
      <c r="X6" s="26">
        <v>10596</v>
      </c>
      <c r="Y6" s="26">
        <v>14084.745381503044</v>
      </c>
      <c r="Z6" s="26">
        <v>0</v>
      </c>
      <c r="AA6" s="26">
        <v>299</v>
      </c>
      <c r="AB6" s="26">
        <v>263.97014246741401</v>
      </c>
      <c r="AC6" s="28">
        <v>3573910</v>
      </c>
    </row>
    <row r="7" spans="1:29" x14ac:dyDescent="0.35">
      <c r="A7" s="17">
        <v>45059</v>
      </c>
      <c r="B7" s="25">
        <v>3712</v>
      </c>
      <c r="C7" s="25">
        <v>1231</v>
      </c>
      <c r="D7" s="25">
        <v>1611.34801499999</v>
      </c>
      <c r="E7" s="26">
        <v>4612525</v>
      </c>
      <c r="F7" s="26">
        <v>64723</v>
      </c>
      <c r="G7" s="26">
        <v>24347.389999999978</v>
      </c>
      <c r="H7" s="26">
        <v>4990153</v>
      </c>
      <c r="I7" s="26">
        <v>43047</v>
      </c>
      <c r="J7" s="26">
        <v>28326.025473999882</v>
      </c>
      <c r="K7" s="26">
        <v>1344557</v>
      </c>
      <c r="L7" s="26">
        <v>3399</v>
      </c>
      <c r="M7" s="26">
        <v>2110.4699999999898</v>
      </c>
      <c r="N7" s="26">
        <v>100714</v>
      </c>
      <c r="O7" s="26">
        <v>59509032</v>
      </c>
      <c r="P7" s="26">
        <v>47816.450661607152</v>
      </c>
      <c r="Q7" s="25">
        <v>0</v>
      </c>
      <c r="R7" s="25">
        <v>3986</v>
      </c>
      <c r="S7" s="25">
        <v>1074.7562433243477</v>
      </c>
      <c r="T7" s="26">
        <v>0</v>
      </c>
      <c r="U7" s="26">
        <v>4282</v>
      </c>
      <c r="V7" s="26">
        <v>1899.5742616282453</v>
      </c>
      <c r="W7" s="26">
        <v>0</v>
      </c>
      <c r="X7" s="26">
        <v>9753</v>
      </c>
      <c r="Y7" s="26">
        <v>12964.186646451413</v>
      </c>
      <c r="Z7" s="26">
        <v>0</v>
      </c>
      <c r="AA7" s="26">
        <v>366</v>
      </c>
      <c r="AB7" s="26">
        <v>323.12064261897495</v>
      </c>
      <c r="AC7" s="28">
        <v>2776120</v>
      </c>
    </row>
    <row r="8" spans="1:29" x14ac:dyDescent="0.35">
      <c r="A8" s="17">
        <v>45060</v>
      </c>
      <c r="B8" s="25">
        <v>3719</v>
      </c>
      <c r="C8" s="25">
        <v>1241</v>
      </c>
      <c r="D8" s="25">
        <v>1758.1132239999999</v>
      </c>
      <c r="E8" s="26">
        <v>5860165</v>
      </c>
      <c r="F8" s="26">
        <v>81761</v>
      </c>
      <c r="G8" s="26">
        <v>25006.4899999999</v>
      </c>
      <c r="H8" s="26">
        <v>5546004</v>
      </c>
      <c r="I8" s="26">
        <v>49280</v>
      </c>
      <c r="J8" s="26">
        <v>28001.975702999982</v>
      </c>
      <c r="K8" s="26">
        <v>1520157</v>
      </c>
      <c r="L8" s="26">
        <v>3491</v>
      </c>
      <c r="M8" s="26">
        <v>2196.26099999999</v>
      </c>
      <c r="N8" s="26">
        <v>120162</v>
      </c>
      <c r="O8" s="26">
        <v>49538293</v>
      </c>
      <c r="P8" s="26">
        <v>57049.867390829859</v>
      </c>
      <c r="Q8" s="25">
        <v>0</v>
      </c>
      <c r="R8" s="25">
        <v>1891</v>
      </c>
      <c r="S8" s="25">
        <v>509.87557855653318</v>
      </c>
      <c r="T8" s="26">
        <v>0</v>
      </c>
      <c r="U8" s="26">
        <v>3002</v>
      </c>
      <c r="V8" s="26">
        <v>1331.7426280728614</v>
      </c>
      <c r="W8" s="26">
        <v>0</v>
      </c>
      <c r="X8" s="26">
        <v>7363</v>
      </c>
      <c r="Y8" s="26">
        <v>9787.2763537190367</v>
      </c>
      <c r="Z8" s="26">
        <v>0</v>
      </c>
      <c r="AA8" s="26">
        <v>278</v>
      </c>
      <c r="AB8" s="26">
        <v>245.4304334646859</v>
      </c>
      <c r="AC8" s="28">
        <v>2611960</v>
      </c>
    </row>
    <row r="9" spans="1:29" x14ac:dyDescent="0.35">
      <c r="A9" s="17">
        <v>45061</v>
      </c>
      <c r="B9" s="25">
        <v>7735</v>
      </c>
      <c r="C9" s="25">
        <v>2663</v>
      </c>
      <c r="D9" s="25">
        <v>3258.6550980000002</v>
      </c>
      <c r="E9" s="26">
        <v>7089333</v>
      </c>
      <c r="F9" s="26">
        <v>68465</v>
      </c>
      <c r="G9" s="26">
        <v>30780.029999999981</v>
      </c>
      <c r="H9" s="26">
        <v>4835054</v>
      </c>
      <c r="I9" s="26">
        <v>56895</v>
      </c>
      <c r="J9" s="26">
        <v>29279.123525999999</v>
      </c>
      <c r="K9" s="26">
        <v>2102264</v>
      </c>
      <c r="L9" s="26">
        <v>5175</v>
      </c>
      <c r="M9" s="26">
        <v>3945.3910000000001</v>
      </c>
      <c r="N9" s="26">
        <v>106903</v>
      </c>
      <c r="O9" s="26">
        <v>46609819</v>
      </c>
      <c r="P9" s="26">
        <v>50754.830759157507</v>
      </c>
      <c r="Q9" s="25">
        <v>0</v>
      </c>
      <c r="R9" s="25">
        <v>2518</v>
      </c>
      <c r="S9" s="25">
        <v>678.9353288235593</v>
      </c>
      <c r="T9" s="26">
        <v>0</v>
      </c>
      <c r="U9" s="26">
        <v>4548</v>
      </c>
      <c r="V9" s="26">
        <v>2017.5767729764734</v>
      </c>
      <c r="W9" s="26">
        <v>0</v>
      </c>
      <c r="X9" s="26">
        <v>16201</v>
      </c>
      <c r="Y9" s="26">
        <v>21535.198180986295</v>
      </c>
      <c r="Z9" s="26">
        <v>0</v>
      </c>
      <c r="AA9" s="26">
        <v>880</v>
      </c>
      <c r="AB9" s="26">
        <v>776.90209154289062</v>
      </c>
      <c r="AC9" s="28">
        <v>3951760</v>
      </c>
    </row>
    <row r="10" spans="1:29" x14ac:dyDescent="0.35">
      <c r="A10" s="17">
        <v>45062</v>
      </c>
      <c r="B10" s="25">
        <v>9409</v>
      </c>
      <c r="C10" s="25">
        <v>3206</v>
      </c>
      <c r="D10" s="25">
        <v>3542.5687009999901</v>
      </c>
      <c r="E10" s="26">
        <v>6661975</v>
      </c>
      <c r="F10" s="26">
        <v>123503</v>
      </c>
      <c r="G10" s="26">
        <v>35382.069999999883</v>
      </c>
      <c r="H10" s="26">
        <v>5224110</v>
      </c>
      <c r="I10" s="26">
        <v>51559</v>
      </c>
      <c r="J10" s="26">
        <v>32923.526448999983</v>
      </c>
      <c r="K10" s="26">
        <v>2134290</v>
      </c>
      <c r="L10" s="26">
        <v>5636</v>
      </c>
      <c r="M10" s="26">
        <v>3626.7049999999899</v>
      </c>
      <c r="N10" s="26">
        <v>88201</v>
      </c>
      <c r="O10" s="26">
        <v>9662393</v>
      </c>
      <c r="P10" s="26">
        <v>41875.595893365491</v>
      </c>
      <c r="Q10" s="25">
        <v>0</v>
      </c>
      <c r="R10" s="25">
        <v>2247</v>
      </c>
      <c r="S10" s="25">
        <v>605.86484665072987</v>
      </c>
      <c r="T10" s="26">
        <v>0</v>
      </c>
      <c r="U10" s="26">
        <v>6690</v>
      </c>
      <c r="V10" s="26">
        <v>2967.8075222543112</v>
      </c>
      <c r="W10" s="26">
        <v>0</v>
      </c>
      <c r="X10" s="26">
        <v>15031</v>
      </c>
      <c r="Y10" s="26">
        <v>19979.97431383279</v>
      </c>
      <c r="Z10" s="26">
        <v>0</v>
      </c>
      <c r="AA10" s="26">
        <v>1588</v>
      </c>
      <c r="AB10" s="26">
        <v>1401.95513792058</v>
      </c>
      <c r="AC10" s="28">
        <v>4150900</v>
      </c>
    </row>
    <row r="11" spans="1:29" x14ac:dyDescent="0.35">
      <c r="A11" s="17">
        <v>45063</v>
      </c>
      <c r="B11" s="25">
        <v>8409</v>
      </c>
      <c r="C11" s="25">
        <v>2785</v>
      </c>
      <c r="D11" s="25">
        <v>3143.2124489999901</v>
      </c>
      <c r="E11" s="26">
        <v>6936152</v>
      </c>
      <c r="F11" s="26">
        <v>87877</v>
      </c>
      <c r="G11" s="26">
        <v>34189.929999999993</v>
      </c>
      <c r="H11" s="26">
        <v>4626358</v>
      </c>
      <c r="I11" s="26">
        <v>51580</v>
      </c>
      <c r="J11" s="26">
        <v>31355.062840999897</v>
      </c>
      <c r="K11" s="26">
        <v>1473128</v>
      </c>
      <c r="L11" s="26">
        <v>4336</v>
      </c>
      <c r="M11" s="26">
        <v>2165.4389999999898</v>
      </c>
      <c r="N11" s="26">
        <v>56382</v>
      </c>
      <c r="O11" s="26">
        <v>2232239</v>
      </c>
      <c r="P11" s="26">
        <v>26768.742391353084</v>
      </c>
      <c r="Q11" s="25">
        <v>0</v>
      </c>
      <c r="R11" s="25">
        <v>2557</v>
      </c>
      <c r="S11" s="25">
        <v>689.45100706983362</v>
      </c>
      <c r="T11" s="26">
        <v>0</v>
      </c>
      <c r="U11" s="26">
        <v>6401</v>
      </c>
      <c r="V11" s="26">
        <v>2839.6017862406347</v>
      </c>
      <c r="W11" s="26">
        <v>0</v>
      </c>
      <c r="X11" s="26">
        <v>8946</v>
      </c>
      <c r="Y11" s="26">
        <v>11891.480953466047</v>
      </c>
      <c r="Z11" s="26">
        <v>0</v>
      </c>
      <c r="AA11" s="26">
        <v>322</v>
      </c>
      <c r="AB11" s="26">
        <v>284.27553804183043</v>
      </c>
      <c r="AC11" s="28">
        <v>3788540</v>
      </c>
    </row>
    <row r="12" spans="1:29" x14ac:dyDescent="0.35">
      <c r="A12" s="17">
        <v>45064</v>
      </c>
      <c r="B12" s="25">
        <v>8364</v>
      </c>
      <c r="C12" s="25">
        <v>2873</v>
      </c>
      <c r="D12" s="25">
        <v>3310.9372069999999</v>
      </c>
      <c r="E12" s="26">
        <v>7187938</v>
      </c>
      <c r="F12" s="26">
        <v>89084</v>
      </c>
      <c r="G12" s="26">
        <v>33922.129999999888</v>
      </c>
      <c r="H12" s="26">
        <v>4789106</v>
      </c>
      <c r="I12" s="26">
        <v>51781</v>
      </c>
      <c r="J12" s="26">
        <v>30467.497433</v>
      </c>
      <c r="K12" s="26">
        <v>1733275</v>
      </c>
      <c r="L12" s="26">
        <v>5009</v>
      </c>
      <c r="M12" s="26">
        <v>2184.317</v>
      </c>
      <c r="N12" s="26">
        <v>38145</v>
      </c>
      <c r="O12" s="26">
        <v>7321146</v>
      </c>
      <c r="P12" s="26">
        <v>18110.277721935428</v>
      </c>
      <c r="Q12" s="25">
        <v>0</v>
      </c>
      <c r="R12" s="25">
        <v>2912</v>
      </c>
      <c r="S12" s="25">
        <v>785.17064238848479</v>
      </c>
      <c r="T12" s="26">
        <v>0</v>
      </c>
      <c r="U12" s="26">
        <v>7286</v>
      </c>
      <c r="V12" s="26">
        <v>3232.2041266285369</v>
      </c>
      <c r="W12" s="26">
        <v>0</v>
      </c>
      <c r="X12" s="26">
        <v>14366</v>
      </c>
      <c r="Y12" s="26">
        <v>19096.022286775456</v>
      </c>
      <c r="Z12" s="26">
        <v>0</v>
      </c>
      <c r="AA12" s="26">
        <v>660</v>
      </c>
      <c r="AB12" s="26">
        <v>582.67656865716799</v>
      </c>
      <c r="AC12" s="28">
        <v>3652210</v>
      </c>
    </row>
    <row r="13" spans="1:29" x14ac:dyDescent="0.35">
      <c r="A13" s="17">
        <v>45065</v>
      </c>
      <c r="B13" s="25">
        <v>6432</v>
      </c>
      <c r="C13" s="25">
        <v>2050</v>
      </c>
      <c r="D13" s="25">
        <v>2463.2927489999902</v>
      </c>
      <c r="E13" s="26">
        <v>5462668</v>
      </c>
      <c r="F13" s="26">
        <v>97353</v>
      </c>
      <c r="G13" s="26">
        <v>29907.709999999897</v>
      </c>
      <c r="H13" s="26">
        <v>5117047</v>
      </c>
      <c r="I13" s="26">
        <v>48120</v>
      </c>
      <c r="J13" s="26">
        <v>30145.886727999878</v>
      </c>
      <c r="K13" s="26">
        <v>1784426</v>
      </c>
      <c r="L13" s="26">
        <v>5063</v>
      </c>
      <c r="M13" s="26">
        <v>3153.2890000000002</v>
      </c>
      <c r="N13" s="26">
        <v>23340</v>
      </c>
      <c r="O13" s="26">
        <v>8715910</v>
      </c>
      <c r="P13" s="26">
        <v>11081.239534145312</v>
      </c>
      <c r="Q13" s="25">
        <v>0</v>
      </c>
      <c r="R13" s="25">
        <v>3934</v>
      </c>
      <c r="S13" s="25">
        <v>1060.7353389959819</v>
      </c>
      <c r="T13" s="26">
        <v>0</v>
      </c>
      <c r="U13" s="26">
        <v>6035</v>
      </c>
      <c r="V13" s="26">
        <v>2677.2374285208921</v>
      </c>
      <c r="W13" s="26">
        <v>0</v>
      </c>
      <c r="X13" s="26">
        <v>20378</v>
      </c>
      <c r="Y13" s="26">
        <v>27087.480311841169</v>
      </c>
      <c r="Z13" s="26">
        <v>0</v>
      </c>
      <c r="AA13" s="26">
        <v>362</v>
      </c>
      <c r="AB13" s="26">
        <v>319.5892694755982</v>
      </c>
      <c r="AC13" s="28">
        <v>3777590</v>
      </c>
    </row>
    <row r="14" spans="1:29" x14ac:dyDescent="0.35">
      <c r="A14" s="17">
        <v>45066</v>
      </c>
      <c r="B14" s="25">
        <v>5428</v>
      </c>
      <c r="C14" s="25">
        <v>1724</v>
      </c>
      <c r="D14" s="25">
        <v>2229.5174649999999</v>
      </c>
      <c r="E14" s="26">
        <v>6243181</v>
      </c>
      <c r="F14" s="26">
        <v>75745</v>
      </c>
      <c r="G14" s="26">
        <v>34734.609999999891</v>
      </c>
      <c r="H14" s="26">
        <v>5395579</v>
      </c>
      <c r="I14" s="26">
        <v>49733</v>
      </c>
      <c r="J14" s="26">
        <v>29651.32386499998</v>
      </c>
      <c r="K14" s="26">
        <v>1635604</v>
      </c>
      <c r="L14" s="26">
        <v>4408</v>
      </c>
      <c r="M14" s="26">
        <v>2657.5349999999899</v>
      </c>
      <c r="N14" s="26">
        <v>34693</v>
      </c>
      <c r="O14" s="26">
        <v>8783612</v>
      </c>
      <c r="P14" s="26">
        <v>16471.355747990714</v>
      </c>
      <c r="Q14" s="25">
        <v>0</v>
      </c>
      <c r="R14" s="25">
        <v>3318</v>
      </c>
      <c r="S14" s="25">
        <v>894.64154925995615</v>
      </c>
      <c r="T14" s="26">
        <v>0</v>
      </c>
      <c r="U14" s="26">
        <v>4714</v>
      </c>
      <c r="V14" s="26">
        <v>2091.2174379531875</v>
      </c>
      <c r="W14" s="26">
        <v>0</v>
      </c>
      <c r="X14" s="26">
        <v>21030</v>
      </c>
      <c r="Y14" s="26">
        <v>27954.152073707908</v>
      </c>
      <c r="Z14" s="26">
        <v>0</v>
      </c>
      <c r="AA14" s="26">
        <v>236</v>
      </c>
      <c r="AB14" s="26">
        <v>208.35101545922976</v>
      </c>
      <c r="AC14" s="28">
        <v>3437270</v>
      </c>
    </row>
    <row r="15" spans="1:29" x14ac:dyDescent="0.35">
      <c r="A15" s="17">
        <v>45067</v>
      </c>
      <c r="B15" s="25">
        <v>5657</v>
      </c>
      <c r="C15" s="25">
        <v>1807</v>
      </c>
      <c r="D15" s="25">
        <v>1997.5549329999999</v>
      </c>
      <c r="E15" s="26">
        <v>6226218</v>
      </c>
      <c r="F15" s="26">
        <v>84306</v>
      </c>
      <c r="G15" s="26">
        <v>30573.65999999988</v>
      </c>
      <c r="H15" s="26">
        <v>4791140</v>
      </c>
      <c r="I15" s="26">
        <v>43304</v>
      </c>
      <c r="J15" s="26">
        <v>29517.639417000002</v>
      </c>
      <c r="K15" s="26">
        <v>1788487</v>
      </c>
      <c r="L15" s="26">
        <v>4492</v>
      </c>
      <c r="M15" s="26">
        <v>2792.0070000000001</v>
      </c>
      <c r="N15" s="26">
        <v>24812</v>
      </c>
      <c r="O15" s="26">
        <v>5015214</v>
      </c>
      <c r="P15" s="26">
        <v>11780.107768689522</v>
      </c>
      <c r="Q15" s="25">
        <v>0</v>
      </c>
      <c r="R15" s="25">
        <v>2253</v>
      </c>
      <c r="S15" s="25">
        <v>607.48264330400275</v>
      </c>
      <c r="T15" s="26">
        <v>0</v>
      </c>
      <c r="U15" s="26">
        <v>4227</v>
      </c>
      <c r="V15" s="26">
        <v>1875.1752461239123</v>
      </c>
      <c r="W15" s="26">
        <v>0</v>
      </c>
      <c r="X15" s="26">
        <v>11656</v>
      </c>
      <c r="Y15" s="26">
        <v>15493.751620120751</v>
      </c>
      <c r="Z15" s="26">
        <v>0</v>
      </c>
      <c r="AA15" s="26">
        <v>494</v>
      </c>
      <c r="AB15" s="26">
        <v>436.12458320703178</v>
      </c>
      <c r="AC15" s="28">
        <v>3020020</v>
      </c>
    </row>
    <row r="16" spans="1:29" x14ac:dyDescent="0.35">
      <c r="A16" s="17">
        <v>45068</v>
      </c>
      <c r="B16" s="25">
        <v>5768</v>
      </c>
      <c r="C16" s="25">
        <v>2036</v>
      </c>
      <c r="D16" s="25">
        <v>2224.6674189999899</v>
      </c>
      <c r="E16" s="26">
        <v>8128338</v>
      </c>
      <c r="F16" s="26">
        <v>88862</v>
      </c>
      <c r="G16" s="26">
        <v>40942.419999999969</v>
      </c>
      <c r="H16" s="26">
        <v>4886462</v>
      </c>
      <c r="I16" s="26">
        <v>46434</v>
      </c>
      <c r="J16" s="26">
        <v>33107.817378999891</v>
      </c>
      <c r="K16" s="26">
        <v>2176947</v>
      </c>
      <c r="L16" s="26">
        <v>5688</v>
      </c>
      <c r="M16" s="26">
        <v>3536.7310000000002</v>
      </c>
      <c r="N16" s="26">
        <v>25298</v>
      </c>
      <c r="O16" s="26">
        <v>3002995</v>
      </c>
      <c r="P16" s="26">
        <v>12010.848231996919</v>
      </c>
      <c r="Q16" s="25">
        <v>0</v>
      </c>
      <c r="R16" s="25">
        <v>2739</v>
      </c>
      <c r="S16" s="25">
        <v>738.52417221911389</v>
      </c>
      <c r="T16" s="26">
        <v>0</v>
      </c>
      <c r="U16" s="26">
        <v>8313</v>
      </c>
      <c r="V16" s="26">
        <v>3687.8002888639894</v>
      </c>
      <c r="W16" s="26">
        <v>0</v>
      </c>
      <c r="X16" s="26">
        <v>25663</v>
      </c>
      <c r="Y16" s="26">
        <v>34112.572737402093</v>
      </c>
      <c r="Z16" s="26">
        <v>0</v>
      </c>
      <c r="AA16" s="26">
        <v>1147</v>
      </c>
      <c r="AB16" s="26">
        <v>1012.6212488632905</v>
      </c>
      <c r="AC16" s="28">
        <v>3643240</v>
      </c>
    </row>
    <row r="17" spans="1:29" x14ac:dyDescent="0.35">
      <c r="A17" s="17">
        <v>45069</v>
      </c>
      <c r="B17" s="25">
        <v>5051</v>
      </c>
      <c r="C17" s="25">
        <v>1720</v>
      </c>
      <c r="D17" s="25">
        <v>2157.9898669999902</v>
      </c>
      <c r="E17" s="26">
        <v>9061456</v>
      </c>
      <c r="F17" s="26">
        <v>79926</v>
      </c>
      <c r="G17" s="26">
        <v>46457.049999999872</v>
      </c>
      <c r="H17" s="26">
        <v>4890645</v>
      </c>
      <c r="I17" s="26">
        <v>47502</v>
      </c>
      <c r="J17" s="26">
        <v>34204.405453999883</v>
      </c>
      <c r="K17" s="26">
        <v>2359219</v>
      </c>
      <c r="L17" s="26">
        <v>6966</v>
      </c>
      <c r="M17" s="26">
        <v>3917.71</v>
      </c>
      <c r="N17" s="26">
        <v>24773</v>
      </c>
      <c r="O17" s="26">
        <v>3005057</v>
      </c>
      <c r="P17" s="26">
        <v>11761.591558671029</v>
      </c>
      <c r="Q17" s="25">
        <v>0</v>
      </c>
      <c r="R17" s="25">
        <v>4738</v>
      </c>
      <c r="S17" s="25">
        <v>1277.5200905345607</v>
      </c>
      <c r="T17" s="26">
        <v>0</v>
      </c>
      <c r="U17" s="26">
        <v>13827</v>
      </c>
      <c r="V17" s="26">
        <v>6133.9124977892916</v>
      </c>
      <c r="W17" s="26">
        <v>0</v>
      </c>
      <c r="X17" s="26">
        <v>47900</v>
      </c>
      <c r="Y17" s="26">
        <v>63671.130971498278</v>
      </c>
      <c r="Z17" s="26">
        <v>0</v>
      </c>
      <c r="AA17" s="26">
        <v>965</v>
      </c>
      <c r="AB17" s="26">
        <v>851.94377083964707</v>
      </c>
      <c r="AC17" s="28">
        <v>5146270</v>
      </c>
    </row>
    <row r="18" spans="1:29" x14ac:dyDescent="0.35">
      <c r="A18" s="17">
        <v>45070</v>
      </c>
      <c r="B18" s="25">
        <v>6078</v>
      </c>
      <c r="C18" s="25">
        <v>1977</v>
      </c>
      <c r="D18" s="25">
        <v>2215.8375879999999</v>
      </c>
      <c r="E18" s="26">
        <v>8256522</v>
      </c>
      <c r="F18" s="26">
        <v>65205</v>
      </c>
      <c r="G18" s="26">
        <v>42806.559999999881</v>
      </c>
      <c r="H18" s="26">
        <v>4909591</v>
      </c>
      <c r="I18" s="26">
        <v>48041</v>
      </c>
      <c r="J18" s="26">
        <v>33769.019989999892</v>
      </c>
      <c r="K18" s="26">
        <v>1612918</v>
      </c>
      <c r="L18" s="26">
        <v>4924</v>
      </c>
      <c r="M18" s="26">
        <v>2740.373</v>
      </c>
      <c r="N18" s="26">
        <v>24591</v>
      </c>
      <c r="O18" s="26">
        <v>2833280</v>
      </c>
      <c r="P18" s="26">
        <v>11675.18257858472</v>
      </c>
      <c r="Q18" s="25">
        <v>0</v>
      </c>
      <c r="R18" s="25">
        <v>4816</v>
      </c>
      <c r="S18" s="25">
        <v>1298.5514470271094</v>
      </c>
      <c r="T18" s="26">
        <v>0</v>
      </c>
      <c r="U18" s="26">
        <v>12417</v>
      </c>
      <c r="V18" s="26">
        <v>5508.4104639509387</v>
      </c>
      <c r="W18" s="26">
        <v>0</v>
      </c>
      <c r="X18" s="26">
        <v>94489</v>
      </c>
      <c r="Y18" s="26">
        <v>125599.61366108352</v>
      </c>
      <c r="Z18" s="26">
        <v>0</v>
      </c>
      <c r="AA18" s="26">
        <v>1254</v>
      </c>
      <c r="AB18" s="26">
        <v>1107.0854804486191</v>
      </c>
      <c r="AC18" s="28">
        <v>5832220</v>
      </c>
    </row>
    <row r="19" spans="1:29" x14ac:dyDescent="0.35">
      <c r="A19" s="17">
        <v>45071</v>
      </c>
      <c r="B19" s="25">
        <v>6547</v>
      </c>
      <c r="C19" s="25">
        <v>2075</v>
      </c>
      <c r="D19" s="25">
        <v>2237.1662729999898</v>
      </c>
      <c r="E19" s="26">
        <v>8655213</v>
      </c>
      <c r="F19" s="26">
        <v>60165</v>
      </c>
      <c r="G19" s="26">
        <v>43129.509999999878</v>
      </c>
      <c r="H19" s="26">
        <v>5204407</v>
      </c>
      <c r="I19" s="26">
        <v>50037</v>
      </c>
      <c r="J19" s="26">
        <v>33901.486691999991</v>
      </c>
      <c r="K19" s="26">
        <v>1468456</v>
      </c>
      <c r="L19" s="26">
        <v>3624</v>
      </c>
      <c r="M19" s="26">
        <v>1910.0630000000001</v>
      </c>
      <c r="N19" s="26">
        <v>19705</v>
      </c>
      <c r="O19" s="26">
        <v>2771412</v>
      </c>
      <c r="P19" s="26">
        <v>9355.433805498431</v>
      </c>
      <c r="Q19" s="25">
        <v>0</v>
      </c>
      <c r="R19" s="25">
        <v>5070</v>
      </c>
      <c r="S19" s="25">
        <v>1367.0381720156654</v>
      </c>
      <c r="T19" s="26">
        <v>0</v>
      </c>
      <c r="U19" s="26">
        <v>7395</v>
      </c>
      <c r="V19" s="26">
        <v>3280.5585391734876</v>
      </c>
      <c r="W19" s="26">
        <v>0</v>
      </c>
      <c r="X19" s="26">
        <v>70016</v>
      </c>
      <c r="Y19" s="26">
        <v>93068.849814205081</v>
      </c>
      <c r="Z19" s="26">
        <v>0</v>
      </c>
      <c r="AA19" s="26">
        <v>762</v>
      </c>
      <c r="AB19" s="26">
        <v>672.72658381327574</v>
      </c>
      <c r="AC19" s="28">
        <v>5217860</v>
      </c>
    </row>
    <row r="20" spans="1:29" x14ac:dyDescent="0.35">
      <c r="A20" s="17">
        <v>45072</v>
      </c>
      <c r="B20" s="25">
        <v>3719</v>
      </c>
      <c r="C20" s="25">
        <v>1189</v>
      </c>
      <c r="D20" s="25">
        <v>1565.124376</v>
      </c>
      <c r="E20" s="26">
        <v>7771027</v>
      </c>
      <c r="F20" s="26">
        <v>63359</v>
      </c>
      <c r="G20" s="26">
        <v>39407.69999999999</v>
      </c>
      <c r="H20" s="26">
        <v>6189357</v>
      </c>
      <c r="I20" s="26">
        <v>47812</v>
      </c>
      <c r="J20" s="26">
        <v>33619.037490999995</v>
      </c>
      <c r="K20" s="26">
        <v>1770048</v>
      </c>
      <c r="L20" s="26">
        <v>4874</v>
      </c>
      <c r="M20" s="26">
        <v>2568.6819999999898</v>
      </c>
      <c r="N20" s="26">
        <v>16879</v>
      </c>
      <c r="O20" s="26">
        <v>2875657</v>
      </c>
      <c r="P20" s="26">
        <v>8013.7207410813498</v>
      </c>
      <c r="Q20" s="25">
        <v>0</v>
      </c>
      <c r="R20" s="25">
        <v>2855</v>
      </c>
      <c r="S20" s="25">
        <v>769.80157418239151</v>
      </c>
      <c r="T20" s="26">
        <v>0</v>
      </c>
      <c r="U20" s="26">
        <v>6964</v>
      </c>
      <c r="V20" s="26">
        <v>3089.3589813122608</v>
      </c>
      <c r="W20" s="26">
        <v>0</v>
      </c>
      <c r="X20" s="26">
        <v>29015</v>
      </c>
      <c r="Y20" s="26">
        <v>38568.222654238467</v>
      </c>
      <c r="Z20" s="26">
        <v>0</v>
      </c>
      <c r="AA20" s="26">
        <v>627</v>
      </c>
      <c r="AB20" s="26">
        <v>553.54274022430957</v>
      </c>
      <c r="AC20" s="28">
        <v>4123930</v>
      </c>
    </row>
    <row r="21" spans="1:29" x14ac:dyDescent="0.35">
      <c r="A21" s="17">
        <v>45073</v>
      </c>
      <c r="B21" s="25">
        <v>3620</v>
      </c>
      <c r="C21" s="25">
        <v>1145</v>
      </c>
      <c r="D21" s="25">
        <v>1633.9762619999899</v>
      </c>
      <c r="E21" s="26">
        <v>7583963</v>
      </c>
      <c r="F21" s="26">
        <v>75912</v>
      </c>
      <c r="G21" s="26">
        <v>39634.039999999877</v>
      </c>
      <c r="H21" s="26">
        <v>5991737</v>
      </c>
      <c r="I21" s="26">
        <v>51055</v>
      </c>
      <c r="J21" s="26">
        <v>32294.037350999988</v>
      </c>
      <c r="K21" s="26">
        <v>1900387</v>
      </c>
      <c r="L21" s="26">
        <v>5061</v>
      </c>
      <c r="M21" s="26">
        <v>2690.5349999999899</v>
      </c>
      <c r="N21" s="26">
        <v>14156</v>
      </c>
      <c r="O21" s="26">
        <v>2663378</v>
      </c>
      <c r="P21" s="26">
        <v>6720.9094620977303</v>
      </c>
      <c r="Q21" s="25">
        <v>0</v>
      </c>
      <c r="R21" s="25">
        <v>3295</v>
      </c>
      <c r="S21" s="25">
        <v>888.43999542240977</v>
      </c>
      <c r="T21" s="26">
        <v>0</v>
      </c>
      <c r="U21" s="26">
        <v>4472</v>
      </c>
      <c r="V21" s="26">
        <v>1983.8617697341226</v>
      </c>
      <c r="W21" s="26">
        <v>0</v>
      </c>
      <c r="X21" s="26">
        <v>5625</v>
      </c>
      <c r="Y21" s="26">
        <v>7477.0378228533991</v>
      </c>
      <c r="Z21" s="26">
        <v>0</v>
      </c>
      <c r="AA21" s="26">
        <v>1473</v>
      </c>
      <c r="AB21" s="26">
        <v>1300.4281600484976</v>
      </c>
      <c r="AC21" s="28">
        <v>2668440</v>
      </c>
    </row>
    <row r="22" spans="1:29" x14ac:dyDescent="0.35">
      <c r="A22" s="17">
        <v>45074</v>
      </c>
      <c r="B22" s="25">
        <v>4195</v>
      </c>
      <c r="C22" s="25">
        <v>1302</v>
      </c>
      <c r="D22" s="25">
        <v>1986.25075299999</v>
      </c>
      <c r="E22" s="26">
        <v>8799035</v>
      </c>
      <c r="F22" s="26">
        <v>89566</v>
      </c>
      <c r="G22" s="26">
        <v>40491.469999999994</v>
      </c>
      <c r="H22" s="26">
        <v>5692821</v>
      </c>
      <c r="I22" s="26">
        <v>53529</v>
      </c>
      <c r="J22" s="26">
        <v>32299.31714299988</v>
      </c>
      <c r="K22" s="26">
        <v>2026053</v>
      </c>
      <c r="L22" s="26">
        <v>5703</v>
      </c>
      <c r="M22" s="26">
        <v>2778.3899999999899</v>
      </c>
      <c r="N22" s="26">
        <v>12334</v>
      </c>
      <c r="O22" s="26">
        <v>2609966</v>
      </c>
      <c r="P22" s="26">
        <v>5855.8701120029255</v>
      </c>
      <c r="Q22" s="25">
        <v>0</v>
      </c>
      <c r="R22" s="25">
        <v>2190</v>
      </c>
      <c r="S22" s="25">
        <v>590.49577844463658</v>
      </c>
      <c r="T22" s="26">
        <v>0</v>
      </c>
      <c r="U22" s="26">
        <v>3737</v>
      </c>
      <c r="V22" s="26">
        <v>1657.8021989034919</v>
      </c>
      <c r="W22" s="26">
        <v>0</v>
      </c>
      <c r="X22" s="26">
        <v>5030</v>
      </c>
      <c r="Y22" s="26">
        <v>6686.1333775915728</v>
      </c>
      <c r="Z22" s="26">
        <v>0</v>
      </c>
      <c r="AA22" s="26">
        <v>1401</v>
      </c>
      <c r="AB22" s="26">
        <v>1236.8634434677156</v>
      </c>
      <c r="AC22" s="28">
        <v>2630380</v>
      </c>
    </row>
    <row r="23" spans="1:29" x14ac:dyDescent="0.35">
      <c r="A23" s="17">
        <v>45075</v>
      </c>
      <c r="B23" s="25">
        <v>5265</v>
      </c>
      <c r="C23" s="25">
        <v>1798</v>
      </c>
      <c r="D23" s="25">
        <v>2246.2579349999901</v>
      </c>
      <c r="E23" s="26">
        <v>7386563</v>
      </c>
      <c r="F23" s="26">
        <v>78585</v>
      </c>
      <c r="G23" s="26">
        <v>40347.309999999881</v>
      </c>
      <c r="H23" s="26">
        <v>5624670</v>
      </c>
      <c r="I23" s="26">
        <v>55902</v>
      </c>
      <c r="J23" s="26">
        <v>36451.767355999888</v>
      </c>
      <c r="K23" s="26">
        <v>2328823</v>
      </c>
      <c r="L23" s="26">
        <v>6483</v>
      </c>
      <c r="M23" s="26">
        <v>3625.95299999999</v>
      </c>
      <c r="N23" s="26">
        <v>14783</v>
      </c>
      <c r="O23" s="26">
        <v>2537637</v>
      </c>
      <c r="P23" s="26">
        <v>7018.5931462412227</v>
      </c>
      <c r="Q23" s="25">
        <v>0</v>
      </c>
      <c r="R23" s="25">
        <v>3954</v>
      </c>
      <c r="S23" s="25">
        <v>1066.1279945068918</v>
      </c>
      <c r="T23" s="26">
        <v>0</v>
      </c>
      <c r="U23" s="26">
        <v>5211</v>
      </c>
      <c r="V23" s="26">
        <v>2311.6958144196137</v>
      </c>
      <c r="W23" s="26">
        <v>0</v>
      </c>
      <c r="X23" s="26">
        <v>221</v>
      </c>
      <c r="Y23" s="26">
        <v>293.76450824010686</v>
      </c>
      <c r="Z23" s="26">
        <v>0</v>
      </c>
      <c r="AA23" s="26">
        <v>1575</v>
      </c>
      <c r="AB23" s="26">
        <v>1390.4781752046053</v>
      </c>
      <c r="AC23" s="28">
        <v>3057510</v>
      </c>
    </row>
    <row r="24" spans="1:29" x14ac:dyDescent="0.35">
      <c r="A24" s="17">
        <v>45076</v>
      </c>
      <c r="B24" s="25">
        <v>3879</v>
      </c>
      <c r="C24" s="25">
        <v>1366</v>
      </c>
      <c r="D24" s="25">
        <v>1917.83968</v>
      </c>
      <c r="E24" s="26">
        <v>8352077</v>
      </c>
      <c r="F24" s="26">
        <v>63020</v>
      </c>
      <c r="G24" s="26">
        <v>47262.16</v>
      </c>
      <c r="H24" s="26">
        <v>4831072</v>
      </c>
      <c r="I24" s="26">
        <v>47695</v>
      </c>
      <c r="J24" s="26">
        <v>33587.858192999905</v>
      </c>
      <c r="K24" s="26">
        <v>2294654</v>
      </c>
      <c r="L24" s="26">
        <v>6008</v>
      </c>
      <c r="M24" s="26">
        <v>3484.0720000000001</v>
      </c>
      <c r="N24" s="26">
        <v>15979</v>
      </c>
      <c r="O24" s="26">
        <v>2489630</v>
      </c>
      <c r="P24" s="26">
        <v>7586.4235868083952</v>
      </c>
      <c r="Q24" s="25">
        <v>0</v>
      </c>
      <c r="R24" s="25">
        <v>4465</v>
      </c>
      <c r="S24" s="25">
        <v>1203.9103428106403</v>
      </c>
      <c r="T24" s="26">
        <v>0</v>
      </c>
      <c r="U24" s="26">
        <v>6041</v>
      </c>
      <c r="V24" s="26">
        <v>2679.8991393031829</v>
      </c>
      <c r="W24" s="26">
        <v>0</v>
      </c>
      <c r="X24" s="26">
        <v>6</v>
      </c>
      <c r="Y24" s="26">
        <v>7.9755070110436259</v>
      </c>
      <c r="Z24" s="26">
        <v>0</v>
      </c>
      <c r="AA24" s="26">
        <v>1192</v>
      </c>
      <c r="AB24" s="26">
        <v>1052.3491967262792</v>
      </c>
      <c r="AC24" s="28">
        <v>3360270</v>
      </c>
    </row>
    <row r="25" spans="1:29" x14ac:dyDescent="0.35">
      <c r="A25" s="17">
        <v>45077</v>
      </c>
      <c r="B25" s="25">
        <v>3933</v>
      </c>
      <c r="C25" s="25">
        <v>1348</v>
      </c>
      <c r="D25" s="25">
        <v>1815.561604</v>
      </c>
      <c r="E25" s="26">
        <v>8365065</v>
      </c>
      <c r="F25" s="26">
        <v>68186</v>
      </c>
      <c r="G25" s="26">
        <v>47573.799999999988</v>
      </c>
      <c r="H25" s="26">
        <v>4678153</v>
      </c>
      <c r="I25" s="26">
        <v>46064</v>
      </c>
      <c r="J25" s="26">
        <v>30199.634134</v>
      </c>
      <c r="K25" s="26">
        <v>1645187</v>
      </c>
      <c r="L25" s="26">
        <v>4081</v>
      </c>
      <c r="M25" s="26">
        <v>2781.6709999999898</v>
      </c>
      <c r="N25" s="26">
        <v>14208</v>
      </c>
      <c r="O25" s="26">
        <v>2337652</v>
      </c>
      <c r="P25" s="26">
        <v>6745.5977421223906</v>
      </c>
      <c r="Q25" s="25">
        <v>0</v>
      </c>
      <c r="R25" s="25">
        <v>3797</v>
      </c>
      <c r="S25" s="25">
        <v>1023.7956487462488</v>
      </c>
      <c r="T25" s="26">
        <v>0</v>
      </c>
      <c r="U25" s="26">
        <v>4794</v>
      </c>
      <c r="V25" s="26">
        <v>2126.7069150503989</v>
      </c>
      <c r="W25" s="26">
        <v>0</v>
      </c>
      <c r="X25" s="26">
        <v>6</v>
      </c>
      <c r="Y25" s="26">
        <v>7.9755070110436259</v>
      </c>
      <c r="Z25" s="26">
        <v>0</v>
      </c>
      <c r="AA25" s="26">
        <v>888</v>
      </c>
      <c r="AB25" s="26">
        <v>783.96483782964424</v>
      </c>
      <c r="AC25" s="28">
        <v>3158130</v>
      </c>
    </row>
    <row r="26" spans="1:29" x14ac:dyDescent="0.35">
      <c r="A26" s="17">
        <v>45078</v>
      </c>
      <c r="B26" s="25">
        <v>4817</v>
      </c>
      <c r="C26" s="25">
        <v>1530</v>
      </c>
      <c r="D26" s="25">
        <v>2035.43354</v>
      </c>
      <c r="E26" s="26">
        <v>8819128</v>
      </c>
      <c r="F26" s="26">
        <v>57068</v>
      </c>
      <c r="G26" s="26">
        <v>45086.289999999877</v>
      </c>
      <c r="H26" s="26">
        <v>5438955</v>
      </c>
      <c r="I26" s="26">
        <v>52717</v>
      </c>
      <c r="J26" s="26">
        <v>32536.644550999979</v>
      </c>
      <c r="K26" s="26">
        <v>1862175</v>
      </c>
      <c r="L26" s="26">
        <v>4841</v>
      </c>
      <c r="M26" s="26">
        <v>4222.8429999999898</v>
      </c>
      <c r="N26" s="26">
        <v>48192</v>
      </c>
      <c r="O26" s="26">
        <v>3241822</v>
      </c>
      <c r="P26" s="26">
        <v>5680.9582526504219</v>
      </c>
      <c r="Q26" s="25">
        <v>0</v>
      </c>
      <c r="R26" s="25">
        <v>3060</v>
      </c>
      <c r="S26" s="25">
        <v>1031.2276325778082</v>
      </c>
      <c r="T26" s="26">
        <v>0</v>
      </c>
      <c r="U26" s="26">
        <v>4802</v>
      </c>
      <c r="V26" s="26">
        <v>1083.1830980572156</v>
      </c>
      <c r="W26" s="26">
        <v>0</v>
      </c>
      <c r="X26" s="26">
        <v>12820</v>
      </c>
      <c r="Y26" s="26">
        <v>12979.357322130232</v>
      </c>
      <c r="Z26" s="26">
        <v>0</v>
      </c>
      <c r="AA26" s="26">
        <v>1137</v>
      </c>
      <c r="AB26" s="26">
        <v>847.43764600796942</v>
      </c>
      <c r="AC26" s="28">
        <v>3322330</v>
      </c>
    </row>
    <row r="27" spans="1:29" x14ac:dyDescent="0.35">
      <c r="A27" s="17">
        <v>45079</v>
      </c>
      <c r="B27" s="25">
        <v>5733</v>
      </c>
      <c r="C27" s="25">
        <v>1800</v>
      </c>
      <c r="D27" s="25">
        <v>2246.852907</v>
      </c>
      <c r="E27" s="26">
        <v>8311068</v>
      </c>
      <c r="F27" s="26">
        <v>59710</v>
      </c>
      <c r="G27" s="26">
        <v>42935.749999999971</v>
      </c>
      <c r="H27" s="26">
        <v>6095599</v>
      </c>
      <c r="I27" s="26">
        <v>58270</v>
      </c>
      <c r="J27" s="26">
        <v>33611.296913999991</v>
      </c>
      <c r="K27" s="26">
        <v>966546</v>
      </c>
      <c r="L27" s="26">
        <v>2646</v>
      </c>
      <c r="M27" s="26">
        <v>1001.9829999999901</v>
      </c>
      <c r="N27" s="26">
        <v>43573</v>
      </c>
      <c r="O27" s="26">
        <v>4582872</v>
      </c>
      <c r="P27" s="26">
        <v>5136.4623577095126</v>
      </c>
      <c r="Q27" s="25">
        <v>0</v>
      </c>
      <c r="R27" s="25">
        <v>1563</v>
      </c>
      <c r="S27" s="25">
        <v>526.73489860101768</v>
      </c>
      <c r="T27" s="26">
        <v>0</v>
      </c>
      <c r="U27" s="26">
        <v>10678</v>
      </c>
      <c r="V27" s="26">
        <v>2408.6274721064033</v>
      </c>
      <c r="W27" s="26">
        <v>0</v>
      </c>
      <c r="X27" s="26">
        <v>46810</v>
      </c>
      <c r="Y27" s="26">
        <v>47391.865542037143</v>
      </c>
      <c r="Z27" s="26">
        <v>0</v>
      </c>
      <c r="AA27" s="26">
        <v>1309</v>
      </c>
      <c r="AB27" s="26">
        <v>975.63401813934217</v>
      </c>
      <c r="AC27" s="28">
        <v>4244170</v>
      </c>
    </row>
    <row r="28" spans="1:29" x14ac:dyDescent="0.35">
      <c r="A28" s="17">
        <v>45080</v>
      </c>
      <c r="B28" s="25">
        <v>4142</v>
      </c>
      <c r="C28" s="25">
        <v>1290</v>
      </c>
      <c r="D28" s="25">
        <v>1863.5921559999899</v>
      </c>
      <c r="E28" s="26">
        <v>8397495</v>
      </c>
      <c r="F28" s="26">
        <v>58579</v>
      </c>
      <c r="G28" s="26">
        <v>43608.889999999992</v>
      </c>
      <c r="H28" s="26">
        <v>5632936</v>
      </c>
      <c r="I28" s="26">
        <v>53498</v>
      </c>
      <c r="J28" s="26">
        <v>32363.014134999881</v>
      </c>
      <c r="K28" s="26">
        <v>2445721</v>
      </c>
      <c r="L28" s="26">
        <v>11111</v>
      </c>
      <c r="M28" s="26">
        <v>2798.2310000000002</v>
      </c>
      <c r="N28" s="26">
        <v>90587</v>
      </c>
      <c r="O28" s="26">
        <v>4764628</v>
      </c>
      <c r="P28" s="26">
        <v>10678.555885475676</v>
      </c>
      <c r="Q28" s="25">
        <v>0</v>
      </c>
      <c r="R28" s="25">
        <v>2176</v>
      </c>
      <c r="S28" s="25">
        <v>733.31742761088583</v>
      </c>
      <c r="T28" s="26">
        <v>0</v>
      </c>
      <c r="U28" s="26">
        <v>5144</v>
      </c>
      <c r="V28" s="26">
        <v>1160.3277501887374</v>
      </c>
      <c r="W28" s="26">
        <v>0</v>
      </c>
      <c r="X28" s="26">
        <v>27735</v>
      </c>
      <c r="Y28" s="26">
        <v>28079.756265934633</v>
      </c>
      <c r="Z28" s="26">
        <v>0</v>
      </c>
      <c r="AA28" s="26">
        <v>518</v>
      </c>
      <c r="AB28" s="26">
        <v>386.07977188401776</v>
      </c>
      <c r="AC28" s="28">
        <v>3711670</v>
      </c>
    </row>
    <row r="29" spans="1:29" x14ac:dyDescent="0.35">
      <c r="A29" s="17">
        <v>45081</v>
      </c>
      <c r="B29" s="25">
        <v>5143</v>
      </c>
      <c r="C29" s="25">
        <v>1613</v>
      </c>
      <c r="D29" s="25">
        <v>2069.2888160000002</v>
      </c>
      <c r="E29" s="26">
        <v>8693063</v>
      </c>
      <c r="F29" s="26">
        <v>61861</v>
      </c>
      <c r="G29" s="26">
        <v>42742.799999999777</v>
      </c>
      <c r="H29" s="26">
        <v>5833887</v>
      </c>
      <c r="I29" s="26">
        <v>64275</v>
      </c>
      <c r="J29" s="26">
        <v>33408.933330999993</v>
      </c>
      <c r="K29" s="26">
        <v>2296690</v>
      </c>
      <c r="L29" s="26">
        <v>6790</v>
      </c>
      <c r="M29" s="26">
        <v>2745.2910000000002</v>
      </c>
      <c r="N29" s="26">
        <v>40929</v>
      </c>
      <c r="O29" s="26">
        <v>4717779</v>
      </c>
      <c r="P29" s="26">
        <v>4824.782958223961</v>
      </c>
      <c r="Q29" s="25">
        <v>0</v>
      </c>
      <c r="R29" s="25">
        <v>1280</v>
      </c>
      <c r="S29" s="25">
        <v>431.36319271228581</v>
      </c>
      <c r="T29" s="26">
        <v>0</v>
      </c>
      <c r="U29" s="26">
        <v>4237</v>
      </c>
      <c r="V29" s="26">
        <v>955.73652362940913</v>
      </c>
      <c r="W29" s="26">
        <v>0</v>
      </c>
      <c r="X29" s="26">
        <v>5606</v>
      </c>
      <c r="Y29" s="26">
        <v>5675.6846449190389</v>
      </c>
      <c r="Z29" s="26">
        <v>0</v>
      </c>
      <c r="AA29" s="26">
        <v>325</v>
      </c>
      <c r="AB29" s="26">
        <v>242.2315171086984</v>
      </c>
      <c r="AC29" s="28">
        <v>2851980</v>
      </c>
    </row>
    <row r="30" spans="1:29" x14ac:dyDescent="0.35">
      <c r="A30" s="17">
        <v>45082</v>
      </c>
      <c r="B30" s="25">
        <v>5384</v>
      </c>
      <c r="C30" s="25">
        <v>1832</v>
      </c>
      <c r="D30" s="25">
        <v>2404.6119650000001</v>
      </c>
      <c r="E30" s="26">
        <v>8221068</v>
      </c>
      <c r="F30" s="26">
        <v>63806</v>
      </c>
      <c r="G30" s="26">
        <v>43180.199999999881</v>
      </c>
      <c r="H30" s="26">
        <v>4898976</v>
      </c>
      <c r="I30" s="26">
        <v>51332</v>
      </c>
      <c r="J30" s="26">
        <v>33270.50994399999</v>
      </c>
      <c r="K30" s="26">
        <v>3509278</v>
      </c>
      <c r="L30" s="26">
        <v>8938</v>
      </c>
      <c r="M30" s="26">
        <v>5526.1350000000002</v>
      </c>
      <c r="N30" s="26">
        <v>56272</v>
      </c>
      <c r="O30" s="26">
        <v>19979584</v>
      </c>
      <c r="P30" s="26">
        <v>6633.4429530449988</v>
      </c>
      <c r="Q30" s="25">
        <v>0</v>
      </c>
      <c r="R30" s="25">
        <v>1377</v>
      </c>
      <c r="S30" s="25">
        <v>464.05243466001372</v>
      </c>
      <c r="T30" s="26">
        <v>0</v>
      </c>
      <c r="U30" s="26">
        <v>11493</v>
      </c>
      <c r="V30" s="26">
        <v>2592.4663361040357</v>
      </c>
      <c r="W30" s="26">
        <v>0</v>
      </c>
      <c r="X30" s="26">
        <v>25647</v>
      </c>
      <c r="Y30" s="26">
        <v>25965.801656838848</v>
      </c>
      <c r="Z30" s="26">
        <v>0</v>
      </c>
      <c r="AA30" s="26">
        <v>579</v>
      </c>
      <c r="AB30" s="26">
        <v>431.54476432595806</v>
      </c>
      <c r="AC30" s="28">
        <v>4117320</v>
      </c>
    </row>
    <row r="31" spans="1:29" x14ac:dyDescent="0.35">
      <c r="A31" s="17">
        <v>45083</v>
      </c>
      <c r="B31" s="25">
        <v>4802</v>
      </c>
      <c r="C31" s="25">
        <v>1594</v>
      </c>
      <c r="D31" s="25">
        <v>2154.2172500000001</v>
      </c>
      <c r="E31" s="26">
        <v>8941190</v>
      </c>
      <c r="F31" s="26">
        <v>69896</v>
      </c>
      <c r="G31" s="26">
        <v>47618.079999999965</v>
      </c>
      <c r="H31" s="26">
        <v>4826894</v>
      </c>
      <c r="I31" s="26">
        <v>46809</v>
      </c>
      <c r="J31" s="26">
        <v>33560.653145999895</v>
      </c>
      <c r="K31" s="26">
        <v>3216944</v>
      </c>
      <c r="L31" s="26">
        <v>7861</v>
      </c>
      <c r="M31" s="26">
        <v>5285.1390000000001</v>
      </c>
      <c r="N31" s="26">
        <v>20049</v>
      </c>
      <c r="O31" s="26">
        <v>33102789</v>
      </c>
      <c r="P31" s="26">
        <v>2363.4116037389672</v>
      </c>
      <c r="Q31" s="25">
        <v>0</v>
      </c>
      <c r="R31" s="25">
        <v>1485</v>
      </c>
      <c r="S31" s="25">
        <v>500.44870404511283</v>
      </c>
      <c r="T31" s="26">
        <v>0</v>
      </c>
      <c r="U31" s="26">
        <v>9086</v>
      </c>
      <c r="V31" s="26">
        <v>2049.5213721257519</v>
      </c>
      <c r="W31" s="26">
        <v>0</v>
      </c>
      <c r="X31" s="26">
        <v>36532</v>
      </c>
      <c r="Y31" s="26">
        <v>36986.106216229455</v>
      </c>
      <c r="Z31" s="26">
        <v>0</v>
      </c>
      <c r="AA31" s="26">
        <v>545</v>
      </c>
      <c r="AB31" s="26">
        <v>406.20362099766345</v>
      </c>
      <c r="AC31" s="28">
        <v>4627290</v>
      </c>
    </row>
    <row r="32" spans="1:29" x14ac:dyDescent="0.35">
      <c r="A32" s="17">
        <v>45084</v>
      </c>
      <c r="B32" s="25">
        <v>5072</v>
      </c>
      <c r="C32" s="25">
        <v>1648</v>
      </c>
      <c r="D32" s="25">
        <v>2008.5618320000001</v>
      </c>
      <c r="E32" s="26">
        <v>9226293</v>
      </c>
      <c r="F32" s="26">
        <v>67980</v>
      </c>
      <c r="G32" s="26">
        <v>47929.559999999881</v>
      </c>
      <c r="H32" s="26">
        <v>5554078</v>
      </c>
      <c r="I32" s="26">
        <v>59681</v>
      </c>
      <c r="J32" s="26">
        <v>33473.481089999899</v>
      </c>
      <c r="K32" s="26">
        <v>2143372</v>
      </c>
      <c r="L32" s="26">
        <v>5356</v>
      </c>
      <c r="M32" s="26">
        <v>3926.7989999999991</v>
      </c>
      <c r="N32" s="26">
        <v>22553</v>
      </c>
      <c r="O32" s="26">
        <v>21321547</v>
      </c>
      <c r="P32" s="26">
        <v>2658.5875554454055</v>
      </c>
      <c r="Q32" s="25">
        <v>0</v>
      </c>
      <c r="R32" s="25">
        <v>1576</v>
      </c>
      <c r="S32" s="25">
        <v>531.11593102700192</v>
      </c>
      <c r="T32" s="26">
        <v>0</v>
      </c>
      <c r="U32" s="26">
        <v>7213</v>
      </c>
      <c r="V32" s="26">
        <v>1627.0303386686164</v>
      </c>
      <c r="W32" s="26">
        <v>0</v>
      </c>
      <c r="X32" s="26">
        <v>21215</v>
      </c>
      <c r="Y32" s="26">
        <v>21478.710264352019</v>
      </c>
      <c r="Z32" s="26">
        <v>0</v>
      </c>
      <c r="AA32" s="26">
        <v>628</v>
      </c>
      <c r="AB32" s="26">
        <v>468.0658238285003</v>
      </c>
      <c r="AC32" s="28">
        <v>4019320</v>
      </c>
    </row>
    <row r="33" spans="1:29" x14ac:dyDescent="0.35">
      <c r="A33" s="17">
        <v>45085</v>
      </c>
      <c r="B33" s="25">
        <v>4444</v>
      </c>
      <c r="C33" s="25">
        <v>1465</v>
      </c>
      <c r="D33" s="25">
        <v>2020.971871</v>
      </c>
      <c r="E33" s="26">
        <v>8345055</v>
      </c>
      <c r="F33" s="26">
        <v>54361</v>
      </c>
      <c r="G33" s="26">
        <v>44256.909999999894</v>
      </c>
      <c r="H33" s="26">
        <v>5705881</v>
      </c>
      <c r="I33" s="26">
        <v>57891</v>
      </c>
      <c r="J33" s="26">
        <v>32725.818885999983</v>
      </c>
      <c r="K33" s="26">
        <v>3190766</v>
      </c>
      <c r="L33" s="26">
        <v>8024</v>
      </c>
      <c r="M33" s="26">
        <v>3635.39299999999</v>
      </c>
      <c r="N33" s="26">
        <v>53653</v>
      </c>
      <c r="O33" s="26">
        <v>10254268</v>
      </c>
      <c r="P33" s="26">
        <v>6324.710597805717</v>
      </c>
      <c r="Q33" s="25">
        <v>0</v>
      </c>
      <c r="R33" s="25">
        <v>2046</v>
      </c>
      <c r="S33" s="25">
        <v>689.50710335104429</v>
      </c>
      <c r="T33" s="26">
        <v>0</v>
      </c>
      <c r="U33" s="26">
        <v>10491</v>
      </c>
      <c r="V33" s="26">
        <v>2366.4460395081733</v>
      </c>
      <c r="W33" s="26">
        <v>0</v>
      </c>
      <c r="X33" s="26">
        <v>19549</v>
      </c>
      <c r="Y33" s="26">
        <v>19792.001270696092</v>
      </c>
      <c r="Z33" s="26">
        <v>0</v>
      </c>
      <c r="AA33" s="26">
        <v>769</v>
      </c>
      <c r="AB33" s="26">
        <v>573.15703586642792</v>
      </c>
      <c r="AC33" s="28">
        <v>4272770</v>
      </c>
    </row>
    <row r="34" spans="1:29" x14ac:dyDescent="0.35">
      <c r="A34" s="17">
        <v>45086</v>
      </c>
      <c r="B34" s="25">
        <v>4818</v>
      </c>
      <c r="C34" s="25">
        <v>1605</v>
      </c>
      <c r="D34" s="25">
        <v>2040.0466329999899</v>
      </c>
      <c r="E34" s="26">
        <v>7962966</v>
      </c>
      <c r="F34" s="26">
        <v>61199</v>
      </c>
      <c r="G34" s="26">
        <v>42860.929999999978</v>
      </c>
      <c r="H34" s="26">
        <v>5640934</v>
      </c>
      <c r="I34" s="26">
        <v>66066</v>
      </c>
      <c r="J34" s="26">
        <v>33758.70721</v>
      </c>
      <c r="K34" s="26">
        <v>3278715</v>
      </c>
      <c r="L34" s="26">
        <v>9328</v>
      </c>
      <c r="M34" s="26">
        <v>3624.2949999999901</v>
      </c>
      <c r="N34" s="26">
        <v>18347</v>
      </c>
      <c r="O34" s="26">
        <v>4890758</v>
      </c>
      <c r="P34" s="26">
        <v>2162.7768314528821</v>
      </c>
      <c r="Q34" s="25">
        <v>0</v>
      </c>
      <c r="R34" s="25">
        <v>1925</v>
      </c>
      <c r="S34" s="25">
        <v>648.72980153996104</v>
      </c>
      <c r="T34" s="26">
        <v>0</v>
      </c>
      <c r="U34" s="26">
        <v>8360</v>
      </c>
      <c r="V34" s="26">
        <v>1885.7581632149777</v>
      </c>
      <c r="W34" s="26">
        <v>0</v>
      </c>
      <c r="X34" s="26">
        <v>32385</v>
      </c>
      <c r="Y34" s="26">
        <v>32787.557478719777</v>
      </c>
      <c r="Z34" s="26">
        <v>0</v>
      </c>
      <c r="AA34" s="26">
        <v>1732</v>
      </c>
      <c r="AB34" s="26">
        <v>1290.907654253125</v>
      </c>
      <c r="AC34" s="28">
        <v>4788710</v>
      </c>
    </row>
    <row r="35" spans="1:29" x14ac:dyDescent="0.35">
      <c r="A35" s="17">
        <v>45087</v>
      </c>
      <c r="B35" s="25">
        <v>3465</v>
      </c>
      <c r="C35" s="25">
        <v>1207</v>
      </c>
      <c r="D35" s="25">
        <v>1550.0725520000001</v>
      </c>
      <c r="E35" s="26">
        <v>8100467</v>
      </c>
      <c r="F35" s="26">
        <v>66076</v>
      </c>
      <c r="G35" s="26">
        <v>42252.819999999891</v>
      </c>
      <c r="H35" s="26">
        <v>5741979</v>
      </c>
      <c r="I35" s="26">
        <v>58026</v>
      </c>
      <c r="J35" s="26">
        <v>31750.270448999989</v>
      </c>
      <c r="K35" s="26">
        <v>2887842</v>
      </c>
      <c r="L35" s="26">
        <v>8529</v>
      </c>
      <c r="M35" s="26">
        <v>3470.8749999999991</v>
      </c>
      <c r="N35" s="26">
        <v>725</v>
      </c>
      <c r="O35" s="26">
        <v>5489947</v>
      </c>
      <c r="P35" s="26">
        <v>85.464283141840056</v>
      </c>
      <c r="Q35" s="25">
        <v>0</v>
      </c>
      <c r="R35" s="25">
        <v>1230</v>
      </c>
      <c r="S35" s="25">
        <v>414.51306799696215</v>
      </c>
      <c r="T35" s="26">
        <v>0</v>
      </c>
      <c r="U35" s="26">
        <v>5401</v>
      </c>
      <c r="V35" s="26">
        <v>1218.2990238665184</v>
      </c>
      <c r="W35" s="26">
        <v>0</v>
      </c>
      <c r="X35" s="26">
        <v>37954</v>
      </c>
      <c r="Y35" s="26">
        <v>38425.782200010202</v>
      </c>
      <c r="Z35" s="26">
        <v>0</v>
      </c>
      <c r="AA35" s="26">
        <v>2136</v>
      </c>
      <c r="AB35" s="26">
        <v>1592.0200632128608</v>
      </c>
      <c r="AC35" s="28">
        <v>4707070</v>
      </c>
    </row>
    <row r="36" spans="1:29" x14ac:dyDescent="0.35">
      <c r="A36" s="17">
        <v>45088</v>
      </c>
      <c r="B36" s="25">
        <v>4727</v>
      </c>
      <c r="C36" s="25">
        <v>1501</v>
      </c>
      <c r="D36" s="25">
        <v>2078.04216399999</v>
      </c>
      <c r="E36" s="26">
        <v>9056283</v>
      </c>
      <c r="F36" s="26">
        <v>84048</v>
      </c>
      <c r="G36" s="26">
        <v>43869.099999999984</v>
      </c>
      <c r="H36" s="26">
        <v>6710101</v>
      </c>
      <c r="I36" s="26">
        <v>72121</v>
      </c>
      <c r="J36" s="26">
        <v>32889.290333999998</v>
      </c>
      <c r="K36" s="26">
        <v>3149290</v>
      </c>
      <c r="L36" s="26">
        <v>8114</v>
      </c>
      <c r="M36" s="26">
        <v>3948.634</v>
      </c>
      <c r="N36" s="26">
        <v>738</v>
      </c>
      <c r="O36" s="26">
        <v>5313957</v>
      </c>
      <c r="P36" s="26">
        <v>86.996746149900645</v>
      </c>
      <c r="Q36" s="25">
        <v>0</v>
      </c>
      <c r="R36" s="25">
        <v>1839</v>
      </c>
      <c r="S36" s="25">
        <v>619.74758702960435</v>
      </c>
      <c r="T36" s="26">
        <v>0</v>
      </c>
      <c r="U36" s="26">
        <v>8198</v>
      </c>
      <c r="V36" s="26">
        <v>1849.2159595737305</v>
      </c>
      <c r="W36" s="26">
        <v>0</v>
      </c>
      <c r="X36" s="26">
        <v>32493</v>
      </c>
      <c r="Y36" s="26">
        <v>32896.899958500595</v>
      </c>
      <c r="Z36" s="26">
        <v>0</v>
      </c>
      <c r="AA36" s="26">
        <v>1533</v>
      </c>
      <c r="AB36" s="26">
        <v>1142.5874330081067</v>
      </c>
      <c r="AC36" s="28">
        <v>4560170</v>
      </c>
    </row>
    <row r="37" spans="1:29" x14ac:dyDescent="0.35">
      <c r="A37" s="17">
        <v>45089</v>
      </c>
      <c r="B37" s="25">
        <v>6437</v>
      </c>
      <c r="C37" s="25">
        <v>2208</v>
      </c>
      <c r="D37" s="25">
        <v>2793.1519979999898</v>
      </c>
      <c r="E37" s="26">
        <v>8633011</v>
      </c>
      <c r="F37" s="26">
        <v>93609</v>
      </c>
      <c r="G37" s="26">
        <v>43731.209999999992</v>
      </c>
      <c r="H37" s="26">
        <v>5887045</v>
      </c>
      <c r="I37" s="26">
        <v>53663</v>
      </c>
      <c r="J37" s="26">
        <v>32825.208414999899</v>
      </c>
      <c r="K37" s="26">
        <v>4416005</v>
      </c>
      <c r="L37" s="26">
        <v>12345</v>
      </c>
      <c r="M37" s="26">
        <v>7068.2570000000005</v>
      </c>
      <c r="N37" s="26">
        <v>149561</v>
      </c>
      <c r="O37" s="26">
        <v>5298884</v>
      </c>
      <c r="P37" s="26">
        <v>17630.515380657573</v>
      </c>
      <c r="Q37" s="25">
        <v>0</v>
      </c>
      <c r="R37" s="25">
        <v>1905</v>
      </c>
      <c r="S37" s="25">
        <v>641.9897516538316</v>
      </c>
      <c r="T37" s="26">
        <v>0</v>
      </c>
      <c r="U37" s="26">
        <v>8542</v>
      </c>
      <c r="V37" s="26">
        <v>1926.8117500218109</v>
      </c>
      <c r="W37" s="26">
        <v>0</v>
      </c>
      <c r="X37" s="26">
        <v>101079</v>
      </c>
      <c r="Y37" s="26">
        <v>102335.449201529</v>
      </c>
      <c r="Z37" s="26">
        <v>0</v>
      </c>
      <c r="AA37" s="26">
        <v>472</v>
      </c>
      <c r="AB37" s="26">
        <v>351.79469561632504</v>
      </c>
      <c r="AC37" s="28">
        <v>7031980</v>
      </c>
    </row>
    <row r="38" spans="1:29" x14ac:dyDescent="0.35">
      <c r="A38" s="17">
        <v>45090</v>
      </c>
      <c r="B38" s="25">
        <v>3556</v>
      </c>
      <c r="C38" s="25">
        <v>1254</v>
      </c>
      <c r="D38" s="25">
        <v>1584.8592610000001</v>
      </c>
      <c r="E38" s="26">
        <v>9943304</v>
      </c>
      <c r="F38" s="26">
        <v>93893</v>
      </c>
      <c r="G38" s="26">
        <v>49424.689999999879</v>
      </c>
      <c r="H38" s="26">
        <v>5363479</v>
      </c>
      <c r="I38" s="26">
        <v>43726</v>
      </c>
      <c r="J38" s="26">
        <v>32855.90104599989</v>
      </c>
      <c r="K38" s="26">
        <v>4626697</v>
      </c>
      <c r="L38" s="26">
        <v>12984</v>
      </c>
      <c r="M38" s="26">
        <v>7010.6149999999898</v>
      </c>
      <c r="N38" s="26">
        <v>258088</v>
      </c>
      <c r="O38" s="26">
        <v>5952266</v>
      </c>
      <c r="P38" s="26">
        <v>30423.870217256852</v>
      </c>
      <c r="Q38" s="25">
        <v>0</v>
      </c>
      <c r="R38" s="25">
        <v>2095</v>
      </c>
      <c r="S38" s="25">
        <v>706.02022557206146</v>
      </c>
      <c r="T38" s="26">
        <v>0</v>
      </c>
      <c r="U38" s="26">
        <v>10415</v>
      </c>
      <c r="V38" s="26">
        <v>2349.3027834789464</v>
      </c>
      <c r="W38" s="26">
        <v>0</v>
      </c>
      <c r="X38" s="26">
        <v>59770</v>
      </c>
      <c r="Y38" s="26">
        <v>60512.963115735096</v>
      </c>
      <c r="Z38" s="26">
        <v>0</v>
      </c>
      <c r="AA38" s="26">
        <v>1016</v>
      </c>
      <c r="AB38" s="26">
        <v>757.25298886903863</v>
      </c>
      <c r="AC38" s="28">
        <v>5335600</v>
      </c>
    </row>
    <row r="39" spans="1:29" x14ac:dyDescent="0.35">
      <c r="A39" s="17">
        <v>45091</v>
      </c>
      <c r="B39" s="25">
        <v>3178</v>
      </c>
      <c r="C39" s="25">
        <v>1060</v>
      </c>
      <c r="D39" s="25">
        <v>1584.441851</v>
      </c>
      <c r="E39" s="26">
        <v>9861807</v>
      </c>
      <c r="F39" s="26">
        <v>93237</v>
      </c>
      <c r="G39" s="26">
        <v>49371.949999999881</v>
      </c>
      <c r="H39" s="26">
        <v>5392635</v>
      </c>
      <c r="I39" s="26">
        <v>51911</v>
      </c>
      <c r="J39" s="26">
        <v>32873.165988999986</v>
      </c>
      <c r="K39" s="26">
        <v>3389530</v>
      </c>
      <c r="L39" s="26">
        <v>10298</v>
      </c>
      <c r="M39" s="26">
        <v>4515.3729999999996</v>
      </c>
      <c r="N39" s="26">
        <v>685692</v>
      </c>
      <c r="O39" s="26">
        <v>10454400</v>
      </c>
      <c r="P39" s="26">
        <v>80830.586532544272</v>
      </c>
      <c r="Q39" s="25">
        <v>0</v>
      </c>
      <c r="R39" s="25">
        <v>2258</v>
      </c>
      <c r="S39" s="25">
        <v>760.95163214401668</v>
      </c>
      <c r="T39" s="26">
        <v>0</v>
      </c>
      <c r="U39" s="26">
        <v>24457</v>
      </c>
      <c r="V39" s="26">
        <v>5516.7449040369265</v>
      </c>
      <c r="W39" s="26">
        <v>0</v>
      </c>
      <c r="X39" s="26">
        <v>16016</v>
      </c>
      <c r="Y39" s="26">
        <v>16215.084779347722</v>
      </c>
      <c r="Z39" s="26">
        <v>0</v>
      </c>
      <c r="AA39" s="26">
        <v>1101</v>
      </c>
      <c r="AB39" s="26">
        <v>820.6058471897752</v>
      </c>
      <c r="AC39" s="28">
        <v>4382390</v>
      </c>
    </row>
    <row r="40" spans="1:29" x14ac:dyDescent="0.35">
      <c r="A40" s="17">
        <v>45092</v>
      </c>
      <c r="B40" s="25">
        <v>2981</v>
      </c>
      <c r="C40" s="25">
        <v>999</v>
      </c>
      <c r="D40" s="25">
        <v>1542.6809349999901</v>
      </c>
      <c r="E40" s="26">
        <v>9654169</v>
      </c>
      <c r="F40" s="26">
        <v>63266</v>
      </c>
      <c r="G40" s="26">
        <v>49323.89999999998</v>
      </c>
      <c r="H40" s="26">
        <v>5402548</v>
      </c>
      <c r="I40" s="26">
        <v>46632</v>
      </c>
      <c r="J40" s="26">
        <v>32847.771794999899</v>
      </c>
      <c r="K40" s="26">
        <v>3131350</v>
      </c>
      <c r="L40" s="26">
        <v>10791</v>
      </c>
      <c r="M40" s="26">
        <v>3404.8499999999995</v>
      </c>
      <c r="N40" s="26">
        <v>1072645</v>
      </c>
      <c r="O40" s="26">
        <v>11631302</v>
      </c>
      <c r="P40" s="26">
        <v>126445.29102162625</v>
      </c>
      <c r="Q40" s="25">
        <v>0</v>
      </c>
      <c r="R40" s="25">
        <v>2265</v>
      </c>
      <c r="S40" s="25">
        <v>763.31064960416199</v>
      </c>
      <c r="T40" s="26">
        <v>0</v>
      </c>
      <c r="U40" s="26">
        <v>17304</v>
      </c>
      <c r="V40" s="26">
        <v>3903.2487148650685</v>
      </c>
      <c r="W40" s="26">
        <v>0</v>
      </c>
      <c r="X40" s="26">
        <v>10395</v>
      </c>
      <c r="Y40" s="26">
        <v>10524.21367890357</v>
      </c>
      <c r="Z40" s="26">
        <v>0</v>
      </c>
      <c r="AA40" s="26">
        <v>1188</v>
      </c>
      <c r="AB40" s="26">
        <v>885.44936100041139</v>
      </c>
      <c r="AC40" s="28">
        <v>4334320</v>
      </c>
    </row>
    <row r="41" spans="1:29" x14ac:dyDescent="0.35">
      <c r="A41" s="17">
        <v>45093</v>
      </c>
      <c r="B41" s="25">
        <v>2705</v>
      </c>
      <c r="C41" s="25">
        <v>947</v>
      </c>
      <c r="D41" s="25">
        <v>1580.5411180000001</v>
      </c>
      <c r="E41" s="26">
        <v>9033618</v>
      </c>
      <c r="F41" s="26">
        <v>51888</v>
      </c>
      <c r="G41" s="26">
        <v>48640.049999999981</v>
      </c>
      <c r="H41" s="26">
        <v>6074998</v>
      </c>
      <c r="I41" s="26">
        <v>55533</v>
      </c>
      <c r="J41" s="26">
        <v>32981.676398999996</v>
      </c>
      <c r="K41" s="26">
        <v>2923279</v>
      </c>
      <c r="L41" s="26">
        <v>11124</v>
      </c>
      <c r="M41" s="26">
        <v>3559.99799999999</v>
      </c>
      <c r="N41" s="26">
        <v>1166424</v>
      </c>
      <c r="O41" s="26">
        <v>11840950</v>
      </c>
      <c r="P41" s="26">
        <v>137500.12551646572</v>
      </c>
      <c r="Q41" s="25">
        <v>0</v>
      </c>
      <c r="R41" s="25">
        <v>1780</v>
      </c>
      <c r="S41" s="25">
        <v>599.8644398655224</v>
      </c>
      <c r="T41" s="26">
        <v>0</v>
      </c>
      <c r="U41" s="26">
        <v>8938</v>
      </c>
      <c r="V41" s="26">
        <v>2016.1371367004151</v>
      </c>
      <c r="W41" s="26">
        <v>0</v>
      </c>
      <c r="X41" s="26">
        <v>24339</v>
      </c>
      <c r="Y41" s="26">
        <v>24641.542735048963</v>
      </c>
      <c r="Z41" s="26">
        <v>0</v>
      </c>
      <c r="AA41" s="26">
        <v>966</v>
      </c>
      <c r="AB41" s="26">
        <v>719.98660162154658</v>
      </c>
      <c r="AC41" s="28">
        <v>4560830</v>
      </c>
    </row>
    <row r="42" spans="1:29" x14ac:dyDescent="0.35">
      <c r="A42" s="17">
        <v>45094</v>
      </c>
      <c r="B42" s="25">
        <v>3697</v>
      </c>
      <c r="C42" s="25">
        <v>1154</v>
      </c>
      <c r="D42" s="25">
        <v>1397.1498549999901</v>
      </c>
      <c r="E42" s="26">
        <v>9354938</v>
      </c>
      <c r="F42" s="26">
        <v>60660</v>
      </c>
      <c r="G42" s="26">
        <v>45824.429999999884</v>
      </c>
      <c r="H42" s="26">
        <v>6168847</v>
      </c>
      <c r="I42" s="26">
        <v>46476</v>
      </c>
      <c r="J42" s="26">
        <v>32040.723437999899</v>
      </c>
      <c r="K42" s="26">
        <v>2955836</v>
      </c>
      <c r="L42" s="26">
        <v>10440</v>
      </c>
      <c r="M42" s="26">
        <v>3693.4999999999891</v>
      </c>
      <c r="N42" s="26">
        <v>807683</v>
      </c>
      <c r="O42" s="26">
        <v>9748201</v>
      </c>
      <c r="P42" s="26">
        <v>95211.1015184149</v>
      </c>
      <c r="Q42" s="25">
        <v>0</v>
      </c>
      <c r="R42" s="25">
        <v>2139</v>
      </c>
      <c r="S42" s="25">
        <v>720.8483353215463</v>
      </c>
      <c r="T42" s="26">
        <v>0</v>
      </c>
      <c r="U42" s="26">
        <v>5741</v>
      </c>
      <c r="V42" s="26">
        <v>1294.9925376814817</v>
      </c>
      <c r="W42" s="26">
        <v>0</v>
      </c>
      <c r="X42" s="26">
        <v>54129</v>
      </c>
      <c r="Y42" s="26">
        <v>54801.843407924127</v>
      </c>
      <c r="Z42" s="26">
        <v>0</v>
      </c>
      <c r="AA42" s="26">
        <v>766</v>
      </c>
      <c r="AB42" s="26">
        <v>570.92105263157839</v>
      </c>
      <c r="AC42" s="28">
        <v>4890110</v>
      </c>
    </row>
    <row r="43" spans="1:29" x14ac:dyDescent="0.35">
      <c r="A43" s="17">
        <v>45095</v>
      </c>
      <c r="B43" s="25">
        <v>3229</v>
      </c>
      <c r="C43" s="25">
        <v>1080</v>
      </c>
      <c r="D43" s="25">
        <v>1445.5033519999999</v>
      </c>
      <c r="E43" s="26">
        <v>10200882</v>
      </c>
      <c r="F43" s="26">
        <v>66520</v>
      </c>
      <c r="G43" s="26">
        <v>46714.659999999785</v>
      </c>
      <c r="H43" s="26">
        <v>6402297</v>
      </c>
      <c r="I43" s="26">
        <v>56293</v>
      </c>
      <c r="J43" s="26">
        <v>32495.915698000001</v>
      </c>
      <c r="K43" s="26">
        <v>3280006</v>
      </c>
      <c r="L43" s="26">
        <v>12373</v>
      </c>
      <c r="M43" s="26">
        <v>4252.0339999999896</v>
      </c>
      <c r="N43" s="26">
        <v>116340</v>
      </c>
      <c r="O43" s="26">
        <v>8176712</v>
      </c>
      <c r="P43" s="26">
        <v>13714.365104443687</v>
      </c>
      <c r="Q43" s="25">
        <v>0</v>
      </c>
      <c r="R43" s="25">
        <v>1481</v>
      </c>
      <c r="S43" s="25">
        <v>499.10069406788693</v>
      </c>
      <c r="T43" s="26">
        <v>0</v>
      </c>
      <c r="U43" s="26">
        <v>4741</v>
      </c>
      <c r="V43" s="26">
        <v>1069.4233794021782</v>
      </c>
      <c r="W43" s="26">
        <v>0</v>
      </c>
      <c r="X43" s="26">
        <v>16724</v>
      </c>
      <c r="Y43" s="26">
        <v>16931.885480133074</v>
      </c>
      <c r="Z43" s="26">
        <v>0</v>
      </c>
      <c r="AA43" s="26">
        <v>864</v>
      </c>
      <c r="AB43" s="26">
        <v>643.96317163666276</v>
      </c>
      <c r="AC43" s="28">
        <v>3388060</v>
      </c>
    </row>
    <row r="44" spans="1:29" x14ac:dyDescent="0.35">
      <c r="A44" s="17">
        <v>45096</v>
      </c>
      <c r="B44" s="25">
        <v>3082</v>
      </c>
      <c r="C44" s="25">
        <v>1003</v>
      </c>
      <c r="D44" s="25">
        <v>1067.8637139999901</v>
      </c>
      <c r="E44" s="26">
        <v>9256964</v>
      </c>
      <c r="F44" s="26">
        <v>56657</v>
      </c>
      <c r="G44" s="26">
        <v>46356.92</v>
      </c>
      <c r="H44" s="26">
        <v>4981015</v>
      </c>
      <c r="I44" s="26">
        <v>43476</v>
      </c>
      <c r="J44" s="26">
        <v>30414.380163999998</v>
      </c>
      <c r="K44" s="26">
        <v>6545797</v>
      </c>
      <c r="L44" s="26">
        <v>24462</v>
      </c>
      <c r="M44" s="26">
        <v>13454.31699999989</v>
      </c>
      <c r="N44" s="26">
        <v>55763</v>
      </c>
      <c r="O44" s="26">
        <v>4841897</v>
      </c>
      <c r="P44" s="26">
        <v>6573.4411321909338</v>
      </c>
      <c r="Q44" s="25">
        <v>0</v>
      </c>
      <c r="R44" s="25">
        <v>2098</v>
      </c>
      <c r="S44" s="25">
        <v>707.03123305498093</v>
      </c>
      <c r="T44" s="26">
        <v>0</v>
      </c>
      <c r="U44" s="26">
        <v>10520</v>
      </c>
      <c r="V44" s="26">
        <v>2372.9875450982731</v>
      </c>
      <c r="W44" s="26">
        <v>0</v>
      </c>
      <c r="X44" s="26">
        <v>26558</v>
      </c>
      <c r="Y44" s="26">
        <v>26888.125722397403</v>
      </c>
      <c r="Z44" s="26">
        <v>0</v>
      </c>
      <c r="AA44" s="26">
        <v>2211</v>
      </c>
      <c r="AB44" s="26">
        <v>1647.919644084099</v>
      </c>
      <c r="AC44" s="28">
        <v>4639400</v>
      </c>
    </row>
    <row r="45" spans="1:29" x14ac:dyDescent="0.35">
      <c r="A45" s="17">
        <v>45097</v>
      </c>
      <c r="B45" s="25">
        <v>2422</v>
      </c>
      <c r="C45" s="25">
        <v>857</v>
      </c>
      <c r="D45" s="25">
        <v>1048.3055569999999</v>
      </c>
      <c r="E45" s="26">
        <v>8561974</v>
      </c>
      <c r="F45" s="26">
        <v>50660</v>
      </c>
      <c r="G45" s="26">
        <v>46577.529999999977</v>
      </c>
      <c r="H45" s="26">
        <v>5594026</v>
      </c>
      <c r="I45" s="26">
        <v>47503</v>
      </c>
      <c r="J45" s="26">
        <v>31960.875664999898</v>
      </c>
      <c r="K45" s="26">
        <v>6734594</v>
      </c>
      <c r="L45" s="26">
        <v>28910</v>
      </c>
      <c r="M45" s="26">
        <v>12260.12299999999</v>
      </c>
      <c r="N45" s="26">
        <v>52166</v>
      </c>
      <c r="O45" s="26">
        <v>4718912</v>
      </c>
      <c r="P45" s="26">
        <v>6149.4204060375569</v>
      </c>
      <c r="Q45" s="25">
        <v>0</v>
      </c>
      <c r="R45" s="25">
        <v>2205</v>
      </c>
      <c r="S45" s="25">
        <v>743.09049994577356</v>
      </c>
      <c r="T45" s="26">
        <v>0</v>
      </c>
      <c r="U45" s="26">
        <v>10284</v>
      </c>
      <c r="V45" s="26">
        <v>2319.7532237443575</v>
      </c>
      <c r="W45" s="26">
        <v>0</v>
      </c>
      <c r="X45" s="26">
        <v>30610</v>
      </c>
      <c r="Y45" s="26">
        <v>30990.493574914697</v>
      </c>
      <c r="Z45" s="26">
        <v>0</v>
      </c>
      <c r="AA45" s="26">
        <v>1002</v>
      </c>
      <c r="AB45" s="26">
        <v>746.81840043974091</v>
      </c>
      <c r="AC45" s="28">
        <v>4969720</v>
      </c>
    </row>
    <row r="46" spans="1:29" x14ac:dyDescent="0.35">
      <c r="A46" s="17">
        <v>45098</v>
      </c>
      <c r="B46" s="25">
        <v>3366</v>
      </c>
      <c r="C46" s="25">
        <v>1132</v>
      </c>
      <c r="D46" s="25">
        <v>1068.023672</v>
      </c>
      <c r="E46" s="26">
        <v>8048608</v>
      </c>
      <c r="F46" s="26">
        <v>50875</v>
      </c>
      <c r="G46" s="26">
        <v>45642.640000000007</v>
      </c>
      <c r="H46" s="26">
        <v>5414467</v>
      </c>
      <c r="I46" s="26">
        <v>46548</v>
      </c>
      <c r="J46" s="26">
        <v>31530.322184000001</v>
      </c>
      <c r="K46" s="26">
        <v>4784180</v>
      </c>
      <c r="L46" s="26">
        <v>17247</v>
      </c>
      <c r="M46" s="26">
        <v>9081.987000000001</v>
      </c>
      <c r="N46" s="26">
        <v>52817</v>
      </c>
      <c r="O46" s="26">
        <v>5971594</v>
      </c>
      <c r="P46" s="26">
        <v>6226.1614382104362</v>
      </c>
      <c r="Q46" s="25">
        <v>0</v>
      </c>
      <c r="R46" s="25">
        <v>3387</v>
      </c>
      <c r="S46" s="25">
        <v>1141.4274482160249</v>
      </c>
      <c r="T46" s="26">
        <v>0</v>
      </c>
      <c r="U46" s="26">
        <v>9277</v>
      </c>
      <c r="V46" s="26">
        <v>2092.6050813570992</v>
      </c>
      <c r="W46" s="26">
        <v>0</v>
      </c>
      <c r="X46" s="26">
        <v>41697</v>
      </c>
      <c r="Y46" s="26">
        <v>42215.309068710165</v>
      </c>
      <c r="Z46" s="26">
        <v>0</v>
      </c>
      <c r="AA46" s="26">
        <v>645</v>
      </c>
      <c r="AB46" s="26">
        <v>480.7363954926476</v>
      </c>
      <c r="AC46" s="28">
        <v>4489250</v>
      </c>
    </row>
    <row r="47" spans="1:29" x14ac:dyDescent="0.35">
      <c r="A47" s="17">
        <v>45099</v>
      </c>
      <c r="B47" s="25">
        <v>2841</v>
      </c>
      <c r="C47" s="25">
        <v>924</v>
      </c>
      <c r="D47" s="25">
        <v>1013.32194199999</v>
      </c>
      <c r="E47" s="26">
        <v>7968250</v>
      </c>
      <c r="F47" s="26">
        <v>53420</v>
      </c>
      <c r="G47" s="26">
        <v>44814.459999999977</v>
      </c>
      <c r="H47" s="26">
        <v>5677396</v>
      </c>
      <c r="I47" s="26">
        <v>48352</v>
      </c>
      <c r="J47" s="26">
        <v>32022.001310999989</v>
      </c>
      <c r="K47" s="26">
        <v>3300680</v>
      </c>
      <c r="L47" s="26">
        <v>13360</v>
      </c>
      <c r="M47" s="26">
        <v>6518.8389999999899</v>
      </c>
      <c r="N47" s="26">
        <v>29784</v>
      </c>
      <c r="O47" s="26">
        <v>6803330</v>
      </c>
      <c r="P47" s="26">
        <v>3510.9906332366404</v>
      </c>
      <c r="Q47" s="25">
        <v>0</v>
      </c>
      <c r="R47" s="25">
        <v>4064</v>
      </c>
      <c r="S47" s="25">
        <v>1369.5781368615073</v>
      </c>
      <c r="T47" s="26">
        <v>0</v>
      </c>
      <c r="U47" s="26">
        <v>7068</v>
      </c>
      <c r="V47" s="26">
        <v>1594.3228107181174</v>
      </c>
      <c r="W47" s="26">
        <v>0</v>
      </c>
      <c r="X47" s="26">
        <v>68638</v>
      </c>
      <c r="Y47" s="26">
        <v>69491.195622182131</v>
      </c>
      <c r="Z47" s="26">
        <v>0</v>
      </c>
      <c r="AA47" s="26">
        <v>481</v>
      </c>
      <c r="AB47" s="26">
        <v>358.50264532087363</v>
      </c>
      <c r="AC47" s="28">
        <v>5006920</v>
      </c>
    </row>
    <row r="48" spans="1:29" x14ac:dyDescent="0.35">
      <c r="A48" s="17">
        <v>45100</v>
      </c>
      <c r="B48" s="25">
        <v>2474</v>
      </c>
      <c r="C48" s="25">
        <v>805</v>
      </c>
      <c r="D48" s="25">
        <v>940.17278999999905</v>
      </c>
      <c r="E48" s="26">
        <v>6868650</v>
      </c>
      <c r="F48" s="26">
        <v>49618</v>
      </c>
      <c r="G48" s="26">
        <v>39012.309999999969</v>
      </c>
      <c r="H48" s="26">
        <v>5282340</v>
      </c>
      <c r="I48" s="26">
        <v>39554</v>
      </c>
      <c r="J48" s="26">
        <v>31237.234444000002</v>
      </c>
      <c r="K48" s="26">
        <v>2284446</v>
      </c>
      <c r="L48" s="26">
        <v>9012</v>
      </c>
      <c r="M48" s="26">
        <v>3930.6910000000003</v>
      </c>
      <c r="N48" s="26">
        <v>80066</v>
      </c>
      <c r="O48" s="26">
        <v>6833289</v>
      </c>
      <c r="P48" s="26">
        <v>9438.3217848752629</v>
      </c>
      <c r="Q48" s="25">
        <v>0</v>
      </c>
      <c r="R48" s="25">
        <v>3274</v>
      </c>
      <c r="S48" s="25">
        <v>1103.3461663593935</v>
      </c>
      <c r="T48" s="26">
        <v>0</v>
      </c>
      <c r="U48" s="26">
        <v>7379</v>
      </c>
      <c r="V48" s="26">
        <v>1664.4748189429808</v>
      </c>
      <c r="W48" s="26">
        <v>0</v>
      </c>
      <c r="X48" s="26">
        <v>13501</v>
      </c>
      <c r="Y48" s="26">
        <v>13668.82240297038</v>
      </c>
      <c r="Z48" s="26">
        <v>0</v>
      </c>
      <c r="AA48" s="26">
        <v>721</v>
      </c>
      <c r="AB48" s="26">
        <v>537.38130410883548</v>
      </c>
      <c r="AC48" s="28">
        <v>3069350</v>
      </c>
    </row>
    <row r="49" spans="1:29" x14ac:dyDescent="0.35">
      <c r="A49" s="17">
        <v>45101</v>
      </c>
      <c r="B49" s="25">
        <v>2462</v>
      </c>
      <c r="C49" s="25">
        <v>814</v>
      </c>
      <c r="D49" s="25">
        <v>1017.74888699999</v>
      </c>
      <c r="E49" s="26">
        <v>8016638</v>
      </c>
      <c r="F49" s="26">
        <v>77036</v>
      </c>
      <c r="G49" s="26">
        <v>48390.349999999897</v>
      </c>
      <c r="H49" s="26">
        <v>5350580</v>
      </c>
      <c r="I49" s="26">
        <v>42729</v>
      </c>
      <c r="J49" s="26">
        <v>30168.3437129999</v>
      </c>
      <c r="K49" s="26">
        <v>1947190</v>
      </c>
      <c r="L49" s="26">
        <v>7247</v>
      </c>
      <c r="M49" s="26">
        <v>3113.7340000000004</v>
      </c>
      <c r="N49" s="26">
        <v>50309</v>
      </c>
      <c r="O49" s="26">
        <v>6526903</v>
      </c>
      <c r="P49" s="26">
        <v>5930.5139594245957</v>
      </c>
      <c r="Q49" s="25">
        <v>0</v>
      </c>
      <c r="R49" s="25">
        <v>2767</v>
      </c>
      <c r="S49" s="25">
        <v>932.48590174601156</v>
      </c>
      <c r="T49" s="26">
        <v>0</v>
      </c>
      <c r="U49" s="26">
        <v>4703</v>
      </c>
      <c r="V49" s="26">
        <v>1060.8517513875645</v>
      </c>
      <c r="W49" s="26">
        <v>0</v>
      </c>
      <c r="X49" s="26">
        <v>8438</v>
      </c>
      <c r="Y49" s="26">
        <v>8542.8874480604445</v>
      </c>
      <c r="Z49" s="26">
        <v>0</v>
      </c>
      <c r="AA49" s="26">
        <v>616</v>
      </c>
      <c r="AB49" s="26">
        <v>459.12189088910219</v>
      </c>
      <c r="AC49" s="28">
        <v>2776800</v>
      </c>
    </row>
    <row r="50" spans="1:29" x14ac:dyDescent="0.35">
      <c r="A50" s="17">
        <v>45102</v>
      </c>
      <c r="B50" s="25">
        <v>2082</v>
      </c>
      <c r="C50" s="25">
        <v>679</v>
      </c>
      <c r="D50" s="25">
        <v>984.32351700000004</v>
      </c>
      <c r="E50" s="26">
        <v>6972676</v>
      </c>
      <c r="F50" s="26">
        <v>59604</v>
      </c>
      <c r="G50" s="26">
        <v>38667.469999999885</v>
      </c>
      <c r="H50" s="26">
        <v>5376512</v>
      </c>
      <c r="I50" s="26">
        <v>50166</v>
      </c>
      <c r="J50" s="26">
        <v>30799.383004000003</v>
      </c>
      <c r="K50" s="26">
        <v>3560248</v>
      </c>
      <c r="L50" s="26">
        <v>14850</v>
      </c>
      <c r="M50" s="26">
        <v>5911.5489999999882</v>
      </c>
      <c r="N50" s="26">
        <v>50806</v>
      </c>
      <c r="O50" s="26">
        <v>6368664</v>
      </c>
      <c r="P50" s="26">
        <v>5989.1011990404495</v>
      </c>
      <c r="Q50" s="25">
        <v>0</v>
      </c>
      <c r="R50" s="25">
        <v>2767</v>
      </c>
      <c r="S50" s="25">
        <v>932.48590174601156</v>
      </c>
      <c r="T50" s="26">
        <v>0</v>
      </c>
      <c r="U50" s="26">
        <v>4414</v>
      </c>
      <c r="V50" s="26">
        <v>995.66226464484589</v>
      </c>
      <c r="W50" s="26">
        <v>0</v>
      </c>
      <c r="X50" s="26">
        <v>5346</v>
      </c>
      <c r="Y50" s="26">
        <v>5412.4527491504068</v>
      </c>
      <c r="Z50" s="26">
        <v>0</v>
      </c>
      <c r="AA50" s="26">
        <v>628</v>
      </c>
      <c r="AB50" s="26">
        <v>468.0658238285003</v>
      </c>
      <c r="AC50" s="28">
        <v>2860440</v>
      </c>
    </row>
    <row r="51" spans="1:29" x14ac:dyDescent="0.35">
      <c r="A51" s="17">
        <v>45103</v>
      </c>
      <c r="B51" s="25">
        <v>2399</v>
      </c>
      <c r="C51" s="25">
        <v>839</v>
      </c>
      <c r="D51" s="25">
        <v>1059.949312</v>
      </c>
      <c r="E51" s="26">
        <v>8253484</v>
      </c>
      <c r="F51" s="26">
        <v>72617</v>
      </c>
      <c r="G51" s="26">
        <v>48897.749999999789</v>
      </c>
      <c r="H51" s="26">
        <v>5161095</v>
      </c>
      <c r="I51" s="26">
        <v>47266</v>
      </c>
      <c r="J51" s="26">
        <v>30487.82532399999</v>
      </c>
      <c r="K51" s="26">
        <v>5999950</v>
      </c>
      <c r="L51" s="26">
        <v>28401</v>
      </c>
      <c r="M51" s="26">
        <v>12743.85999999999</v>
      </c>
      <c r="N51" s="26">
        <v>23209</v>
      </c>
      <c r="O51" s="26">
        <v>10788275</v>
      </c>
      <c r="P51" s="26">
        <v>2735.9179964675391</v>
      </c>
      <c r="Q51" s="25">
        <v>0</v>
      </c>
      <c r="R51" s="25">
        <v>3699</v>
      </c>
      <c r="S51" s="25">
        <v>1246.5722264396447</v>
      </c>
      <c r="T51" s="26">
        <v>0</v>
      </c>
      <c r="U51" s="26">
        <v>13383</v>
      </c>
      <c r="V51" s="26">
        <v>3018.7920452519193</v>
      </c>
      <c r="W51" s="26">
        <v>0</v>
      </c>
      <c r="X51" s="26">
        <v>13592</v>
      </c>
      <c r="Y51" s="26">
        <v>13760.953566489401</v>
      </c>
      <c r="Z51" s="26">
        <v>0</v>
      </c>
      <c r="AA51" s="26">
        <v>790</v>
      </c>
      <c r="AB51" s="26">
        <v>588.80891851037461</v>
      </c>
      <c r="AC51" s="28">
        <v>3928490</v>
      </c>
    </row>
    <row r="52" spans="1:29" x14ac:dyDescent="0.35">
      <c r="A52" s="17">
        <v>45104</v>
      </c>
      <c r="B52" s="25">
        <v>2307</v>
      </c>
      <c r="C52" s="25">
        <v>804</v>
      </c>
      <c r="D52" s="25">
        <v>985.31946699999901</v>
      </c>
      <c r="E52" s="26">
        <v>8430042</v>
      </c>
      <c r="F52" s="26">
        <v>68208</v>
      </c>
      <c r="G52" s="26">
        <v>57747.099999999795</v>
      </c>
      <c r="H52" s="26">
        <v>4236905</v>
      </c>
      <c r="I52" s="26">
        <v>38525</v>
      </c>
      <c r="J52" s="26">
        <v>30361.966440999902</v>
      </c>
      <c r="K52" s="26">
        <v>5005495</v>
      </c>
      <c r="L52" s="26">
        <v>18260</v>
      </c>
      <c r="M52" s="26">
        <v>11285.631999999991</v>
      </c>
      <c r="N52" s="26">
        <v>81344</v>
      </c>
      <c r="O52" s="26">
        <v>14103220</v>
      </c>
      <c r="P52" s="26">
        <v>9588.9746867446047</v>
      </c>
      <c r="Q52" s="25">
        <v>0</v>
      </c>
      <c r="R52" s="25">
        <v>7082</v>
      </c>
      <c r="S52" s="25">
        <v>2386.6516646784439</v>
      </c>
      <c r="T52" s="26">
        <v>0</v>
      </c>
      <c r="U52" s="26">
        <v>8898</v>
      </c>
      <c r="V52" s="26">
        <v>2007.114370369243</v>
      </c>
      <c r="W52" s="26">
        <v>0</v>
      </c>
      <c r="X52" s="26">
        <v>40917</v>
      </c>
      <c r="Y52" s="26">
        <v>41425.61338140427</v>
      </c>
      <c r="Z52" s="26">
        <v>0</v>
      </c>
      <c r="AA52" s="26">
        <v>945</v>
      </c>
      <c r="AB52" s="26">
        <v>704.33471897760001</v>
      </c>
      <c r="AC52" s="28">
        <v>5851320</v>
      </c>
    </row>
    <row r="53" spans="1:29" x14ac:dyDescent="0.35">
      <c r="A53" s="17">
        <v>45105</v>
      </c>
      <c r="B53" s="25">
        <v>2215</v>
      </c>
      <c r="C53" s="25">
        <v>759</v>
      </c>
      <c r="D53" s="25">
        <v>1049.5669769999899</v>
      </c>
      <c r="E53" s="26">
        <v>8899349</v>
      </c>
      <c r="F53" s="26">
        <v>61165</v>
      </c>
      <c r="G53" s="26">
        <v>57870.89999999979</v>
      </c>
      <c r="H53" s="26">
        <v>4087569</v>
      </c>
      <c r="I53" s="26">
        <v>39954</v>
      </c>
      <c r="J53" s="26">
        <v>29347.842832999999</v>
      </c>
      <c r="K53" s="26">
        <v>3721084</v>
      </c>
      <c r="L53" s="26">
        <v>11248</v>
      </c>
      <c r="M53" s="26">
        <v>8876.097999999989</v>
      </c>
      <c r="N53" s="26">
        <v>20153</v>
      </c>
      <c r="O53" s="26">
        <v>10547995</v>
      </c>
      <c r="P53" s="26">
        <v>2375.6713078034522</v>
      </c>
      <c r="Q53" s="25">
        <v>0</v>
      </c>
      <c r="R53" s="25">
        <v>8387</v>
      </c>
      <c r="S53" s="25">
        <v>2826.4399197483913</v>
      </c>
      <c r="T53" s="26">
        <v>0</v>
      </c>
      <c r="U53" s="26">
        <v>7120</v>
      </c>
      <c r="V53" s="26">
        <v>1606.0524069486412</v>
      </c>
      <c r="W53" s="26">
        <v>0</v>
      </c>
      <c r="X53" s="26">
        <v>39693</v>
      </c>
      <c r="Y53" s="26">
        <v>40186.398610555014</v>
      </c>
      <c r="Z53" s="26">
        <v>0</v>
      </c>
      <c r="AA53" s="26">
        <v>944</v>
      </c>
      <c r="AB53" s="26">
        <v>703.58939123265009</v>
      </c>
      <c r="AC53" s="28">
        <v>6083570</v>
      </c>
    </row>
    <row r="54" spans="1:29" x14ac:dyDescent="0.35">
      <c r="A54" s="17">
        <v>45106</v>
      </c>
      <c r="B54" s="25">
        <v>2013</v>
      </c>
      <c r="C54" s="25">
        <v>706</v>
      </c>
      <c r="D54" s="25">
        <v>1049.262203</v>
      </c>
      <c r="E54" s="26">
        <v>6637745</v>
      </c>
      <c r="F54" s="26">
        <v>35891</v>
      </c>
      <c r="G54" s="26">
        <v>43522.849999999889</v>
      </c>
      <c r="H54" s="26">
        <v>3951526</v>
      </c>
      <c r="I54" s="26">
        <v>36210</v>
      </c>
      <c r="J54" s="26">
        <v>28923.502764000001</v>
      </c>
      <c r="K54" s="26">
        <v>3918049</v>
      </c>
      <c r="L54" s="26">
        <v>10226</v>
      </c>
      <c r="M54" s="26">
        <v>7142.5999999999794</v>
      </c>
      <c r="N54" s="26">
        <v>155296</v>
      </c>
      <c r="O54" s="26">
        <v>8525871</v>
      </c>
      <c r="P54" s="26">
        <v>18306.56733075199</v>
      </c>
      <c r="Q54" s="25">
        <v>0</v>
      </c>
      <c r="R54" s="25">
        <v>10096</v>
      </c>
      <c r="S54" s="25">
        <v>3402.3771825181543</v>
      </c>
      <c r="T54" s="26">
        <v>0</v>
      </c>
      <c r="U54" s="26">
        <v>5693</v>
      </c>
      <c r="V54" s="26">
        <v>1284.1652180840751</v>
      </c>
      <c r="W54" s="26">
        <v>0</v>
      </c>
      <c r="X54" s="26">
        <v>24049</v>
      </c>
      <c r="Y54" s="26">
        <v>24347.937928230105</v>
      </c>
      <c r="Z54" s="26">
        <v>0</v>
      </c>
      <c r="AA54" s="26">
        <v>1512</v>
      </c>
      <c r="AB54" s="26">
        <v>1126.93555036416</v>
      </c>
      <c r="AC54" s="28">
        <v>4328260</v>
      </c>
    </row>
    <row r="55" spans="1:29" x14ac:dyDescent="0.35">
      <c r="A55" s="17">
        <v>45107</v>
      </c>
      <c r="B55" s="25">
        <v>1258</v>
      </c>
      <c r="C55" s="25">
        <v>454</v>
      </c>
      <c r="D55" s="25">
        <v>716.27725199999998</v>
      </c>
      <c r="E55" s="26">
        <v>8916445</v>
      </c>
      <c r="F55" s="26">
        <v>47676</v>
      </c>
      <c r="G55" s="26">
        <v>56198.129999999881</v>
      </c>
      <c r="H55" s="26">
        <v>3858347</v>
      </c>
      <c r="I55" s="26">
        <v>33219</v>
      </c>
      <c r="J55" s="26">
        <v>26926.511201000001</v>
      </c>
      <c r="K55" s="26">
        <v>3088874</v>
      </c>
      <c r="L55" s="26">
        <v>7943</v>
      </c>
      <c r="M55" s="26">
        <v>4222.4609999999893</v>
      </c>
      <c r="N55" s="26">
        <v>902115</v>
      </c>
      <c r="O55" s="26">
        <v>10945715</v>
      </c>
      <c r="P55" s="26">
        <v>106342.91280896695</v>
      </c>
      <c r="Q55" s="25">
        <v>0</v>
      </c>
      <c r="R55" s="25">
        <v>8904</v>
      </c>
      <c r="S55" s="25">
        <v>3000.670209304838</v>
      </c>
      <c r="T55" s="26">
        <v>0</v>
      </c>
      <c r="U55" s="26">
        <v>9611</v>
      </c>
      <c r="V55" s="26">
        <v>2167.9451802223862</v>
      </c>
      <c r="W55" s="26">
        <v>0</v>
      </c>
      <c r="X55" s="26">
        <v>62404</v>
      </c>
      <c r="Y55" s="26">
        <v>63179.704705945005</v>
      </c>
      <c r="Z55" s="26">
        <v>0</v>
      </c>
      <c r="AA55" s="26">
        <v>1029</v>
      </c>
      <c r="AB55" s="26">
        <v>766.94224955338666</v>
      </c>
      <c r="AC55" s="28">
        <v>5252540</v>
      </c>
    </row>
    <row r="56" spans="1:29" x14ac:dyDescent="0.35">
      <c r="A56" s="17">
        <v>45108</v>
      </c>
      <c r="B56" s="25">
        <v>1641</v>
      </c>
      <c r="C56" s="25">
        <v>539</v>
      </c>
      <c r="D56" s="25">
        <v>983.28312699999901</v>
      </c>
      <c r="E56" s="26">
        <v>8727718</v>
      </c>
      <c r="F56" s="26">
        <v>49763</v>
      </c>
      <c r="G56" s="26">
        <v>50126.88999999989</v>
      </c>
      <c r="H56" s="26">
        <v>5296276</v>
      </c>
      <c r="I56" s="26">
        <v>55284</v>
      </c>
      <c r="J56" s="26">
        <v>29445.285459999999</v>
      </c>
      <c r="K56" s="26">
        <v>3872657</v>
      </c>
      <c r="L56" s="26">
        <v>12034</v>
      </c>
      <c r="M56" s="26">
        <v>3878.0639999999994</v>
      </c>
      <c r="N56" s="26">
        <v>191537</v>
      </c>
      <c r="O56" s="26">
        <v>12141356</v>
      </c>
      <c r="P56" s="26">
        <v>56757.813074834929</v>
      </c>
      <c r="Q56" s="25">
        <v>0</v>
      </c>
      <c r="R56" s="25">
        <v>4956</v>
      </c>
      <c r="S56" s="25">
        <v>1503.2421986931804</v>
      </c>
      <c r="T56" s="26">
        <v>0</v>
      </c>
      <c r="U56" s="26">
        <v>6049</v>
      </c>
      <c r="V56" s="26">
        <v>2023.9579627222058</v>
      </c>
      <c r="W56" s="26">
        <v>0</v>
      </c>
      <c r="X56" s="26">
        <v>31194</v>
      </c>
      <c r="Y56" s="26">
        <v>36523.206930220796</v>
      </c>
      <c r="Z56" s="26">
        <v>0</v>
      </c>
      <c r="AA56" s="26">
        <v>923</v>
      </c>
      <c r="AB56" s="26">
        <v>751.40093071144724</v>
      </c>
      <c r="AC56" s="28">
        <v>4626340</v>
      </c>
    </row>
    <row r="57" spans="1:29" x14ac:dyDescent="0.35">
      <c r="A57" s="17">
        <v>45109</v>
      </c>
      <c r="B57" s="25">
        <v>1336</v>
      </c>
      <c r="C57" s="25">
        <v>485</v>
      </c>
      <c r="D57" s="25">
        <v>978.41270999999995</v>
      </c>
      <c r="E57" s="26">
        <v>9676154</v>
      </c>
      <c r="F57" s="26">
        <v>65186</v>
      </c>
      <c r="G57" s="26">
        <v>50704.639999999978</v>
      </c>
      <c r="H57" s="26">
        <v>5372261</v>
      </c>
      <c r="I57" s="26">
        <v>59237</v>
      </c>
      <c r="J57" s="26">
        <v>30699.616544999888</v>
      </c>
      <c r="K57" s="26">
        <v>5799582</v>
      </c>
      <c r="L57" s="26">
        <v>17238</v>
      </c>
      <c r="M57" s="26">
        <v>6111.2659999999887</v>
      </c>
      <c r="N57" s="26">
        <v>576858</v>
      </c>
      <c r="O57" s="26">
        <v>12180985</v>
      </c>
      <c r="P57" s="26">
        <v>170939.2886738496</v>
      </c>
      <c r="Q57" s="25">
        <v>0</v>
      </c>
      <c r="R57" s="25">
        <v>4148</v>
      </c>
      <c r="S57" s="25">
        <v>1258.1615496729846</v>
      </c>
      <c r="T57" s="26">
        <v>0</v>
      </c>
      <c r="U57" s="26">
        <v>4670</v>
      </c>
      <c r="V57" s="26">
        <v>1562.5530973570344</v>
      </c>
      <c r="W57" s="26">
        <v>0</v>
      </c>
      <c r="X57" s="26">
        <v>4766</v>
      </c>
      <c r="Y57" s="26">
        <v>5580.2271023091716</v>
      </c>
      <c r="Z57" s="26">
        <v>0</v>
      </c>
      <c r="AA57" s="26">
        <v>617</v>
      </c>
      <c r="AB57" s="26">
        <v>502.29076299995984</v>
      </c>
      <c r="AC57" s="28">
        <v>3416990</v>
      </c>
    </row>
    <row r="58" spans="1:29" x14ac:dyDescent="0.35">
      <c r="A58" s="17">
        <v>45110</v>
      </c>
      <c r="B58" s="25">
        <v>2712</v>
      </c>
      <c r="C58" s="25">
        <v>924</v>
      </c>
      <c r="D58" s="25">
        <v>1449.10276599999</v>
      </c>
      <c r="E58" s="26">
        <v>8563613</v>
      </c>
      <c r="F58" s="26">
        <v>69227</v>
      </c>
      <c r="G58" s="26">
        <v>46445.629999999794</v>
      </c>
      <c r="H58" s="26">
        <v>5735165</v>
      </c>
      <c r="I58" s="26">
        <v>71711</v>
      </c>
      <c r="J58" s="26">
        <v>35022.480275999995</v>
      </c>
      <c r="K58" s="26">
        <v>9986061</v>
      </c>
      <c r="L58" s="26">
        <v>28191</v>
      </c>
      <c r="M58" s="26">
        <v>12021.652999999889</v>
      </c>
      <c r="N58" s="26">
        <v>442261</v>
      </c>
      <c r="O58" s="26">
        <v>14059535</v>
      </c>
      <c r="P58" s="26">
        <v>131054.40290016848</v>
      </c>
      <c r="Q58" s="25">
        <v>0</v>
      </c>
      <c r="R58" s="25">
        <v>5347</v>
      </c>
      <c r="S58" s="25">
        <v>1621.8393939492403</v>
      </c>
      <c r="T58" s="26">
        <v>0</v>
      </c>
      <c r="U58" s="26">
        <v>7408</v>
      </c>
      <c r="V58" s="26">
        <v>2478.6709518674324</v>
      </c>
      <c r="W58" s="26">
        <v>0</v>
      </c>
      <c r="X58" s="26">
        <v>19028</v>
      </c>
      <c r="Y58" s="26">
        <v>22278.75814157342</v>
      </c>
      <c r="Z58" s="26">
        <v>0</v>
      </c>
      <c r="AA58" s="26">
        <v>1044</v>
      </c>
      <c r="AB58" s="26">
        <v>849.90527807448632</v>
      </c>
      <c r="AC58" s="28">
        <v>4925290</v>
      </c>
    </row>
    <row r="59" spans="1:29" x14ac:dyDescent="0.35">
      <c r="A59" s="17">
        <v>45111</v>
      </c>
      <c r="B59" s="25">
        <v>4137</v>
      </c>
      <c r="C59" s="25">
        <v>1419</v>
      </c>
      <c r="D59" s="25">
        <v>1697.1522869999901</v>
      </c>
      <c r="E59" s="26">
        <v>8268994</v>
      </c>
      <c r="F59" s="26">
        <v>62070</v>
      </c>
      <c r="G59" s="26">
        <v>53387.45</v>
      </c>
      <c r="H59" s="26">
        <v>5918612</v>
      </c>
      <c r="I59" s="26">
        <v>72016</v>
      </c>
      <c r="J59" s="26">
        <v>36929.983183999997</v>
      </c>
      <c r="K59" s="26">
        <v>4717456</v>
      </c>
      <c r="L59" s="26">
        <v>14519</v>
      </c>
      <c r="M59" s="26">
        <v>5001.8629999999794</v>
      </c>
      <c r="N59" s="26">
        <v>2137830</v>
      </c>
      <c r="O59" s="26">
        <v>14463201</v>
      </c>
      <c r="P59" s="26">
        <v>633499.30053083401</v>
      </c>
      <c r="Q59" s="25">
        <v>0</v>
      </c>
      <c r="R59" s="25">
        <v>6164</v>
      </c>
      <c r="S59" s="25">
        <v>1869.6499016837699</v>
      </c>
      <c r="T59" s="26">
        <v>0</v>
      </c>
      <c r="U59" s="26">
        <v>8277</v>
      </c>
      <c r="V59" s="26">
        <v>2769.4329736240202</v>
      </c>
      <c r="W59" s="26">
        <v>0</v>
      </c>
      <c r="X59" s="26">
        <v>12283</v>
      </c>
      <c r="Y59" s="26">
        <v>14381.437158552992</v>
      </c>
      <c r="Z59" s="26">
        <v>0</v>
      </c>
      <c r="AA59" s="26">
        <v>1531</v>
      </c>
      <c r="AB59" s="26">
        <v>1246.3649240728339</v>
      </c>
      <c r="AC59" s="28">
        <v>4394760</v>
      </c>
    </row>
    <row r="60" spans="1:29" x14ac:dyDescent="0.35">
      <c r="A60" s="17">
        <v>45112</v>
      </c>
      <c r="B60" s="25">
        <v>4166</v>
      </c>
      <c r="C60" s="25">
        <v>1422</v>
      </c>
      <c r="D60" s="25">
        <v>1488.6686970000001</v>
      </c>
      <c r="E60" s="26">
        <v>8758793</v>
      </c>
      <c r="F60" s="26">
        <v>58450</v>
      </c>
      <c r="G60" s="26">
        <v>53071.409999999785</v>
      </c>
      <c r="H60" s="26">
        <v>5538013</v>
      </c>
      <c r="I60" s="26">
        <v>58939</v>
      </c>
      <c r="J60" s="26">
        <v>36655.009637999894</v>
      </c>
      <c r="K60" s="26">
        <v>4779589</v>
      </c>
      <c r="L60" s="26">
        <v>12676</v>
      </c>
      <c r="M60" s="26">
        <v>5051.8270000000002</v>
      </c>
      <c r="N60" s="26">
        <v>2354716</v>
      </c>
      <c r="O60" s="26">
        <v>18574154</v>
      </c>
      <c r="P60" s="26">
        <v>697768.73696634592</v>
      </c>
      <c r="Q60" s="25">
        <v>0</v>
      </c>
      <c r="R60" s="25">
        <v>7967</v>
      </c>
      <c r="S60" s="25">
        <v>2416.5315974553205</v>
      </c>
      <c r="T60" s="26">
        <v>0</v>
      </c>
      <c r="U60" s="26">
        <v>11552</v>
      </c>
      <c r="V60" s="26">
        <v>3865.2277046399272</v>
      </c>
      <c r="W60" s="26">
        <v>0</v>
      </c>
      <c r="X60" s="26">
        <v>6628</v>
      </c>
      <c r="Y60" s="26">
        <v>7760.3326131148115</v>
      </c>
      <c r="Z60" s="26">
        <v>0</v>
      </c>
      <c r="AA60" s="26">
        <v>1420</v>
      </c>
      <c r="AB60" s="26">
        <v>1156.001431863765</v>
      </c>
      <c r="AC60" s="28">
        <v>4497600</v>
      </c>
    </row>
    <row r="61" spans="1:29" x14ac:dyDescent="0.35">
      <c r="A61" s="17">
        <v>45113</v>
      </c>
      <c r="B61" s="25">
        <v>4182</v>
      </c>
      <c r="C61" s="25">
        <v>1444</v>
      </c>
      <c r="D61" s="25">
        <v>1742.12174799999</v>
      </c>
      <c r="E61" s="26">
        <v>8825263</v>
      </c>
      <c r="F61" s="26">
        <v>55186</v>
      </c>
      <c r="G61" s="26">
        <v>53907.07999999998</v>
      </c>
      <c r="H61" s="26">
        <v>6204753</v>
      </c>
      <c r="I61" s="26">
        <v>54162</v>
      </c>
      <c r="J61" s="26">
        <v>37063.106624999979</v>
      </c>
      <c r="K61" s="26">
        <v>4939385</v>
      </c>
      <c r="L61" s="26">
        <v>12222</v>
      </c>
      <c r="M61" s="26">
        <v>4940.09399999999</v>
      </c>
      <c r="N61" s="26">
        <v>2364811</v>
      </c>
      <c r="O61" s="26">
        <v>15879491</v>
      </c>
      <c r="P61" s="26">
        <v>700760.1700732155</v>
      </c>
      <c r="Q61" s="25">
        <v>0</v>
      </c>
      <c r="R61" s="25">
        <v>6575</v>
      </c>
      <c r="S61" s="25">
        <v>1994.3134496383495</v>
      </c>
      <c r="T61" s="26">
        <v>0</v>
      </c>
      <c r="U61" s="26">
        <v>8461</v>
      </c>
      <c r="V61" s="26">
        <v>2830.9982348475091</v>
      </c>
      <c r="W61" s="26">
        <v>0</v>
      </c>
      <c r="X61" s="26">
        <v>18225</v>
      </c>
      <c r="Y61" s="26">
        <v>21338.573004528884</v>
      </c>
      <c r="Z61" s="26">
        <v>0</v>
      </c>
      <c r="AA61" s="26">
        <v>997</v>
      </c>
      <c r="AB61" s="26">
        <v>811.64325885082656</v>
      </c>
      <c r="AC61" s="28">
        <v>5114750</v>
      </c>
    </row>
    <row r="62" spans="1:29" x14ac:dyDescent="0.35">
      <c r="A62" s="17">
        <v>45114</v>
      </c>
      <c r="B62" s="25">
        <v>3497</v>
      </c>
      <c r="C62" s="25">
        <v>1181</v>
      </c>
      <c r="D62" s="25">
        <v>1348.9077520000001</v>
      </c>
      <c r="E62" s="26">
        <v>8673113</v>
      </c>
      <c r="F62" s="26">
        <v>71810</v>
      </c>
      <c r="G62" s="26">
        <v>53111.5899999998</v>
      </c>
      <c r="H62" s="26">
        <v>6408333</v>
      </c>
      <c r="I62" s="26">
        <v>61024</v>
      </c>
      <c r="J62" s="26">
        <v>36390.295255999888</v>
      </c>
      <c r="K62" s="26">
        <v>3121447</v>
      </c>
      <c r="L62" s="26">
        <v>7534</v>
      </c>
      <c r="M62" s="26">
        <v>3069.360999999989</v>
      </c>
      <c r="N62" s="26">
        <v>1063284</v>
      </c>
      <c r="O62" s="26">
        <v>17341347</v>
      </c>
      <c r="P62" s="26">
        <v>315081.02621145151</v>
      </c>
      <c r="Q62" s="25">
        <v>0</v>
      </c>
      <c r="R62" s="25">
        <v>6025</v>
      </c>
      <c r="S62" s="25">
        <v>1827.488750429058</v>
      </c>
      <c r="T62" s="26">
        <v>0</v>
      </c>
      <c r="U62" s="26">
        <v>8113</v>
      </c>
      <c r="V62" s="26">
        <v>2714.5595886204751</v>
      </c>
      <c r="W62" s="26">
        <v>0</v>
      </c>
      <c r="X62" s="26">
        <v>25962</v>
      </c>
      <c r="Y62" s="26">
        <v>30397.368029826001</v>
      </c>
      <c r="Z62" s="26">
        <v>0</v>
      </c>
      <c r="AA62" s="26">
        <v>659</v>
      </c>
      <c r="AB62" s="26">
        <v>536.48235464663458</v>
      </c>
      <c r="AC62" s="28">
        <v>4910810</v>
      </c>
    </row>
    <row r="63" spans="1:29" x14ac:dyDescent="0.35">
      <c r="A63" s="17">
        <v>45115</v>
      </c>
      <c r="B63" s="25">
        <v>2760</v>
      </c>
      <c r="C63" s="25">
        <v>856</v>
      </c>
      <c r="D63" s="25">
        <v>1152.7385839999999</v>
      </c>
      <c r="E63" s="26">
        <v>8996773</v>
      </c>
      <c r="F63" s="26">
        <v>76133</v>
      </c>
      <c r="G63" s="26">
        <v>52000.329999999893</v>
      </c>
      <c r="H63" s="26">
        <v>6595328</v>
      </c>
      <c r="I63" s="26">
        <v>69837</v>
      </c>
      <c r="J63" s="26">
        <v>32535.845469999898</v>
      </c>
      <c r="K63" s="26">
        <v>3295227</v>
      </c>
      <c r="L63" s="26">
        <v>9788</v>
      </c>
      <c r="M63" s="26">
        <v>3520.0169999999898</v>
      </c>
      <c r="N63" s="26">
        <v>1119268</v>
      </c>
      <c r="O63" s="26">
        <v>19207341</v>
      </c>
      <c r="P63" s="26">
        <v>331670.66376023612</v>
      </c>
      <c r="Q63" s="25">
        <v>0</v>
      </c>
      <c r="R63" s="25">
        <v>4102</v>
      </c>
      <c r="S63" s="25">
        <v>1244.2089384663893</v>
      </c>
      <c r="T63" s="26">
        <v>0</v>
      </c>
      <c r="U63" s="26">
        <v>6195</v>
      </c>
      <c r="V63" s="26">
        <v>2072.8086591278002</v>
      </c>
      <c r="W63" s="26">
        <v>0</v>
      </c>
      <c r="X63" s="26">
        <v>40506</v>
      </c>
      <c r="Y63" s="26">
        <v>47426.076165785838</v>
      </c>
      <c r="Z63" s="26">
        <v>0</v>
      </c>
      <c r="AA63" s="26">
        <v>832</v>
      </c>
      <c r="AB63" s="26">
        <v>677.31914881031867</v>
      </c>
      <c r="AC63" s="28">
        <v>4471260</v>
      </c>
    </row>
    <row r="64" spans="1:29" x14ac:dyDescent="0.35">
      <c r="A64" s="17">
        <v>45116</v>
      </c>
      <c r="B64" s="25">
        <v>2809</v>
      </c>
      <c r="C64" s="25">
        <v>875</v>
      </c>
      <c r="D64" s="25">
        <v>1093.217363</v>
      </c>
      <c r="E64" s="26">
        <v>9647294</v>
      </c>
      <c r="F64" s="26">
        <v>85790</v>
      </c>
      <c r="G64" s="26">
        <v>54038.529999999795</v>
      </c>
      <c r="H64" s="26">
        <v>6533181</v>
      </c>
      <c r="I64" s="26">
        <v>59215</v>
      </c>
      <c r="J64" s="26">
        <v>39059.766610999788</v>
      </c>
      <c r="K64" s="26">
        <v>3913741</v>
      </c>
      <c r="L64" s="26">
        <v>11815</v>
      </c>
      <c r="M64" s="26">
        <v>3806.7890000000002</v>
      </c>
      <c r="N64" s="26">
        <v>749310</v>
      </c>
      <c r="O64" s="26">
        <v>25182206</v>
      </c>
      <c r="P64" s="26">
        <v>222041.67818805017</v>
      </c>
      <c r="Q64" s="25">
        <v>0</v>
      </c>
      <c r="R64" s="25">
        <v>6420</v>
      </c>
      <c r="S64" s="25">
        <v>1947.299216224822</v>
      </c>
      <c r="T64" s="26">
        <v>0</v>
      </c>
      <c r="U64" s="26">
        <v>5222</v>
      </c>
      <c r="V64" s="26">
        <v>1747.2488810275017</v>
      </c>
      <c r="W64" s="26">
        <v>0</v>
      </c>
      <c r="X64" s="26">
        <v>49626</v>
      </c>
      <c r="Y64" s="26">
        <v>58104.143973813465</v>
      </c>
      <c r="Z64" s="26">
        <v>0</v>
      </c>
      <c r="AA64" s="26">
        <v>718</v>
      </c>
      <c r="AB64" s="26">
        <v>584.51340005505858</v>
      </c>
      <c r="AC64" s="28">
        <v>5706060</v>
      </c>
    </row>
    <row r="65" spans="1:29" x14ac:dyDescent="0.35">
      <c r="A65" s="17">
        <v>45117</v>
      </c>
      <c r="B65" s="25">
        <v>4312</v>
      </c>
      <c r="C65" s="25">
        <v>1489</v>
      </c>
      <c r="D65" s="25">
        <v>2004.4254349999901</v>
      </c>
      <c r="E65" s="26">
        <v>10722249</v>
      </c>
      <c r="F65" s="26">
        <v>87502</v>
      </c>
      <c r="G65" s="26">
        <v>59105.959999999977</v>
      </c>
      <c r="H65" s="26">
        <v>6230932</v>
      </c>
      <c r="I65" s="26">
        <v>61375</v>
      </c>
      <c r="J65" s="26">
        <v>38587.93342999999</v>
      </c>
      <c r="K65" s="26">
        <v>5972974</v>
      </c>
      <c r="L65" s="26">
        <v>18402</v>
      </c>
      <c r="M65" s="26">
        <v>6847.5960000000005</v>
      </c>
      <c r="N65" s="26">
        <v>1511035</v>
      </c>
      <c r="O65" s="26">
        <v>25950979</v>
      </c>
      <c r="P65" s="26">
        <v>447762.270890393</v>
      </c>
      <c r="Q65" s="25">
        <v>0</v>
      </c>
      <c r="R65" s="25">
        <v>9842</v>
      </c>
      <c r="S65" s="25">
        <v>2985.2521629415419</v>
      </c>
      <c r="T65" s="26">
        <v>0</v>
      </c>
      <c r="U65" s="26">
        <v>10638</v>
      </c>
      <c r="V65" s="26">
        <v>3559.4089613884648</v>
      </c>
      <c r="W65" s="26">
        <v>0</v>
      </c>
      <c r="X65" s="26">
        <v>36204</v>
      </c>
      <c r="Y65" s="26">
        <v>42389.119180025438</v>
      </c>
      <c r="Z65" s="26">
        <v>0</v>
      </c>
      <c r="AA65" s="26">
        <v>935</v>
      </c>
      <c r="AB65" s="26">
        <v>761.16995689621137</v>
      </c>
      <c r="AC65" s="28">
        <v>5299330</v>
      </c>
    </row>
    <row r="66" spans="1:29" x14ac:dyDescent="0.35">
      <c r="A66" s="17">
        <v>45118</v>
      </c>
      <c r="B66" s="25">
        <v>4579</v>
      </c>
      <c r="C66" s="25">
        <v>1550</v>
      </c>
      <c r="D66" s="25">
        <v>1659.6189790000001</v>
      </c>
      <c r="E66" s="26">
        <v>10994980</v>
      </c>
      <c r="F66" s="26">
        <v>89416</v>
      </c>
      <c r="G66" s="26">
        <v>59398.759999999784</v>
      </c>
      <c r="H66" s="26">
        <v>6410922</v>
      </c>
      <c r="I66" s="26">
        <v>65286</v>
      </c>
      <c r="J66" s="26">
        <v>40666.461460999977</v>
      </c>
      <c r="K66" s="26">
        <v>4999618</v>
      </c>
      <c r="L66" s="26">
        <v>16469</v>
      </c>
      <c r="M66" s="26">
        <v>7088.3379999999897</v>
      </c>
      <c r="N66" s="26">
        <v>559119</v>
      </c>
      <c r="O66" s="26">
        <v>23938153</v>
      </c>
      <c r="P66" s="26">
        <v>165682.72286079783</v>
      </c>
      <c r="Q66" s="25">
        <v>0</v>
      </c>
      <c r="R66" s="25">
        <v>11688</v>
      </c>
      <c r="S66" s="25">
        <v>3545.1765170149097</v>
      </c>
      <c r="T66" s="26">
        <v>0</v>
      </c>
      <c r="U66" s="26">
        <v>36570</v>
      </c>
      <c r="V66" s="26">
        <v>12236.095668168467</v>
      </c>
      <c r="W66" s="26">
        <v>0</v>
      </c>
      <c r="X66" s="26">
        <v>25216</v>
      </c>
      <c r="Y66" s="26">
        <v>29523.920816581634</v>
      </c>
      <c r="Z66" s="26">
        <v>0</v>
      </c>
      <c r="AA66" s="26">
        <v>1289</v>
      </c>
      <c r="AB66" s="26">
        <v>1049.3562293467558</v>
      </c>
      <c r="AC66" s="28">
        <v>5532390</v>
      </c>
    </row>
    <row r="67" spans="1:29" x14ac:dyDescent="0.35">
      <c r="A67" s="17">
        <v>45119</v>
      </c>
      <c r="B67" s="25">
        <v>4079</v>
      </c>
      <c r="C67" s="25">
        <v>1418</v>
      </c>
      <c r="D67" s="25">
        <v>1690.90057799999</v>
      </c>
      <c r="E67" s="26">
        <v>10541330</v>
      </c>
      <c r="F67" s="26">
        <v>77377</v>
      </c>
      <c r="G67" s="26">
        <v>58128.029999999802</v>
      </c>
      <c r="H67" s="26">
        <v>6318181</v>
      </c>
      <c r="I67" s="26">
        <v>60271</v>
      </c>
      <c r="J67" s="26">
        <v>40290.851182999992</v>
      </c>
      <c r="K67" s="26">
        <v>4465722</v>
      </c>
      <c r="L67" s="26">
        <v>13191</v>
      </c>
      <c r="M67" s="26">
        <v>5591.5349999999889</v>
      </c>
      <c r="N67" s="26">
        <v>583520</v>
      </c>
      <c r="O67" s="26">
        <v>25196511</v>
      </c>
      <c r="P67" s="26">
        <v>172913.42709464845</v>
      </c>
      <c r="Q67" s="25">
        <v>0</v>
      </c>
      <c r="R67" s="25">
        <v>4610</v>
      </c>
      <c r="S67" s="25">
        <v>1398.2942970087897</v>
      </c>
      <c r="T67" s="26">
        <v>0</v>
      </c>
      <c r="U67" s="26">
        <v>9813</v>
      </c>
      <c r="V67" s="26">
        <v>3283.3690673157553</v>
      </c>
      <c r="W67" s="26">
        <v>0</v>
      </c>
      <c r="X67" s="26">
        <v>20388</v>
      </c>
      <c r="Y67" s="26">
        <v>23871.101586630171</v>
      </c>
      <c r="Z67" s="26">
        <v>0</v>
      </c>
      <c r="AA67" s="26">
        <v>1210</v>
      </c>
      <c r="AB67" s="26">
        <v>985.0434736303913</v>
      </c>
      <c r="AC67" s="28">
        <v>5067480</v>
      </c>
    </row>
    <row r="68" spans="1:29" x14ac:dyDescent="0.35">
      <c r="A68" s="17">
        <v>45120</v>
      </c>
      <c r="B68" s="25">
        <v>3719</v>
      </c>
      <c r="C68" s="25">
        <v>1260</v>
      </c>
      <c r="D68" s="25">
        <v>1684.7666749999901</v>
      </c>
      <c r="E68" s="26">
        <v>10668627</v>
      </c>
      <c r="F68" s="26">
        <v>84827</v>
      </c>
      <c r="G68" s="26">
        <v>58165.729999999989</v>
      </c>
      <c r="H68" s="26">
        <v>6644319</v>
      </c>
      <c r="I68" s="26">
        <v>66997</v>
      </c>
      <c r="J68" s="26">
        <v>40582.669187999883</v>
      </c>
      <c r="K68" s="26">
        <v>4635033</v>
      </c>
      <c r="L68" s="26">
        <v>12302</v>
      </c>
      <c r="M68" s="26">
        <v>5197.9830000000002</v>
      </c>
      <c r="N68" s="26">
        <v>903614</v>
      </c>
      <c r="O68" s="26">
        <v>25720336</v>
      </c>
      <c r="P68" s="26">
        <v>267766.30365832133</v>
      </c>
      <c r="Q68" s="25">
        <v>0</v>
      </c>
      <c r="R68" s="25">
        <v>7867</v>
      </c>
      <c r="S68" s="25">
        <v>2386.1998339627221</v>
      </c>
      <c r="T68" s="26">
        <v>0</v>
      </c>
      <c r="U68" s="26">
        <v>6792</v>
      </c>
      <c r="V68" s="26">
        <v>2272.5611642931431</v>
      </c>
      <c r="W68" s="26">
        <v>0</v>
      </c>
      <c r="X68" s="26">
        <v>22248</v>
      </c>
      <c r="Y68" s="26">
        <v>26048.865415898963</v>
      </c>
      <c r="Z68" s="26">
        <v>0</v>
      </c>
      <c r="AA68" s="26">
        <v>857</v>
      </c>
      <c r="AB68" s="26">
        <v>697.67128669524402</v>
      </c>
      <c r="AC68" s="28">
        <v>4393760</v>
      </c>
    </row>
    <row r="69" spans="1:29" x14ac:dyDescent="0.35">
      <c r="A69" s="17">
        <v>45121</v>
      </c>
      <c r="B69" s="25">
        <v>3632</v>
      </c>
      <c r="C69" s="25">
        <v>1224</v>
      </c>
      <c r="D69" s="25">
        <v>1716.2845379999901</v>
      </c>
      <c r="E69" s="26">
        <v>10283360</v>
      </c>
      <c r="F69" s="26">
        <v>89836</v>
      </c>
      <c r="G69" s="26">
        <v>54948.899999999878</v>
      </c>
      <c r="H69" s="26">
        <v>6261309</v>
      </c>
      <c r="I69" s="26">
        <v>59491</v>
      </c>
      <c r="J69" s="26">
        <v>40496.767525999989</v>
      </c>
      <c r="K69" s="26">
        <v>3441594</v>
      </c>
      <c r="L69" s="26">
        <v>9800</v>
      </c>
      <c r="M69" s="26">
        <v>3117.527</v>
      </c>
      <c r="N69" s="26">
        <v>1566300</v>
      </c>
      <c r="O69" s="26">
        <v>28606996</v>
      </c>
      <c r="P69" s="26">
        <v>464138.84846851497</v>
      </c>
      <c r="Q69" s="25">
        <v>0</v>
      </c>
      <c r="R69" s="25">
        <v>6726</v>
      </c>
      <c r="S69" s="25">
        <v>2040.1144125121734</v>
      </c>
      <c r="T69" s="26">
        <v>0</v>
      </c>
      <c r="U69" s="26">
        <v>6172</v>
      </c>
      <c r="V69" s="26">
        <v>2065.1130014748642</v>
      </c>
      <c r="W69" s="26">
        <v>0</v>
      </c>
      <c r="X69" s="26">
        <v>14670</v>
      </c>
      <c r="Y69" s="26">
        <v>17176.234072781273</v>
      </c>
      <c r="Z69" s="26">
        <v>0</v>
      </c>
      <c r="AA69" s="26">
        <v>432</v>
      </c>
      <c r="AB69" s="26">
        <v>351.68494265151156</v>
      </c>
      <c r="AC69" s="28">
        <v>3983150</v>
      </c>
    </row>
    <row r="70" spans="1:29" x14ac:dyDescent="0.35">
      <c r="A70" s="17">
        <v>45122</v>
      </c>
      <c r="B70" s="25">
        <v>2909</v>
      </c>
      <c r="C70" s="25">
        <v>941</v>
      </c>
      <c r="D70" s="25">
        <v>1282.9818270000001</v>
      </c>
      <c r="E70" s="26">
        <v>10603003</v>
      </c>
      <c r="F70" s="26">
        <v>102129</v>
      </c>
      <c r="G70" s="26">
        <v>56526.149999999878</v>
      </c>
      <c r="H70" s="26">
        <v>6339044</v>
      </c>
      <c r="I70" s="26">
        <v>62667</v>
      </c>
      <c r="J70" s="26">
        <v>38791.829948999992</v>
      </c>
      <c r="K70" s="26">
        <v>6025085</v>
      </c>
      <c r="L70" s="26">
        <v>21326</v>
      </c>
      <c r="M70" s="26">
        <v>3536.6509999999889</v>
      </c>
      <c r="N70" s="26">
        <v>1836196</v>
      </c>
      <c r="O70" s="26">
        <v>28705476</v>
      </c>
      <c r="P70" s="26">
        <v>544116.6424072613</v>
      </c>
      <c r="Q70" s="25">
        <v>0</v>
      </c>
      <c r="R70" s="25">
        <v>5705</v>
      </c>
      <c r="S70" s="25">
        <v>1730.4271072527429</v>
      </c>
      <c r="T70" s="26">
        <v>0</v>
      </c>
      <c r="U70" s="26">
        <v>4369</v>
      </c>
      <c r="V70" s="26">
        <v>1461.84036024687</v>
      </c>
      <c r="W70" s="26">
        <v>0</v>
      </c>
      <c r="X70" s="26">
        <v>31202</v>
      </c>
      <c r="Y70" s="26">
        <v>36532.573656368186</v>
      </c>
      <c r="Z70" s="26">
        <v>0</v>
      </c>
      <c r="AA70" s="26">
        <v>595</v>
      </c>
      <c r="AB70" s="26">
        <v>484.38088166122543</v>
      </c>
      <c r="AC70" s="28">
        <v>4220310</v>
      </c>
    </row>
    <row r="71" spans="1:29" x14ac:dyDescent="0.35">
      <c r="A71" s="17">
        <v>45123</v>
      </c>
      <c r="B71" s="25">
        <v>2818</v>
      </c>
      <c r="C71" s="25">
        <v>853</v>
      </c>
      <c r="D71" s="25">
        <v>1251.6445659999999</v>
      </c>
      <c r="E71" s="26">
        <v>10987455</v>
      </c>
      <c r="F71" s="26">
        <v>94794</v>
      </c>
      <c r="G71" s="26">
        <v>55836.969999999797</v>
      </c>
      <c r="H71" s="26">
        <v>7060228</v>
      </c>
      <c r="I71" s="26">
        <v>68357</v>
      </c>
      <c r="J71" s="26">
        <v>39989.898997999902</v>
      </c>
      <c r="K71" s="26">
        <v>7339565</v>
      </c>
      <c r="L71" s="26">
        <v>26586</v>
      </c>
      <c r="M71" s="26">
        <v>4490.2209999999995</v>
      </c>
      <c r="N71" s="26">
        <v>4043959</v>
      </c>
      <c r="O71" s="26">
        <v>26752554</v>
      </c>
      <c r="P71" s="26">
        <v>1198339.062449012</v>
      </c>
      <c r="Q71" s="25">
        <v>0</v>
      </c>
      <c r="R71" s="25">
        <v>7733</v>
      </c>
      <c r="S71" s="25">
        <v>2345.5552708826399</v>
      </c>
      <c r="T71" s="26">
        <v>0</v>
      </c>
      <c r="U71" s="26">
        <v>3961</v>
      </c>
      <c r="V71" s="26">
        <v>1325.3260853600027</v>
      </c>
      <c r="W71" s="26">
        <v>0</v>
      </c>
      <c r="X71" s="26">
        <v>27180</v>
      </c>
      <c r="Y71" s="26">
        <v>31823.45208576653</v>
      </c>
      <c r="Z71" s="26">
        <v>0</v>
      </c>
      <c r="AA71" s="26">
        <v>1082</v>
      </c>
      <c r="AB71" s="26">
        <v>880.84052765957301</v>
      </c>
      <c r="AC71" s="28">
        <v>3832400</v>
      </c>
    </row>
    <row r="72" spans="1:29" x14ac:dyDescent="0.35">
      <c r="A72" s="17">
        <v>45124</v>
      </c>
      <c r="B72" s="25">
        <v>4420</v>
      </c>
      <c r="C72" s="25">
        <v>1486</v>
      </c>
      <c r="D72" s="25">
        <v>2008.9956459999901</v>
      </c>
      <c r="E72" s="26">
        <v>8922813</v>
      </c>
      <c r="F72" s="26">
        <v>69768</v>
      </c>
      <c r="G72" s="26">
        <v>52581.78999999987</v>
      </c>
      <c r="H72" s="26">
        <v>7206648</v>
      </c>
      <c r="I72" s="26">
        <v>70485</v>
      </c>
      <c r="J72" s="26">
        <v>42309.92836999998</v>
      </c>
      <c r="K72" s="26">
        <v>9638491</v>
      </c>
      <c r="L72" s="26">
        <v>32269</v>
      </c>
      <c r="M72" s="26">
        <v>7979.7629999999899</v>
      </c>
      <c r="N72" s="26">
        <v>819444</v>
      </c>
      <c r="O72" s="26">
        <v>29437537</v>
      </c>
      <c r="P72" s="26">
        <v>242824.35966573056</v>
      </c>
      <c r="Q72" s="25">
        <v>0</v>
      </c>
      <c r="R72" s="25">
        <v>11485</v>
      </c>
      <c r="S72" s="25">
        <v>3483.6030371249349</v>
      </c>
      <c r="T72" s="26">
        <v>0</v>
      </c>
      <c r="U72" s="26">
        <v>5220</v>
      </c>
      <c r="V72" s="26">
        <v>1746.5796934055074</v>
      </c>
      <c r="W72" s="26">
        <v>0</v>
      </c>
      <c r="X72" s="26">
        <v>66236</v>
      </c>
      <c r="Y72" s="26">
        <v>77551.809137337448</v>
      </c>
      <c r="Z72" s="26">
        <v>0</v>
      </c>
      <c r="AA72" s="26">
        <v>2418</v>
      </c>
      <c r="AB72" s="26">
        <v>1968.4587762299884</v>
      </c>
      <c r="AC72" s="28">
        <v>5691990</v>
      </c>
    </row>
    <row r="73" spans="1:29" x14ac:dyDescent="0.35">
      <c r="A73" s="17">
        <v>45125</v>
      </c>
      <c r="B73" s="25">
        <v>4574</v>
      </c>
      <c r="C73" s="25">
        <v>1551</v>
      </c>
      <c r="D73" s="25">
        <v>1791.1004330000001</v>
      </c>
      <c r="E73" s="26">
        <v>8287022</v>
      </c>
      <c r="F73" s="26">
        <v>71570</v>
      </c>
      <c r="G73" s="26">
        <v>52000.309999999976</v>
      </c>
      <c r="H73" s="26">
        <v>7044435</v>
      </c>
      <c r="I73" s="26">
        <v>67711</v>
      </c>
      <c r="J73" s="26">
        <v>44652.475482999987</v>
      </c>
      <c r="K73" s="26">
        <v>9498457</v>
      </c>
      <c r="L73" s="26">
        <v>31230</v>
      </c>
      <c r="M73" s="26">
        <v>8277.3819999999905</v>
      </c>
      <c r="N73" s="26">
        <v>1206114</v>
      </c>
      <c r="O73" s="26">
        <v>29164369</v>
      </c>
      <c r="P73" s="26">
        <v>357405.58199690637</v>
      </c>
      <c r="Q73" s="25">
        <v>0</v>
      </c>
      <c r="R73" s="25">
        <v>5012</v>
      </c>
      <c r="S73" s="25">
        <v>1520.2279862490354</v>
      </c>
      <c r="T73" s="26">
        <v>0</v>
      </c>
      <c r="U73" s="26">
        <v>7146</v>
      </c>
      <c r="V73" s="26">
        <v>2391.00737338616</v>
      </c>
      <c r="W73" s="26">
        <v>0</v>
      </c>
      <c r="X73" s="26">
        <v>47074</v>
      </c>
      <c r="Y73" s="26">
        <v>55116.158332795203</v>
      </c>
      <c r="Z73" s="26">
        <v>0</v>
      </c>
      <c r="AA73" s="26">
        <v>2358</v>
      </c>
      <c r="AB73" s="26">
        <v>1919.6136453061674</v>
      </c>
      <c r="AC73" s="28">
        <v>5347820</v>
      </c>
    </row>
    <row r="74" spans="1:29" x14ac:dyDescent="0.35">
      <c r="A74" s="17">
        <v>45126</v>
      </c>
      <c r="B74" s="25">
        <v>4632</v>
      </c>
      <c r="C74" s="25">
        <v>1537</v>
      </c>
      <c r="D74" s="25">
        <v>1763.8395309999901</v>
      </c>
      <c r="E74" s="26">
        <v>9203535</v>
      </c>
      <c r="F74" s="26">
        <v>71044</v>
      </c>
      <c r="G74" s="26">
        <v>51248.109999999797</v>
      </c>
      <c r="H74" s="26">
        <v>8320122</v>
      </c>
      <c r="I74" s="26">
        <v>82177</v>
      </c>
      <c r="J74" s="26">
        <v>44161.033230999907</v>
      </c>
      <c r="K74" s="26">
        <v>9742535</v>
      </c>
      <c r="L74" s="26">
        <v>26935</v>
      </c>
      <c r="M74" s="26">
        <v>7811.6099999999906</v>
      </c>
      <c r="N74" s="26">
        <v>1491736</v>
      </c>
      <c r="O74" s="26">
        <v>30394328</v>
      </c>
      <c r="P74" s="26">
        <v>442043.43309648766</v>
      </c>
      <c r="Q74" s="25">
        <v>0</v>
      </c>
      <c r="R74" s="25">
        <v>6147</v>
      </c>
      <c r="S74" s="25">
        <v>1864.4935018900283</v>
      </c>
      <c r="T74" s="26">
        <v>0</v>
      </c>
      <c r="U74" s="26">
        <v>7028</v>
      </c>
      <c r="V74" s="26">
        <v>2351.5253036884878</v>
      </c>
      <c r="W74" s="26">
        <v>0</v>
      </c>
      <c r="X74" s="26">
        <v>11807</v>
      </c>
      <c r="Y74" s="26">
        <v>13824.116952783128</v>
      </c>
      <c r="Z74" s="26">
        <v>0</v>
      </c>
      <c r="AA74" s="26">
        <v>1476</v>
      </c>
      <c r="AB74" s="26">
        <v>1201.5902207259978</v>
      </c>
      <c r="AC74" s="28">
        <v>4690310</v>
      </c>
    </row>
    <row r="75" spans="1:29" x14ac:dyDescent="0.35">
      <c r="A75" s="17">
        <v>45127</v>
      </c>
      <c r="B75" s="25">
        <v>4891</v>
      </c>
      <c r="C75" s="25">
        <v>1632</v>
      </c>
      <c r="D75" s="25">
        <v>1888.1182160000001</v>
      </c>
      <c r="E75" s="26">
        <v>8674999</v>
      </c>
      <c r="F75" s="26">
        <v>67478</v>
      </c>
      <c r="G75" s="26">
        <v>50673.369999999792</v>
      </c>
      <c r="H75" s="26">
        <v>7842803</v>
      </c>
      <c r="I75" s="26">
        <v>79611</v>
      </c>
      <c r="J75" s="26">
        <v>44306.962272999888</v>
      </c>
      <c r="K75" s="26">
        <v>7630122</v>
      </c>
      <c r="L75" s="26">
        <v>20720</v>
      </c>
      <c r="M75" s="26">
        <v>6384.8099999999895</v>
      </c>
      <c r="N75" s="26">
        <v>2370192</v>
      </c>
      <c r="O75" s="26">
        <v>23939153</v>
      </c>
      <c r="P75" s="26">
        <v>702354.71207896725</v>
      </c>
      <c r="Q75" s="25">
        <v>0</v>
      </c>
      <c r="R75" s="25">
        <v>6261</v>
      </c>
      <c r="S75" s="25">
        <v>1899.0717122715905</v>
      </c>
      <c r="T75" s="26">
        <v>0</v>
      </c>
      <c r="U75" s="26">
        <v>5635</v>
      </c>
      <c r="V75" s="26">
        <v>1885.4361249693552</v>
      </c>
      <c r="W75" s="26">
        <v>0</v>
      </c>
      <c r="X75" s="26">
        <v>17220</v>
      </c>
      <c r="Y75" s="26">
        <v>20161.878032262681</v>
      </c>
      <c r="Z75" s="26">
        <v>0</v>
      </c>
      <c r="AA75" s="26">
        <v>1338</v>
      </c>
      <c r="AB75" s="26">
        <v>1089.2464196012095</v>
      </c>
      <c r="AC75" s="28">
        <v>4576570</v>
      </c>
    </row>
    <row r="76" spans="1:29" x14ac:dyDescent="0.35">
      <c r="A76" s="17">
        <v>45128</v>
      </c>
      <c r="B76" s="25">
        <v>3978</v>
      </c>
      <c r="C76" s="25">
        <v>1378</v>
      </c>
      <c r="D76" s="25">
        <v>1788.93339899999</v>
      </c>
      <c r="E76" s="26">
        <v>8069508</v>
      </c>
      <c r="F76" s="26">
        <v>74124</v>
      </c>
      <c r="G76" s="26">
        <v>48680.699999999983</v>
      </c>
      <c r="H76" s="26">
        <v>8505273</v>
      </c>
      <c r="I76" s="26">
        <v>87564</v>
      </c>
      <c r="J76" s="26">
        <v>44214.825819999991</v>
      </c>
      <c r="K76" s="26">
        <v>7284968</v>
      </c>
      <c r="L76" s="26">
        <v>21477</v>
      </c>
      <c r="M76" s="26">
        <v>6075.6989999999896</v>
      </c>
      <c r="N76" s="26">
        <v>2456715</v>
      </c>
      <c r="O76" s="26">
        <v>17869335</v>
      </c>
      <c r="P76" s="26">
        <v>727993.9163093454</v>
      </c>
      <c r="Q76" s="25">
        <v>0</v>
      </c>
      <c r="R76" s="25">
        <v>6360</v>
      </c>
      <c r="S76" s="25">
        <v>1929.1001581292628</v>
      </c>
      <c r="T76" s="26">
        <v>0</v>
      </c>
      <c r="U76" s="26">
        <v>10877</v>
      </c>
      <c r="V76" s="26">
        <v>3639.3768822168013</v>
      </c>
      <c r="W76" s="26">
        <v>0</v>
      </c>
      <c r="X76" s="26">
        <v>11431</v>
      </c>
      <c r="Y76" s="26">
        <v>13383.880823855674</v>
      </c>
      <c r="Z76" s="26">
        <v>0</v>
      </c>
      <c r="AA76" s="26">
        <v>769</v>
      </c>
      <c r="AB76" s="26">
        <v>626.0317613403065</v>
      </c>
      <c r="AC76" s="28">
        <v>4357960</v>
      </c>
    </row>
    <row r="77" spans="1:29" x14ac:dyDescent="0.35">
      <c r="A77" s="17">
        <v>45129</v>
      </c>
      <c r="B77" s="25">
        <v>3151</v>
      </c>
      <c r="C77" s="25">
        <v>978</v>
      </c>
      <c r="D77" s="25">
        <v>1178.9071300000001</v>
      </c>
      <c r="E77" s="26">
        <v>8181502</v>
      </c>
      <c r="F77" s="26">
        <v>71610</v>
      </c>
      <c r="G77" s="26">
        <v>50103.739999999976</v>
      </c>
      <c r="H77" s="26">
        <v>8076614</v>
      </c>
      <c r="I77" s="26">
        <v>78996</v>
      </c>
      <c r="J77" s="26">
        <v>41904.316499999877</v>
      </c>
      <c r="K77" s="26">
        <v>5638955</v>
      </c>
      <c r="L77" s="26">
        <v>16181</v>
      </c>
      <c r="M77" s="26">
        <v>4371.0069999999887</v>
      </c>
      <c r="N77" s="26">
        <v>2015345</v>
      </c>
      <c r="O77" s="26">
        <v>12808440</v>
      </c>
      <c r="P77" s="26">
        <v>597203.54182901059</v>
      </c>
      <c r="Q77" s="25">
        <v>0</v>
      </c>
      <c r="R77" s="25">
        <v>7097</v>
      </c>
      <c r="S77" s="25">
        <v>2152.6452550697136</v>
      </c>
      <c r="T77" s="26">
        <v>0</v>
      </c>
      <c r="U77" s="26">
        <v>5145</v>
      </c>
      <c r="V77" s="26">
        <v>1721.4851575807156</v>
      </c>
      <c r="W77" s="26">
        <v>0</v>
      </c>
      <c r="X77" s="26">
        <v>13811</v>
      </c>
      <c r="Y77" s="26">
        <v>16170.481852704988</v>
      </c>
      <c r="Z77" s="26">
        <v>0</v>
      </c>
      <c r="AA77" s="26">
        <v>699</v>
      </c>
      <c r="AB77" s="26">
        <v>569.04577526251524</v>
      </c>
      <c r="AC77" s="28">
        <v>3959970</v>
      </c>
    </row>
    <row r="78" spans="1:29" x14ac:dyDescent="0.35">
      <c r="A78" s="17">
        <v>45130</v>
      </c>
      <c r="B78" s="25">
        <v>2905</v>
      </c>
      <c r="C78" s="25">
        <v>986</v>
      </c>
      <c r="D78" s="25">
        <v>1082.62583</v>
      </c>
      <c r="E78" s="26">
        <v>8638222</v>
      </c>
      <c r="F78" s="26">
        <v>58877</v>
      </c>
      <c r="G78" s="26">
        <v>51704.049999999872</v>
      </c>
      <c r="H78" s="26">
        <v>8305906</v>
      </c>
      <c r="I78" s="26">
        <v>80979</v>
      </c>
      <c r="J78" s="26">
        <v>43804.59529499989</v>
      </c>
      <c r="K78" s="26">
        <v>6133144</v>
      </c>
      <c r="L78" s="26">
        <v>16089</v>
      </c>
      <c r="M78" s="26">
        <v>4963.4279999999899</v>
      </c>
      <c r="N78" s="26">
        <v>881691</v>
      </c>
      <c r="O78" s="26">
        <v>11267535</v>
      </c>
      <c r="P78" s="26">
        <v>261269.90068636497</v>
      </c>
      <c r="Q78" s="25">
        <v>0</v>
      </c>
      <c r="R78" s="25">
        <v>5593</v>
      </c>
      <c r="S78" s="25">
        <v>1696.4555321410326</v>
      </c>
      <c r="T78" s="26">
        <v>0</v>
      </c>
      <c r="U78" s="26">
        <v>4746</v>
      </c>
      <c r="V78" s="26">
        <v>1587.9822269928234</v>
      </c>
      <c r="W78" s="26">
        <v>0</v>
      </c>
      <c r="X78" s="26">
        <v>68021</v>
      </c>
      <c r="Y78" s="26">
        <v>79641.759908974433</v>
      </c>
      <c r="Z78" s="26">
        <v>0</v>
      </c>
      <c r="AA78" s="26">
        <v>514</v>
      </c>
      <c r="AB78" s="26">
        <v>418.43995491406702</v>
      </c>
      <c r="AC78" s="28">
        <v>5284400</v>
      </c>
    </row>
    <row r="79" spans="1:29" x14ac:dyDescent="0.35">
      <c r="A79" s="17">
        <v>45131</v>
      </c>
      <c r="B79" s="25">
        <v>4606</v>
      </c>
      <c r="C79" s="25">
        <v>1651</v>
      </c>
      <c r="D79" s="25">
        <v>1960.4861330000001</v>
      </c>
      <c r="E79" s="26">
        <v>7767936</v>
      </c>
      <c r="F79" s="26">
        <v>55708</v>
      </c>
      <c r="G79" s="26">
        <v>50103.959999999875</v>
      </c>
      <c r="H79" s="26">
        <v>6879133</v>
      </c>
      <c r="I79" s="26">
        <v>71961</v>
      </c>
      <c r="J79" s="26">
        <v>42842.881275999891</v>
      </c>
      <c r="K79" s="26">
        <v>8830736</v>
      </c>
      <c r="L79" s="26">
        <v>21931</v>
      </c>
      <c r="M79" s="26">
        <v>8303.1209999999901</v>
      </c>
      <c r="N79" s="26">
        <v>189913</v>
      </c>
      <c r="O79" s="26">
        <v>35658281</v>
      </c>
      <c r="P79" s="26">
        <v>56276.576089638693</v>
      </c>
      <c r="Q79" s="25">
        <v>0</v>
      </c>
      <c r="R79" s="25">
        <v>8836</v>
      </c>
      <c r="S79" s="25">
        <v>2680.1146222060011</v>
      </c>
      <c r="T79" s="26">
        <v>0</v>
      </c>
      <c r="U79" s="26">
        <v>6040</v>
      </c>
      <c r="V79" s="26">
        <v>2020.9466184232308</v>
      </c>
      <c r="W79" s="26">
        <v>0</v>
      </c>
      <c r="X79" s="26">
        <v>64066</v>
      </c>
      <c r="Y79" s="26">
        <v>75011.084669857199</v>
      </c>
      <c r="Z79" s="26">
        <v>0</v>
      </c>
      <c r="AA79" s="26">
        <v>1626</v>
      </c>
      <c r="AB79" s="26">
        <v>1323.7030480355506</v>
      </c>
      <c r="AC79" s="28">
        <v>6253530</v>
      </c>
    </row>
    <row r="80" spans="1:29" x14ac:dyDescent="0.35">
      <c r="A80" s="17">
        <v>45132</v>
      </c>
      <c r="B80" s="25">
        <v>4414</v>
      </c>
      <c r="C80" s="25">
        <v>1597</v>
      </c>
      <c r="D80" s="25">
        <v>1717.96020399999</v>
      </c>
      <c r="E80" s="26">
        <v>7551976</v>
      </c>
      <c r="F80" s="26">
        <v>57080</v>
      </c>
      <c r="G80" s="26">
        <v>51676.329999999893</v>
      </c>
      <c r="H80" s="26">
        <v>6832289</v>
      </c>
      <c r="I80" s="26">
        <v>69730</v>
      </c>
      <c r="J80" s="26">
        <v>45013.023385999986</v>
      </c>
      <c r="K80" s="26">
        <v>7750251</v>
      </c>
      <c r="L80" s="26">
        <v>15384</v>
      </c>
      <c r="M80" s="26">
        <v>8607.5949999999903</v>
      </c>
      <c r="N80" s="26">
        <v>3348941</v>
      </c>
      <c r="O80" s="26">
        <v>25011847</v>
      </c>
      <c r="P80" s="26">
        <v>992385.63450743596</v>
      </c>
      <c r="Q80" s="25">
        <v>0</v>
      </c>
      <c r="R80" s="25">
        <v>10262</v>
      </c>
      <c r="S80" s="25">
        <v>3112.6455696104554</v>
      </c>
      <c r="T80" s="26">
        <v>0</v>
      </c>
      <c r="U80" s="26">
        <v>9572</v>
      </c>
      <c r="V80" s="26">
        <v>3202.7319588654245</v>
      </c>
      <c r="W80" s="26">
        <v>0</v>
      </c>
      <c r="X80" s="26">
        <v>15072</v>
      </c>
      <c r="Y80" s="26">
        <v>17646.912061687755</v>
      </c>
      <c r="Z80" s="26">
        <v>0</v>
      </c>
      <c r="AA80" s="26">
        <v>916</v>
      </c>
      <c r="AB80" s="26">
        <v>745.70233210366814</v>
      </c>
      <c r="AC80" s="28">
        <v>4938210</v>
      </c>
    </row>
    <row r="81" spans="1:29" x14ac:dyDescent="0.35">
      <c r="A81" s="17">
        <v>45133</v>
      </c>
      <c r="B81" s="25">
        <v>4488</v>
      </c>
      <c r="C81" s="25">
        <v>1530</v>
      </c>
      <c r="D81" s="25">
        <v>1847.10628399999</v>
      </c>
      <c r="E81" s="26">
        <v>7617515</v>
      </c>
      <c r="F81" s="26">
        <v>47322</v>
      </c>
      <c r="G81" s="26">
        <v>50958.719999999987</v>
      </c>
      <c r="H81" s="26">
        <v>7406780</v>
      </c>
      <c r="I81" s="26">
        <v>80294</v>
      </c>
      <c r="J81" s="26">
        <v>44010.673518999902</v>
      </c>
      <c r="K81" s="26">
        <v>8125332</v>
      </c>
      <c r="L81" s="26">
        <v>16391</v>
      </c>
      <c r="M81" s="26">
        <v>8616.4330000000009</v>
      </c>
      <c r="N81" s="26">
        <v>1040452</v>
      </c>
      <c r="O81" s="26">
        <v>24380635</v>
      </c>
      <c r="P81" s="26">
        <v>308315.26091219008</v>
      </c>
      <c r="Q81" s="25">
        <v>0</v>
      </c>
      <c r="R81" s="25">
        <v>9947</v>
      </c>
      <c r="S81" s="25">
        <v>3017.10051460877</v>
      </c>
      <c r="T81" s="26">
        <v>0</v>
      </c>
      <c r="U81" s="26">
        <v>16453</v>
      </c>
      <c r="V81" s="26">
        <v>5505.0719723373204</v>
      </c>
      <c r="W81" s="26">
        <v>0</v>
      </c>
      <c r="X81" s="26">
        <v>38777</v>
      </c>
      <c r="Y81" s="26">
        <v>45401.692477180601</v>
      </c>
      <c r="Z81" s="26">
        <v>0</v>
      </c>
      <c r="AA81" s="26">
        <v>1551</v>
      </c>
      <c r="AB81" s="26">
        <v>1262.6466343807742</v>
      </c>
      <c r="AC81" s="28">
        <v>5687460</v>
      </c>
    </row>
    <row r="82" spans="1:29" x14ac:dyDescent="0.35">
      <c r="A82" s="17">
        <v>45134</v>
      </c>
      <c r="B82" s="25">
        <v>4105</v>
      </c>
      <c r="C82" s="25">
        <v>1494</v>
      </c>
      <c r="D82" s="25">
        <v>1835.6019200000001</v>
      </c>
      <c r="E82" s="26">
        <v>7375638</v>
      </c>
      <c r="F82" s="26">
        <v>54822</v>
      </c>
      <c r="G82" s="26">
        <v>51126.479999999901</v>
      </c>
      <c r="H82" s="26">
        <v>7349750</v>
      </c>
      <c r="I82" s="26">
        <v>88214</v>
      </c>
      <c r="J82" s="26">
        <v>44516.049809999888</v>
      </c>
      <c r="K82" s="26">
        <v>8054962</v>
      </c>
      <c r="L82" s="26">
        <v>14724</v>
      </c>
      <c r="M82" s="26">
        <v>7054.820999999989</v>
      </c>
      <c r="N82" s="26">
        <v>220302</v>
      </c>
      <c r="O82" s="26">
        <v>13070502</v>
      </c>
      <c r="P82" s="26">
        <v>65281.69354230402</v>
      </c>
      <c r="Q82" s="25">
        <v>0</v>
      </c>
      <c r="R82" s="25">
        <v>6758</v>
      </c>
      <c r="S82" s="25">
        <v>2049.8205768298048</v>
      </c>
      <c r="T82" s="26">
        <v>0</v>
      </c>
      <c r="U82" s="26">
        <v>8841</v>
      </c>
      <c r="V82" s="26">
        <v>2958.1438830264542</v>
      </c>
      <c r="W82" s="26">
        <v>0</v>
      </c>
      <c r="X82" s="26">
        <v>20622</v>
      </c>
      <c r="Y82" s="26">
        <v>24145.078326441406</v>
      </c>
      <c r="Z82" s="26">
        <v>0</v>
      </c>
      <c r="AA82" s="26">
        <v>1313</v>
      </c>
      <c r="AB82" s="26">
        <v>1068.894281716284</v>
      </c>
      <c r="AC82" s="28">
        <v>5138270</v>
      </c>
    </row>
    <row r="83" spans="1:29" x14ac:dyDescent="0.35">
      <c r="A83" s="17">
        <v>45135</v>
      </c>
      <c r="B83" s="25">
        <v>3743</v>
      </c>
      <c r="C83" s="25">
        <v>1318</v>
      </c>
      <c r="D83" s="25">
        <v>1420.1250459999901</v>
      </c>
      <c r="E83" s="26">
        <v>6953641</v>
      </c>
      <c r="F83" s="26">
        <v>61943</v>
      </c>
      <c r="G83" s="26">
        <v>50150.859999999986</v>
      </c>
      <c r="H83" s="26">
        <v>7046736</v>
      </c>
      <c r="I83" s="26">
        <v>75615</v>
      </c>
      <c r="J83" s="26">
        <v>43485.178502999996</v>
      </c>
      <c r="K83" s="26">
        <v>6955526</v>
      </c>
      <c r="L83" s="26">
        <v>11566</v>
      </c>
      <c r="M83" s="26">
        <v>5575.4329999999891</v>
      </c>
      <c r="N83" s="26">
        <v>3991586</v>
      </c>
      <c r="O83" s="26">
        <v>5347413</v>
      </c>
      <c r="P83" s="26">
        <v>1182819.4660046261</v>
      </c>
      <c r="Q83" s="25">
        <v>0</v>
      </c>
      <c r="R83" s="25">
        <v>10451</v>
      </c>
      <c r="S83" s="25">
        <v>3169.9726026114663</v>
      </c>
      <c r="T83" s="26">
        <v>0</v>
      </c>
      <c r="U83" s="26">
        <v>8496</v>
      </c>
      <c r="V83" s="26">
        <v>2842.7090182324118</v>
      </c>
      <c r="W83" s="26">
        <v>0</v>
      </c>
      <c r="X83" s="26">
        <v>20184</v>
      </c>
      <c r="Y83" s="26">
        <v>23632.250069871658</v>
      </c>
      <c r="Z83" s="26">
        <v>0</v>
      </c>
      <c r="AA83" s="26">
        <v>1563</v>
      </c>
      <c r="AB83" s="26">
        <v>1272.4156605655385</v>
      </c>
      <c r="AC83" s="28">
        <v>4621140</v>
      </c>
    </row>
    <row r="84" spans="1:29" x14ac:dyDescent="0.35">
      <c r="A84" s="17">
        <v>45136</v>
      </c>
      <c r="B84" s="25">
        <v>3395</v>
      </c>
      <c r="C84" s="25">
        <v>1192</v>
      </c>
      <c r="D84" s="25">
        <v>1258.9146900000001</v>
      </c>
      <c r="E84" s="26">
        <v>7179899</v>
      </c>
      <c r="F84" s="26">
        <v>51436</v>
      </c>
      <c r="G84" s="26">
        <v>49246.599999999882</v>
      </c>
      <c r="H84" s="26">
        <v>7300044</v>
      </c>
      <c r="I84" s="26">
        <v>84510</v>
      </c>
      <c r="J84" s="26">
        <v>42011.73025899988</v>
      </c>
      <c r="K84" s="26">
        <v>5132501</v>
      </c>
      <c r="L84" s="26">
        <v>9837</v>
      </c>
      <c r="M84" s="26">
        <v>4411.2079999999896</v>
      </c>
      <c r="N84" s="26">
        <v>1349895</v>
      </c>
      <c r="O84" s="26">
        <v>4441709</v>
      </c>
      <c r="P84" s="26">
        <v>400011.94589376618</v>
      </c>
      <c r="Q84" s="25">
        <v>0</v>
      </c>
      <c r="R84" s="25">
        <v>7115</v>
      </c>
      <c r="S84" s="25">
        <v>2158.1049724983814</v>
      </c>
      <c r="T84" s="26">
        <v>0</v>
      </c>
      <c r="U84" s="26">
        <v>5449</v>
      </c>
      <c r="V84" s="26">
        <v>1823.2016761238715</v>
      </c>
      <c r="W84" s="26">
        <v>0</v>
      </c>
      <c r="X84" s="26">
        <v>18983</v>
      </c>
      <c r="Y84" s="26">
        <v>22226.070306994337</v>
      </c>
      <c r="Z84" s="26">
        <v>0</v>
      </c>
      <c r="AA84" s="26">
        <v>1129</v>
      </c>
      <c r="AB84" s="26">
        <v>919.10254688323289</v>
      </c>
      <c r="AC84" s="28">
        <v>3893270</v>
      </c>
    </row>
    <row r="85" spans="1:29" x14ac:dyDescent="0.35">
      <c r="A85" s="17">
        <v>45137</v>
      </c>
      <c r="B85" s="25">
        <v>2746</v>
      </c>
      <c r="C85" s="25">
        <v>903</v>
      </c>
      <c r="D85" s="25">
        <v>1022.777833</v>
      </c>
      <c r="E85" s="26">
        <v>7934016</v>
      </c>
      <c r="F85" s="26">
        <v>56389</v>
      </c>
      <c r="G85" s="26">
        <v>51867.649999999892</v>
      </c>
      <c r="H85" s="26">
        <v>7700767</v>
      </c>
      <c r="I85" s="26">
        <v>92422</v>
      </c>
      <c r="J85" s="26">
        <v>41832.072033999881</v>
      </c>
      <c r="K85" s="26">
        <v>4903153</v>
      </c>
      <c r="L85" s="26">
        <v>11018</v>
      </c>
      <c r="M85" s="26">
        <v>5288.5310000000009</v>
      </c>
      <c r="N85" s="26">
        <v>710000</v>
      </c>
      <c r="O85" s="26">
        <v>4431986</v>
      </c>
      <c r="P85" s="26">
        <v>210393.01692692691</v>
      </c>
      <c r="Q85" s="25">
        <v>0</v>
      </c>
      <c r="R85" s="25">
        <v>8491</v>
      </c>
      <c r="S85" s="25">
        <v>2575.4700381565362</v>
      </c>
      <c r="T85" s="26">
        <v>0</v>
      </c>
      <c r="U85" s="26">
        <v>4599</v>
      </c>
      <c r="V85" s="26">
        <v>1538.7969367762314</v>
      </c>
      <c r="W85" s="26">
        <v>0</v>
      </c>
      <c r="X85" s="26">
        <v>24834</v>
      </c>
      <c r="Y85" s="26">
        <v>29076.659643043637</v>
      </c>
      <c r="Z85" s="26">
        <v>0</v>
      </c>
      <c r="AA85" s="26">
        <v>1109</v>
      </c>
      <c r="AB85" s="26">
        <v>902.82083657529245</v>
      </c>
      <c r="AC85" s="28">
        <v>4020490</v>
      </c>
    </row>
    <row r="86" spans="1:29" x14ac:dyDescent="0.35">
      <c r="A86" s="17">
        <v>45138</v>
      </c>
      <c r="B86" s="25">
        <v>4208</v>
      </c>
      <c r="C86" s="25">
        <v>1476</v>
      </c>
      <c r="D86" s="25">
        <v>1497.16831199999</v>
      </c>
      <c r="E86" s="26">
        <v>7398747</v>
      </c>
      <c r="F86" s="26">
        <v>55549</v>
      </c>
      <c r="G86" s="26">
        <v>49716.049999999988</v>
      </c>
      <c r="H86" s="26">
        <v>6562861</v>
      </c>
      <c r="I86" s="26">
        <v>83661</v>
      </c>
      <c r="J86" s="26">
        <v>39680.940496999981</v>
      </c>
      <c r="K86" s="26">
        <v>6832832</v>
      </c>
      <c r="L86" s="26">
        <v>19648</v>
      </c>
      <c r="M86" s="26">
        <v>7961.8989999999903</v>
      </c>
      <c r="N86" s="26">
        <v>1721973</v>
      </c>
      <c r="O86" s="26">
        <v>4079656</v>
      </c>
      <c r="P86" s="26">
        <v>510269.1472348044</v>
      </c>
      <c r="Q86" s="25">
        <v>0</v>
      </c>
      <c r="R86" s="25">
        <v>7754</v>
      </c>
      <c r="S86" s="25">
        <v>2351.9249412160857</v>
      </c>
      <c r="T86" s="26">
        <v>0</v>
      </c>
      <c r="U86" s="26">
        <v>7818</v>
      </c>
      <c r="V86" s="26">
        <v>2615.8544143762942</v>
      </c>
      <c r="W86" s="26">
        <v>0</v>
      </c>
      <c r="X86" s="26">
        <v>27918</v>
      </c>
      <c r="Y86" s="26">
        <v>32687.532572863503</v>
      </c>
      <c r="Z86" s="26">
        <v>0</v>
      </c>
      <c r="AA86" s="26">
        <v>2050</v>
      </c>
      <c r="AB86" s="26">
        <v>1668.8753065638859</v>
      </c>
      <c r="AC86" s="28">
        <v>4709550</v>
      </c>
    </row>
    <row r="87" spans="1:29" x14ac:dyDescent="0.35">
      <c r="A87" s="17">
        <v>45139</v>
      </c>
      <c r="B87" s="25">
        <v>4203</v>
      </c>
      <c r="C87" s="25">
        <v>1489</v>
      </c>
      <c r="D87" s="25">
        <v>1350.45676</v>
      </c>
      <c r="E87" s="26">
        <v>7219509</v>
      </c>
      <c r="F87" s="26">
        <v>45107</v>
      </c>
      <c r="G87" s="26">
        <v>45040.309999999889</v>
      </c>
      <c r="H87" s="26">
        <v>5787566</v>
      </c>
      <c r="I87" s="26">
        <v>73729</v>
      </c>
      <c r="J87" s="26">
        <v>35104.295703999982</v>
      </c>
      <c r="K87" s="26">
        <v>6398210</v>
      </c>
      <c r="L87" s="26">
        <v>15890</v>
      </c>
      <c r="M87" s="26">
        <v>6149.5889999999799</v>
      </c>
      <c r="N87" s="26">
        <v>2250090</v>
      </c>
      <c r="O87" s="26">
        <v>5457683</v>
      </c>
      <c r="P87" s="26">
        <v>666765.1034607169</v>
      </c>
      <c r="Q87" s="25">
        <v>0</v>
      </c>
      <c r="R87" s="25">
        <v>7588</v>
      </c>
      <c r="S87" s="25">
        <v>2301.5742138183723</v>
      </c>
      <c r="T87" s="26">
        <v>0</v>
      </c>
      <c r="U87" s="26">
        <v>7948</v>
      </c>
      <c r="V87" s="26">
        <v>2659.3516098059335</v>
      </c>
      <c r="W87" s="26">
        <v>0</v>
      </c>
      <c r="X87" s="26">
        <v>61894</v>
      </c>
      <c r="Y87" s="26">
        <v>72468.018520840094</v>
      </c>
      <c r="Z87" s="26">
        <v>0</v>
      </c>
      <c r="AA87" s="26">
        <v>1248</v>
      </c>
      <c r="AB87" s="26">
        <v>1015.9787232154779</v>
      </c>
      <c r="AC87" s="28">
        <v>5602170</v>
      </c>
    </row>
    <row r="88" spans="1:29" x14ac:dyDescent="0.35">
      <c r="A88" s="17">
        <v>45140</v>
      </c>
      <c r="B88" s="25">
        <v>4285</v>
      </c>
      <c r="C88" s="25">
        <v>1515</v>
      </c>
      <c r="D88" s="25">
        <v>1528.8341459999999</v>
      </c>
      <c r="E88" s="26">
        <v>6900831</v>
      </c>
      <c r="F88" s="26">
        <v>51207</v>
      </c>
      <c r="G88" s="26">
        <v>44984.499999999891</v>
      </c>
      <c r="H88" s="26">
        <v>5751586</v>
      </c>
      <c r="I88" s="26">
        <v>72940</v>
      </c>
      <c r="J88" s="26">
        <v>36157.682458999989</v>
      </c>
      <c r="K88" s="26">
        <v>5402871</v>
      </c>
      <c r="L88" s="26">
        <v>14825</v>
      </c>
      <c r="M88" s="26">
        <v>6301.20099999999</v>
      </c>
      <c r="N88" s="26">
        <v>785167</v>
      </c>
      <c r="O88" s="26">
        <v>6582085</v>
      </c>
      <c r="P88" s="26">
        <v>232667.11819924568</v>
      </c>
      <c r="Q88" s="25">
        <v>0</v>
      </c>
      <c r="R88" s="25">
        <v>6079</v>
      </c>
      <c r="S88" s="25">
        <v>1843.8679027150613</v>
      </c>
      <c r="T88" s="26">
        <v>0</v>
      </c>
      <c r="U88" s="26">
        <v>7236</v>
      </c>
      <c r="V88" s="26">
        <v>2421.1208163759102</v>
      </c>
      <c r="W88" s="26">
        <v>0</v>
      </c>
      <c r="X88" s="26">
        <v>79041</v>
      </c>
      <c r="Y88" s="26">
        <v>92544.425177007812</v>
      </c>
      <c r="Z88" s="26">
        <v>0</v>
      </c>
      <c r="AA88" s="26">
        <v>1345</v>
      </c>
      <c r="AB88" s="26">
        <v>1094.9450182089886</v>
      </c>
      <c r="AC88" s="28">
        <v>5992910</v>
      </c>
    </row>
    <row r="89" spans="1:29" x14ac:dyDescent="0.35">
      <c r="A89" s="17">
        <v>45141</v>
      </c>
      <c r="B89" s="25">
        <v>4667</v>
      </c>
      <c r="C89" s="25">
        <v>1744</v>
      </c>
      <c r="D89" s="25">
        <v>2312.2625039999998</v>
      </c>
      <c r="E89" s="26">
        <v>7325914</v>
      </c>
      <c r="F89" s="26">
        <v>47788</v>
      </c>
      <c r="G89" s="26">
        <v>45367.869999999981</v>
      </c>
      <c r="H89" s="26">
        <v>5414554</v>
      </c>
      <c r="I89" s="26">
        <v>66021</v>
      </c>
      <c r="J89" s="26">
        <v>36554.177489999893</v>
      </c>
      <c r="K89" s="26">
        <v>4724924</v>
      </c>
      <c r="L89" s="26">
        <v>8903</v>
      </c>
      <c r="M89" s="26">
        <v>4941.8620000000001</v>
      </c>
      <c r="N89" s="26">
        <v>1111815</v>
      </c>
      <c r="O89" s="26">
        <v>10407793</v>
      </c>
      <c r="P89" s="26">
        <v>329462.12973888911</v>
      </c>
      <c r="Q89" s="25">
        <v>0</v>
      </c>
      <c r="R89" s="25">
        <v>9077</v>
      </c>
      <c r="S89" s="25">
        <v>2753.2141722231636</v>
      </c>
      <c r="T89" s="26">
        <v>0</v>
      </c>
      <c r="U89" s="26">
        <v>7117</v>
      </c>
      <c r="V89" s="26">
        <v>2381.3041528672406</v>
      </c>
      <c r="W89" s="26">
        <v>0</v>
      </c>
      <c r="X89" s="26">
        <v>31714</v>
      </c>
      <c r="Y89" s="26">
        <v>37132.044129801317</v>
      </c>
      <c r="Z89" s="26">
        <v>0</v>
      </c>
      <c r="AA89" s="26">
        <v>1983</v>
      </c>
      <c r="AB89" s="26">
        <v>1614.3315770322858</v>
      </c>
      <c r="AC89" s="28">
        <v>4941800</v>
      </c>
    </row>
    <row r="90" spans="1:29" x14ac:dyDescent="0.35">
      <c r="A90" s="17">
        <v>45142</v>
      </c>
      <c r="B90" s="25">
        <v>4201</v>
      </c>
      <c r="C90" s="25">
        <v>1562</v>
      </c>
      <c r="D90" s="25">
        <v>1993.581289</v>
      </c>
      <c r="E90" s="26">
        <v>6996333</v>
      </c>
      <c r="F90" s="26">
        <v>43522</v>
      </c>
      <c r="G90" s="26">
        <v>44291.700000000004</v>
      </c>
      <c r="H90" s="26">
        <v>5276040</v>
      </c>
      <c r="I90" s="26">
        <v>63995</v>
      </c>
      <c r="J90" s="26">
        <v>36200.260620999899</v>
      </c>
      <c r="K90" s="26">
        <v>3732952</v>
      </c>
      <c r="L90" s="26">
        <v>9116</v>
      </c>
      <c r="M90" s="26">
        <v>4080.3680000000004</v>
      </c>
      <c r="N90" s="26">
        <v>4574481</v>
      </c>
      <c r="O90" s="26">
        <v>10660977</v>
      </c>
      <c r="P90" s="26">
        <v>1355547.6879787403</v>
      </c>
      <c r="Q90" s="25">
        <v>0</v>
      </c>
      <c r="R90" s="25">
        <v>8436</v>
      </c>
      <c r="S90" s="25">
        <v>2558.7875682356071</v>
      </c>
      <c r="T90" s="26">
        <v>0</v>
      </c>
      <c r="U90" s="26">
        <v>6970</v>
      </c>
      <c r="V90" s="26">
        <v>2332.1188626506487</v>
      </c>
      <c r="W90" s="26">
        <v>0</v>
      </c>
      <c r="X90" s="26">
        <v>25097</v>
      </c>
      <c r="Y90" s="26">
        <v>29384.590765139168</v>
      </c>
      <c r="Z90" s="26">
        <v>0</v>
      </c>
      <c r="AA90" s="26">
        <v>1055</v>
      </c>
      <c r="AB90" s="26">
        <v>858.86021874385358</v>
      </c>
      <c r="AC90" s="28">
        <v>4659060</v>
      </c>
    </row>
    <row r="91" spans="1:29" x14ac:dyDescent="0.35">
      <c r="A91" s="17">
        <v>45143</v>
      </c>
      <c r="B91" s="25">
        <v>3080</v>
      </c>
      <c r="C91" s="25">
        <v>1110</v>
      </c>
      <c r="D91" s="25">
        <v>1387.8371400000001</v>
      </c>
      <c r="E91" s="26">
        <v>6655737</v>
      </c>
      <c r="F91" s="26">
        <v>41320</v>
      </c>
      <c r="G91" s="26">
        <v>40380.719999999776</v>
      </c>
      <c r="H91" s="26">
        <v>5429075</v>
      </c>
      <c r="I91" s="26">
        <v>68267</v>
      </c>
      <c r="J91" s="26">
        <v>34898.28033799988</v>
      </c>
      <c r="K91" s="26">
        <v>3310732</v>
      </c>
      <c r="L91" s="26">
        <v>9884</v>
      </c>
      <c r="M91" s="26">
        <v>3015.2569999999901</v>
      </c>
      <c r="N91" s="26">
        <v>3460283</v>
      </c>
      <c r="O91" s="26">
        <v>11580456</v>
      </c>
      <c r="P91" s="26">
        <v>1025379.4081562781</v>
      </c>
      <c r="Q91" s="25">
        <v>0</v>
      </c>
      <c r="R91" s="25">
        <v>5735</v>
      </c>
      <c r="S91" s="25">
        <v>1739.5266363005226</v>
      </c>
      <c r="T91" s="26">
        <v>0</v>
      </c>
      <c r="U91" s="26">
        <v>5049</v>
      </c>
      <c r="V91" s="26">
        <v>1689.3641517249821</v>
      </c>
      <c r="W91" s="26">
        <v>0</v>
      </c>
      <c r="X91" s="26">
        <v>5911</v>
      </c>
      <c r="Y91" s="26">
        <v>6920.8397821547451</v>
      </c>
      <c r="Z91" s="26">
        <v>0</v>
      </c>
      <c r="AA91" s="26">
        <v>704</v>
      </c>
      <c r="AB91" s="26">
        <v>573.11620283950037</v>
      </c>
      <c r="AC91" s="28">
        <v>3260640</v>
      </c>
    </row>
    <row r="92" spans="1:29" x14ac:dyDescent="0.35">
      <c r="A92" s="17">
        <v>45144</v>
      </c>
      <c r="B92" s="25">
        <v>2809</v>
      </c>
      <c r="C92" s="25">
        <v>979</v>
      </c>
      <c r="D92" s="25">
        <v>1395.9913199999901</v>
      </c>
      <c r="E92" s="26">
        <v>7092869</v>
      </c>
      <c r="F92" s="26">
        <v>50891</v>
      </c>
      <c r="G92" s="26">
        <v>41775.059999999881</v>
      </c>
      <c r="H92" s="26">
        <v>5695610</v>
      </c>
      <c r="I92" s="26">
        <v>75100</v>
      </c>
      <c r="J92" s="26">
        <v>36476.121898999991</v>
      </c>
      <c r="K92" s="26">
        <v>4153998</v>
      </c>
      <c r="L92" s="26">
        <v>11663</v>
      </c>
      <c r="M92" s="26">
        <v>3918.2179999999998</v>
      </c>
      <c r="N92" s="26">
        <v>5103054</v>
      </c>
      <c r="O92" s="26">
        <v>8381689</v>
      </c>
      <c r="P92" s="26">
        <v>1512178.7698605945</v>
      </c>
      <c r="Q92" s="25">
        <v>0</v>
      </c>
      <c r="R92" s="25">
        <v>4868</v>
      </c>
      <c r="S92" s="25">
        <v>1476.5502468196937</v>
      </c>
      <c r="T92" s="26">
        <v>0</v>
      </c>
      <c r="U92" s="26">
        <v>4184</v>
      </c>
      <c r="V92" s="26">
        <v>1399.9405052123836</v>
      </c>
      <c r="W92" s="26">
        <v>0</v>
      </c>
      <c r="X92" s="26">
        <v>28658</v>
      </c>
      <c r="Y92" s="26">
        <v>33553.95474149732</v>
      </c>
      <c r="Z92" s="26">
        <v>0</v>
      </c>
      <c r="AA92" s="26">
        <v>637</v>
      </c>
      <c r="AB92" s="26">
        <v>518.57247330790017</v>
      </c>
      <c r="AC92" s="28">
        <v>4005470</v>
      </c>
    </row>
    <row r="93" spans="1:29" x14ac:dyDescent="0.35">
      <c r="A93" s="17">
        <v>45145</v>
      </c>
      <c r="B93" s="25">
        <v>3522</v>
      </c>
      <c r="C93" s="25">
        <v>1186</v>
      </c>
      <c r="D93" s="25">
        <v>1524.039501</v>
      </c>
      <c r="E93" s="26">
        <v>7135902</v>
      </c>
      <c r="F93" s="26">
        <v>50988</v>
      </c>
      <c r="G93" s="26">
        <v>44260.599999999977</v>
      </c>
      <c r="H93" s="26">
        <v>4654558</v>
      </c>
      <c r="I93" s="26">
        <v>58514</v>
      </c>
      <c r="J93" s="26">
        <v>32694.822319999992</v>
      </c>
      <c r="K93" s="26">
        <v>3164171</v>
      </c>
      <c r="L93" s="26">
        <v>10000</v>
      </c>
      <c r="M93" s="26">
        <v>3907.6029999999992</v>
      </c>
      <c r="N93" s="26">
        <v>4137349</v>
      </c>
      <c r="O93" s="26">
        <v>8709017</v>
      </c>
      <c r="P93" s="26">
        <v>1226013.1523797242</v>
      </c>
      <c r="Q93" s="25">
        <v>0</v>
      </c>
      <c r="R93" s="25">
        <v>6112</v>
      </c>
      <c r="S93" s="25">
        <v>1853.8773846676188</v>
      </c>
      <c r="T93" s="26">
        <v>0</v>
      </c>
      <c r="U93" s="26">
        <v>6640</v>
      </c>
      <c r="V93" s="26">
        <v>2221.7029050215647</v>
      </c>
      <c r="W93" s="26">
        <v>0</v>
      </c>
      <c r="X93" s="26">
        <v>43866</v>
      </c>
      <c r="Y93" s="26">
        <v>51360.101147690752</v>
      </c>
      <c r="Z93" s="26">
        <v>0</v>
      </c>
      <c r="AA93" s="26">
        <v>1285</v>
      </c>
      <c r="AB93" s="26">
        <v>1046.0998872851676</v>
      </c>
      <c r="AC93" s="28">
        <v>5034960</v>
      </c>
    </row>
    <row r="94" spans="1:29" x14ac:dyDescent="0.35">
      <c r="A94" s="17">
        <v>45146</v>
      </c>
      <c r="B94" s="25">
        <v>4111</v>
      </c>
      <c r="C94" s="25">
        <v>1495</v>
      </c>
      <c r="D94" s="25">
        <v>1722.9075869999899</v>
      </c>
      <c r="E94" s="26">
        <v>7078615</v>
      </c>
      <c r="F94" s="26">
        <v>54474</v>
      </c>
      <c r="G94" s="26">
        <v>43618.049999999886</v>
      </c>
      <c r="H94" s="26">
        <v>4564311</v>
      </c>
      <c r="I94" s="26">
        <v>56271</v>
      </c>
      <c r="J94" s="26">
        <v>34353.607633</v>
      </c>
      <c r="K94" s="26">
        <v>6020074</v>
      </c>
      <c r="L94" s="26">
        <v>15008</v>
      </c>
      <c r="M94" s="26">
        <v>7001.61599999999</v>
      </c>
      <c r="N94" s="26">
        <v>2923076</v>
      </c>
      <c r="O94" s="26">
        <v>5012245</v>
      </c>
      <c r="P94" s="26">
        <v>866189.82865731523</v>
      </c>
      <c r="Q94" s="25">
        <v>0</v>
      </c>
      <c r="R94" s="25">
        <v>6684</v>
      </c>
      <c r="S94" s="25">
        <v>2027.375071845282</v>
      </c>
      <c r="T94" s="26">
        <v>0</v>
      </c>
      <c r="U94" s="26">
        <v>6961</v>
      </c>
      <c r="V94" s="26">
        <v>2329.1075183516737</v>
      </c>
      <c r="W94" s="26">
        <v>0</v>
      </c>
      <c r="X94" s="26">
        <v>12257</v>
      </c>
      <c r="Y94" s="26">
        <v>14350.995298573966</v>
      </c>
      <c r="Z94" s="26">
        <v>0</v>
      </c>
      <c r="AA94" s="26">
        <v>3038</v>
      </c>
      <c r="AB94" s="26">
        <v>2473.1917957761393</v>
      </c>
      <c r="AC94" s="28">
        <v>4235970</v>
      </c>
    </row>
    <row r="95" spans="1:29" x14ac:dyDescent="0.35">
      <c r="A95" s="17">
        <v>45147</v>
      </c>
      <c r="B95" s="25">
        <v>3609</v>
      </c>
      <c r="C95" s="25">
        <v>1285</v>
      </c>
      <c r="D95" s="25">
        <v>1601.10351499999</v>
      </c>
      <c r="E95" s="26">
        <v>7075682</v>
      </c>
      <c r="F95" s="26">
        <v>57361</v>
      </c>
      <c r="G95" s="26">
        <v>46063.739999999889</v>
      </c>
      <c r="H95" s="26">
        <v>4892538</v>
      </c>
      <c r="I95" s="26">
        <v>58426</v>
      </c>
      <c r="J95" s="26">
        <v>34034.0413149999</v>
      </c>
      <c r="K95" s="26">
        <v>5616011</v>
      </c>
      <c r="L95" s="26">
        <v>13195</v>
      </c>
      <c r="M95" s="26">
        <v>6824.7469999999885</v>
      </c>
      <c r="N95" s="26">
        <v>2483117</v>
      </c>
      <c r="O95" s="26">
        <v>3900778</v>
      </c>
      <c r="P95" s="26">
        <v>735817.57325709856</v>
      </c>
      <c r="Q95" s="25">
        <v>0</v>
      </c>
      <c r="R95" s="25">
        <v>8177</v>
      </c>
      <c r="S95" s="25">
        <v>2480.2283007897772</v>
      </c>
      <c r="T95" s="26">
        <v>0</v>
      </c>
      <c r="U95" s="26">
        <v>6447</v>
      </c>
      <c r="V95" s="26">
        <v>2157.1262994991007</v>
      </c>
      <c r="W95" s="26">
        <v>0</v>
      </c>
      <c r="X95" s="26">
        <v>12774</v>
      </c>
      <c r="Y95" s="26">
        <v>14956.319975849216</v>
      </c>
      <c r="Z95" s="26">
        <v>0</v>
      </c>
      <c r="AA95" s="26">
        <v>1309</v>
      </c>
      <c r="AB95" s="26">
        <v>1065.6379396546961</v>
      </c>
      <c r="AC95" s="28">
        <v>4131270</v>
      </c>
    </row>
    <row r="96" spans="1:29" x14ac:dyDescent="0.35">
      <c r="A96" s="17">
        <v>45148</v>
      </c>
      <c r="B96" s="25">
        <v>3872</v>
      </c>
      <c r="C96" s="25">
        <v>1330</v>
      </c>
      <c r="D96" s="25">
        <v>1498.2022019999899</v>
      </c>
      <c r="E96" s="26">
        <v>6036457</v>
      </c>
      <c r="F96" s="26">
        <v>62638</v>
      </c>
      <c r="G96" s="26">
        <v>37971.599999999875</v>
      </c>
      <c r="H96" s="26">
        <v>5381666</v>
      </c>
      <c r="I96" s="26">
        <v>63266</v>
      </c>
      <c r="J96" s="26">
        <v>34320.228488999986</v>
      </c>
      <c r="K96" s="26">
        <v>5270940</v>
      </c>
      <c r="L96" s="26">
        <v>11342</v>
      </c>
      <c r="M96" s="26">
        <v>5396.4170000000004</v>
      </c>
      <c r="N96" s="26">
        <v>1305507</v>
      </c>
      <c r="O96" s="26">
        <v>3614496</v>
      </c>
      <c r="P96" s="26">
        <v>386858.53006932617</v>
      </c>
      <c r="Q96" s="25">
        <v>0</v>
      </c>
      <c r="R96" s="25">
        <v>6927</v>
      </c>
      <c r="S96" s="25">
        <v>2101.0812571322963</v>
      </c>
      <c r="T96" s="26">
        <v>0</v>
      </c>
      <c r="U96" s="26">
        <v>6602</v>
      </c>
      <c r="V96" s="26">
        <v>2208.9883402036703</v>
      </c>
      <c r="W96" s="26">
        <v>0</v>
      </c>
      <c r="X96" s="26">
        <v>21830</v>
      </c>
      <c r="Y96" s="26">
        <v>25559.453974697695</v>
      </c>
      <c r="Z96" s="26">
        <v>0</v>
      </c>
      <c r="AA96" s="26">
        <v>986</v>
      </c>
      <c r="AB96" s="26">
        <v>802.68831818145929</v>
      </c>
      <c r="AC96" s="28">
        <v>4946040</v>
      </c>
    </row>
    <row r="97" spans="1:29" x14ac:dyDescent="0.35">
      <c r="A97" s="17">
        <v>45149</v>
      </c>
      <c r="B97" s="25">
        <v>3673</v>
      </c>
      <c r="C97" s="25">
        <v>1257</v>
      </c>
      <c r="D97" s="25">
        <v>1422.0688950000001</v>
      </c>
      <c r="E97" s="26">
        <v>4863032</v>
      </c>
      <c r="F97" s="26">
        <v>58450</v>
      </c>
      <c r="G97" s="26">
        <v>30522.919999999987</v>
      </c>
      <c r="H97" s="26">
        <v>5557196</v>
      </c>
      <c r="I97" s="26">
        <v>57276</v>
      </c>
      <c r="J97" s="26">
        <v>34235.751113999882</v>
      </c>
      <c r="K97" s="26">
        <v>4485834</v>
      </c>
      <c r="L97" s="26">
        <v>10445</v>
      </c>
      <c r="M97" s="26">
        <v>5073.2349999999997</v>
      </c>
      <c r="N97" s="26">
        <v>3562053</v>
      </c>
      <c r="O97" s="26">
        <v>5521177</v>
      </c>
      <c r="P97" s="26">
        <v>1055536.7283431138</v>
      </c>
      <c r="Q97" s="25">
        <v>0</v>
      </c>
      <c r="R97" s="25">
        <v>5810</v>
      </c>
      <c r="S97" s="25">
        <v>1762.2754589199712</v>
      </c>
      <c r="T97" s="26">
        <v>0</v>
      </c>
      <c r="U97" s="26">
        <v>13751</v>
      </c>
      <c r="V97" s="26">
        <v>4600.999495022822</v>
      </c>
      <c r="W97" s="26">
        <v>0</v>
      </c>
      <c r="X97" s="26">
        <v>5797</v>
      </c>
      <c r="Y97" s="26">
        <v>6787.3639345543997</v>
      </c>
      <c r="Z97" s="26">
        <v>0</v>
      </c>
      <c r="AA97" s="26">
        <v>751</v>
      </c>
      <c r="AB97" s="26">
        <v>611.37822206316014</v>
      </c>
      <c r="AC97" s="28">
        <v>3309470</v>
      </c>
    </row>
    <row r="98" spans="1:29" x14ac:dyDescent="0.35">
      <c r="A98" s="17">
        <v>45150</v>
      </c>
      <c r="B98" s="25">
        <v>2744</v>
      </c>
      <c r="C98" s="25">
        <v>960</v>
      </c>
      <c r="D98" s="25">
        <v>1131.8089869999999</v>
      </c>
      <c r="E98" s="26">
        <v>5433612</v>
      </c>
      <c r="F98" s="26">
        <v>62397</v>
      </c>
      <c r="G98" s="26">
        <v>32949.799999999981</v>
      </c>
      <c r="H98" s="26">
        <v>5485729</v>
      </c>
      <c r="I98" s="26">
        <v>57606</v>
      </c>
      <c r="J98" s="26">
        <v>32743.22670099989</v>
      </c>
      <c r="K98" s="26">
        <v>3946512</v>
      </c>
      <c r="L98" s="26">
        <v>10052</v>
      </c>
      <c r="M98" s="26">
        <v>4749.6229999999996</v>
      </c>
      <c r="N98" s="26">
        <v>4015316</v>
      </c>
      <c r="O98" s="26">
        <v>5813616</v>
      </c>
      <c r="P98" s="26">
        <v>1189851.3340210712</v>
      </c>
      <c r="Q98" s="25">
        <v>0</v>
      </c>
      <c r="R98" s="25">
        <v>6205</v>
      </c>
      <c r="S98" s="25">
        <v>1882.0859247157352</v>
      </c>
      <c r="T98" s="26">
        <v>0</v>
      </c>
      <c r="U98" s="26">
        <v>10379</v>
      </c>
      <c r="V98" s="26">
        <v>3472.7491643401841</v>
      </c>
      <c r="W98" s="26">
        <v>0</v>
      </c>
      <c r="X98" s="26">
        <v>9890</v>
      </c>
      <c r="Y98" s="26">
        <v>11579.615199714164</v>
      </c>
      <c r="Z98" s="26">
        <v>0</v>
      </c>
      <c r="AA98" s="26">
        <v>532</v>
      </c>
      <c r="AB98" s="26">
        <v>433.09349419121332</v>
      </c>
      <c r="AC98" s="28">
        <v>3177130</v>
      </c>
    </row>
    <row r="99" spans="1:29" x14ac:dyDescent="0.35">
      <c r="A99" s="17">
        <v>45151</v>
      </c>
      <c r="B99" s="25">
        <v>2418</v>
      </c>
      <c r="C99" s="25">
        <v>775</v>
      </c>
      <c r="D99" s="25">
        <v>1117.098982</v>
      </c>
      <c r="E99" s="26">
        <v>6288252</v>
      </c>
      <c r="F99" s="26">
        <v>61831</v>
      </c>
      <c r="G99" s="26">
        <v>34871.929999999971</v>
      </c>
      <c r="H99" s="26">
        <v>6015469</v>
      </c>
      <c r="I99" s="26">
        <v>63997</v>
      </c>
      <c r="J99" s="26">
        <v>33585.46943599989</v>
      </c>
      <c r="K99" s="26">
        <v>5051792</v>
      </c>
      <c r="L99" s="26">
        <v>11809</v>
      </c>
      <c r="M99" s="26">
        <v>5262.99999999999</v>
      </c>
      <c r="N99" s="26">
        <v>1869057</v>
      </c>
      <c r="O99" s="26">
        <v>6348414</v>
      </c>
      <c r="P99" s="26">
        <v>553854.28315266373</v>
      </c>
      <c r="Q99" s="25">
        <v>0</v>
      </c>
      <c r="R99" s="25">
        <v>4093</v>
      </c>
      <c r="S99" s="25">
        <v>1241.4790797520554</v>
      </c>
      <c r="T99" s="26">
        <v>0</v>
      </c>
      <c r="U99" s="26">
        <v>5187</v>
      </c>
      <c r="V99" s="26">
        <v>1735.538097642599</v>
      </c>
      <c r="W99" s="26">
        <v>0</v>
      </c>
      <c r="X99" s="26">
        <v>21320</v>
      </c>
      <c r="Y99" s="26">
        <v>24962.325182801414</v>
      </c>
      <c r="Z99" s="26">
        <v>0</v>
      </c>
      <c r="AA99" s="26">
        <v>399</v>
      </c>
      <c r="AB99" s="26">
        <v>324.82012064341001</v>
      </c>
      <c r="AC99" s="28">
        <v>2953700</v>
      </c>
    </row>
    <row r="100" spans="1:29" x14ac:dyDescent="0.35">
      <c r="A100" s="17">
        <v>45152</v>
      </c>
      <c r="B100" s="25">
        <v>3551</v>
      </c>
      <c r="C100" s="25">
        <v>1196</v>
      </c>
      <c r="D100" s="25">
        <v>1365.8840560000001</v>
      </c>
      <c r="E100" s="26">
        <v>5954956</v>
      </c>
      <c r="F100" s="26">
        <v>60945</v>
      </c>
      <c r="G100" s="26">
        <v>36843.819999999883</v>
      </c>
      <c r="H100" s="26">
        <v>5607598</v>
      </c>
      <c r="I100" s="26">
        <v>65682</v>
      </c>
      <c r="J100" s="26">
        <v>35549.639311999992</v>
      </c>
      <c r="K100" s="26">
        <v>4839009</v>
      </c>
      <c r="L100" s="26">
        <v>11805</v>
      </c>
      <c r="M100" s="26">
        <v>5571.2920000000004</v>
      </c>
      <c r="N100" s="26">
        <v>1765326</v>
      </c>
      <c r="O100" s="26">
        <v>3758610</v>
      </c>
      <c r="P100" s="26">
        <v>523115.86337963969</v>
      </c>
      <c r="Q100" s="25">
        <v>0</v>
      </c>
      <c r="R100" s="25">
        <v>6170</v>
      </c>
      <c r="S100" s="25">
        <v>1871.4698074933258</v>
      </c>
      <c r="T100" s="26">
        <v>0</v>
      </c>
      <c r="U100" s="26">
        <v>7226</v>
      </c>
      <c r="V100" s="26">
        <v>2417.7748782659378</v>
      </c>
      <c r="W100" s="26">
        <v>0</v>
      </c>
      <c r="X100" s="26">
        <v>19575</v>
      </c>
      <c r="Y100" s="26">
        <v>22919.208041901391</v>
      </c>
      <c r="Z100" s="26">
        <v>0</v>
      </c>
      <c r="AA100" s="26">
        <v>706</v>
      </c>
      <c r="AB100" s="26">
        <v>574.74437387029445</v>
      </c>
      <c r="AC100" s="28">
        <v>3873510</v>
      </c>
    </row>
    <row r="101" spans="1:29" x14ac:dyDescent="0.35">
      <c r="A101" s="17">
        <v>45153</v>
      </c>
      <c r="B101" s="25">
        <v>3430</v>
      </c>
      <c r="C101" s="25">
        <v>1312</v>
      </c>
      <c r="D101" s="25">
        <v>1377.24102099999</v>
      </c>
      <c r="E101" s="26">
        <v>5225723</v>
      </c>
      <c r="F101" s="26">
        <v>65905</v>
      </c>
      <c r="G101" s="26">
        <v>37144.359999999993</v>
      </c>
      <c r="H101" s="26">
        <v>6229671</v>
      </c>
      <c r="I101" s="26">
        <v>60169</v>
      </c>
      <c r="J101" s="26">
        <v>37418.236337999901</v>
      </c>
      <c r="K101" s="26">
        <v>6520709</v>
      </c>
      <c r="L101" s="26">
        <v>24857</v>
      </c>
      <c r="M101" s="26">
        <v>7009.3549999999796</v>
      </c>
      <c r="N101" s="26">
        <v>1792924</v>
      </c>
      <c r="O101" s="26">
        <v>1852314</v>
      </c>
      <c r="P101" s="26">
        <v>531293.92884604726</v>
      </c>
      <c r="Q101" s="25">
        <v>0</v>
      </c>
      <c r="R101" s="25">
        <v>6063</v>
      </c>
      <c r="S101" s="25">
        <v>1839.0148205562455</v>
      </c>
      <c r="T101" s="26">
        <v>0</v>
      </c>
      <c r="U101" s="26">
        <v>9302</v>
      </c>
      <c r="V101" s="26">
        <v>3112.391629896174</v>
      </c>
      <c r="W101" s="26">
        <v>0</v>
      </c>
      <c r="X101" s="26">
        <v>34681</v>
      </c>
      <c r="Y101" s="26">
        <v>40605.928689715569</v>
      </c>
      <c r="Z101" s="26">
        <v>0</v>
      </c>
      <c r="AA101" s="26">
        <v>778</v>
      </c>
      <c r="AB101" s="26">
        <v>633.35853097887968</v>
      </c>
      <c r="AC101" s="28">
        <v>4412810</v>
      </c>
    </row>
    <row r="102" spans="1:29" x14ac:dyDescent="0.35">
      <c r="A102" s="17">
        <v>45154</v>
      </c>
      <c r="B102" s="25">
        <v>3253</v>
      </c>
      <c r="C102" s="25">
        <v>1175</v>
      </c>
      <c r="D102" s="25">
        <v>1366.2481499999899</v>
      </c>
      <c r="E102" s="26">
        <v>5477501</v>
      </c>
      <c r="F102" s="26">
        <v>42380</v>
      </c>
      <c r="G102" s="26">
        <v>36554.639999999985</v>
      </c>
      <c r="H102" s="26">
        <v>5943645</v>
      </c>
      <c r="I102" s="26">
        <v>68983</v>
      </c>
      <c r="J102" s="26">
        <v>37132.524070999993</v>
      </c>
      <c r="K102" s="26">
        <v>4844378</v>
      </c>
      <c r="L102" s="26">
        <v>27290</v>
      </c>
      <c r="M102" s="26">
        <v>6264.5909999999894</v>
      </c>
      <c r="N102" s="26">
        <v>3478033</v>
      </c>
      <c r="O102" s="26">
        <v>1293346</v>
      </c>
      <c r="P102" s="26">
        <v>1030639.2335794513</v>
      </c>
      <c r="Q102" s="25">
        <v>0</v>
      </c>
      <c r="R102" s="25">
        <v>5884</v>
      </c>
      <c r="S102" s="25">
        <v>1784.7209639044943</v>
      </c>
      <c r="T102" s="26">
        <v>0</v>
      </c>
      <c r="U102" s="26">
        <v>8280</v>
      </c>
      <c r="V102" s="26">
        <v>2770.4367550570119</v>
      </c>
      <c r="W102" s="26">
        <v>0</v>
      </c>
      <c r="X102" s="26">
        <v>29077</v>
      </c>
      <c r="Y102" s="26">
        <v>34044.537023467012</v>
      </c>
      <c r="Z102" s="26">
        <v>0</v>
      </c>
      <c r="AA102" s="26">
        <v>1055</v>
      </c>
      <c r="AB102" s="26">
        <v>858.86021874385358</v>
      </c>
      <c r="AC102" s="28">
        <v>4074580</v>
      </c>
    </row>
    <row r="103" spans="1:29" x14ac:dyDescent="0.35">
      <c r="A103" s="17">
        <v>45155</v>
      </c>
      <c r="B103" s="25">
        <v>3714</v>
      </c>
      <c r="C103" s="25">
        <v>1417</v>
      </c>
      <c r="D103" s="25">
        <v>1405.2829529999899</v>
      </c>
      <c r="E103" s="26">
        <v>5712776</v>
      </c>
      <c r="F103" s="26">
        <v>42538</v>
      </c>
      <c r="G103" s="26">
        <v>36516.999999999891</v>
      </c>
      <c r="H103" s="26">
        <v>6044038</v>
      </c>
      <c r="I103" s="26">
        <v>70760</v>
      </c>
      <c r="J103" s="26">
        <v>37185.376857999894</v>
      </c>
      <c r="K103" s="26">
        <v>4702754</v>
      </c>
      <c r="L103" s="26">
        <v>23408</v>
      </c>
      <c r="M103" s="26">
        <v>5403.0929999999898</v>
      </c>
      <c r="N103" s="26">
        <v>4058942</v>
      </c>
      <c r="O103" s="26">
        <v>1186576</v>
      </c>
      <c r="P103" s="26">
        <v>1202778.9477625557</v>
      </c>
      <c r="Q103" s="25">
        <v>0</v>
      </c>
      <c r="R103" s="25">
        <v>11301</v>
      </c>
      <c r="S103" s="25">
        <v>3427.7925922985537</v>
      </c>
      <c r="T103" s="26">
        <v>0</v>
      </c>
      <c r="U103" s="26">
        <v>10504</v>
      </c>
      <c r="V103" s="26">
        <v>3514.5733907148369</v>
      </c>
      <c r="W103" s="26">
        <v>0</v>
      </c>
      <c r="X103" s="26">
        <v>15462</v>
      </c>
      <c r="Y103" s="26">
        <v>18103.539961373146</v>
      </c>
      <c r="Z103" s="26">
        <v>0</v>
      </c>
      <c r="AA103" s="26">
        <v>1017</v>
      </c>
      <c r="AB103" s="26">
        <v>827.92496915876688</v>
      </c>
      <c r="AC103" s="28">
        <v>3587780</v>
      </c>
    </row>
    <row r="104" spans="1:29" x14ac:dyDescent="0.35">
      <c r="A104" s="17">
        <v>45156</v>
      </c>
      <c r="B104" s="25">
        <v>1936</v>
      </c>
      <c r="C104" s="25">
        <v>710</v>
      </c>
      <c r="D104" s="25">
        <v>840.76712099999895</v>
      </c>
      <c r="E104" s="26">
        <v>5477555</v>
      </c>
      <c r="F104" s="26">
        <v>43143</v>
      </c>
      <c r="G104" s="26">
        <v>32514.029999999977</v>
      </c>
      <c r="H104" s="26">
        <v>6020115</v>
      </c>
      <c r="I104" s="26">
        <v>69668</v>
      </c>
      <c r="J104" s="26">
        <v>37228.669426999979</v>
      </c>
      <c r="K104" s="26">
        <v>4370177</v>
      </c>
      <c r="L104" s="26">
        <v>18919</v>
      </c>
      <c r="M104" s="26">
        <v>4729.6400000000003</v>
      </c>
      <c r="N104" s="26">
        <v>3789636</v>
      </c>
      <c r="O104" s="26">
        <v>1020973</v>
      </c>
      <c r="P104" s="26">
        <v>1122975.9874575939</v>
      </c>
      <c r="Q104" s="25">
        <v>0</v>
      </c>
      <c r="R104" s="25">
        <v>9525</v>
      </c>
      <c r="S104" s="25">
        <v>2889.1004726700048</v>
      </c>
      <c r="T104" s="26">
        <v>0</v>
      </c>
      <c r="U104" s="26">
        <v>8958</v>
      </c>
      <c r="V104" s="26">
        <v>2997.2913589131294</v>
      </c>
      <c r="W104" s="26">
        <v>0</v>
      </c>
      <c r="X104" s="26">
        <v>32346</v>
      </c>
      <c r="Y104" s="26">
        <v>37872.015495445339</v>
      </c>
      <c r="Z104" s="26">
        <v>0</v>
      </c>
      <c r="AA104" s="26">
        <v>909</v>
      </c>
      <c r="AB104" s="26">
        <v>740.00373349588892</v>
      </c>
      <c r="AC104" s="28">
        <v>3722530</v>
      </c>
    </row>
    <row r="105" spans="1:29" x14ac:dyDescent="0.35">
      <c r="A105" s="17">
        <v>45157</v>
      </c>
      <c r="B105" s="25">
        <v>1998</v>
      </c>
      <c r="C105" s="25">
        <v>723</v>
      </c>
      <c r="D105" s="25">
        <v>902.40774399999896</v>
      </c>
      <c r="E105" s="26">
        <v>5745530</v>
      </c>
      <c r="F105" s="26">
        <v>42632</v>
      </c>
      <c r="G105" s="26">
        <v>33469.829999999958</v>
      </c>
      <c r="H105" s="26">
        <v>6291060</v>
      </c>
      <c r="I105" s="26">
        <v>71452</v>
      </c>
      <c r="J105" s="26">
        <v>35729.989180999888</v>
      </c>
      <c r="K105" s="26">
        <v>3683868</v>
      </c>
      <c r="L105" s="26">
        <v>14860</v>
      </c>
      <c r="M105" s="26">
        <v>3907.1930000000002</v>
      </c>
      <c r="N105" s="26">
        <v>5187185</v>
      </c>
      <c r="O105" s="26">
        <v>1336224</v>
      </c>
      <c r="P105" s="26">
        <v>1537109.1570536639</v>
      </c>
      <c r="Q105" s="25">
        <v>0</v>
      </c>
      <c r="R105" s="25">
        <v>8305</v>
      </c>
      <c r="S105" s="25">
        <v>2519.0529580603034</v>
      </c>
      <c r="T105" s="26">
        <v>0</v>
      </c>
      <c r="U105" s="26">
        <v>6265</v>
      </c>
      <c r="V105" s="26">
        <v>2096.230225897606</v>
      </c>
      <c r="W105" s="26">
        <v>0</v>
      </c>
      <c r="X105" s="26">
        <v>13396</v>
      </c>
      <c r="Y105" s="26">
        <v>15684.582933808993</v>
      </c>
      <c r="Z105" s="26">
        <v>0</v>
      </c>
      <c r="AA105" s="26">
        <v>1267</v>
      </c>
      <c r="AB105" s="26">
        <v>1031.4463480080212</v>
      </c>
      <c r="AC105" s="28">
        <v>2943410</v>
      </c>
    </row>
    <row r="106" spans="1:29" x14ac:dyDescent="0.35">
      <c r="A106" s="17">
        <v>45158</v>
      </c>
      <c r="B106" s="25">
        <v>2458</v>
      </c>
      <c r="C106" s="25">
        <v>839</v>
      </c>
      <c r="D106" s="25">
        <v>1071.29729</v>
      </c>
      <c r="E106" s="26">
        <v>5991748</v>
      </c>
      <c r="F106" s="26">
        <v>49205</v>
      </c>
      <c r="G106" s="26">
        <v>35415.51999999999</v>
      </c>
      <c r="H106" s="26">
        <v>6558981</v>
      </c>
      <c r="I106" s="26">
        <v>78697</v>
      </c>
      <c r="J106" s="26">
        <v>36712.321488999987</v>
      </c>
      <c r="K106" s="26">
        <v>5558511</v>
      </c>
      <c r="L106" s="26">
        <v>16917</v>
      </c>
      <c r="M106" s="26">
        <v>4894.1419999999798</v>
      </c>
      <c r="N106" s="26">
        <v>6444084</v>
      </c>
      <c r="O106" s="26">
        <v>1333600</v>
      </c>
      <c r="P106" s="26">
        <v>1909563.7663247027</v>
      </c>
      <c r="Q106" s="25">
        <v>0</v>
      </c>
      <c r="R106" s="25">
        <v>8083</v>
      </c>
      <c r="S106" s="25">
        <v>2451.7164431067345</v>
      </c>
      <c r="T106" s="26">
        <v>0</v>
      </c>
      <c r="U106" s="26">
        <v>5668</v>
      </c>
      <c r="V106" s="26">
        <v>1896.4777207322636</v>
      </c>
      <c r="W106" s="26">
        <v>0</v>
      </c>
      <c r="X106" s="26">
        <v>9425</v>
      </c>
      <c r="Y106" s="26">
        <v>11035.174242396966</v>
      </c>
      <c r="Z106" s="26">
        <v>0</v>
      </c>
      <c r="AA106" s="26">
        <v>593</v>
      </c>
      <c r="AB106" s="26">
        <v>482.75271063043141</v>
      </c>
      <c r="AC106" s="28">
        <v>2640290</v>
      </c>
    </row>
    <row r="107" spans="1:29" x14ac:dyDescent="0.35">
      <c r="A107" s="17">
        <v>45159</v>
      </c>
      <c r="B107" s="25">
        <v>2316</v>
      </c>
      <c r="C107" s="25">
        <v>892</v>
      </c>
      <c r="D107" s="25">
        <v>1087.642335</v>
      </c>
      <c r="E107" s="26">
        <v>5754532</v>
      </c>
      <c r="F107" s="26">
        <v>41185</v>
      </c>
      <c r="G107" s="26">
        <v>37783.349999999977</v>
      </c>
      <c r="H107" s="26">
        <v>6042688</v>
      </c>
      <c r="I107" s="26">
        <v>70356</v>
      </c>
      <c r="J107" s="26">
        <v>39013.974323999973</v>
      </c>
      <c r="K107" s="26">
        <v>5802540</v>
      </c>
      <c r="L107" s="26">
        <v>21997</v>
      </c>
      <c r="M107" s="26">
        <v>7208.6949999999897</v>
      </c>
      <c r="N107" s="26">
        <v>1578062</v>
      </c>
      <c r="O107" s="26">
        <v>1099659</v>
      </c>
      <c r="P107" s="26">
        <v>467624.26067287347</v>
      </c>
      <c r="Q107" s="25">
        <v>0</v>
      </c>
      <c r="R107" s="25">
        <v>9057</v>
      </c>
      <c r="S107" s="25">
        <v>2747.1478195246436</v>
      </c>
      <c r="T107" s="26">
        <v>0</v>
      </c>
      <c r="U107" s="26">
        <v>8434</v>
      </c>
      <c r="V107" s="26">
        <v>2821.9642019505841</v>
      </c>
      <c r="W107" s="26">
        <v>0</v>
      </c>
      <c r="X107" s="26">
        <v>11204</v>
      </c>
      <c r="Y107" s="26">
        <v>13118.099969423407</v>
      </c>
      <c r="Z107" s="26">
        <v>0</v>
      </c>
      <c r="AA107" s="26">
        <v>597</v>
      </c>
      <c r="AB107" s="26">
        <v>486.00905269201951</v>
      </c>
      <c r="AC107" s="28">
        <v>3510210</v>
      </c>
    </row>
    <row r="108" spans="1:29" x14ac:dyDescent="0.35">
      <c r="A108" s="17">
        <v>45160</v>
      </c>
      <c r="B108" s="25">
        <v>2208</v>
      </c>
      <c r="C108" s="25">
        <v>845</v>
      </c>
      <c r="D108" s="25">
        <v>1108.9236949999899</v>
      </c>
      <c r="E108" s="26">
        <v>5544618</v>
      </c>
      <c r="F108" s="26">
        <v>40241</v>
      </c>
      <c r="G108" s="26">
        <v>37479.21999999987</v>
      </c>
      <c r="H108" s="26">
        <v>6756868</v>
      </c>
      <c r="I108" s="26">
        <v>84969</v>
      </c>
      <c r="J108" s="26">
        <v>40788.580561999981</v>
      </c>
      <c r="K108" s="26">
        <v>5006504</v>
      </c>
      <c r="L108" s="26">
        <v>13886</v>
      </c>
      <c r="M108" s="26">
        <v>7479.4380000000001</v>
      </c>
      <c r="N108" s="26">
        <v>598218</v>
      </c>
      <c r="O108" s="26">
        <v>939529</v>
      </c>
      <c r="P108" s="26">
        <v>177268.85887322869</v>
      </c>
      <c r="Q108" s="25">
        <v>0</v>
      </c>
      <c r="R108" s="25">
        <v>18631</v>
      </c>
      <c r="S108" s="25">
        <v>5651.1108563060216</v>
      </c>
      <c r="T108" s="26">
        <v>0</v>
      </c>
      <c r="U108" s="26">
        <v>11119</v>
      </c>
      <c r="V108" s="26">
        <v>3720.3485844781294</v>
      </c>
      <c r="W108" s="26">
        <v>0</v>
      </c>
      <c r="X108" s="26">
        <v>18304</v>
      </c>
      <c r="Y108" s="26">
        <v>21431.069425234386</v>
      </c>
      <c r="Z108" s="26">
        <v>0</v>
      </c>
      <c r="AA108" s="26">
        <v>666</v>
      </c>
      <c r="AB108" s="26">
        <v>542.18095325441368</v>
      </c>
      <c r="AC108" s="28">
        <v>3877380</v>
      </c>
    </row>
    <row r="109" spans="1:29" x14ac:dyDescent="0.35">
      <c r="A109" s="17">
        <v>45161</v>
      </c>
      <c r="B109" s="25">
        <v>2104</v>
      </c>
      <c r="C109" s="25">
        <v>821</v>
      </c>
      <c r="D109" s="25">
        <v>985.95290599999998</v>
      </c>
      <c r="E109" s="26">
        <v>5400863</v>
      </c>
      <c r="F109" s="26">
        <v>38106</v>
      </c>
      <c r="G109" s="26">
        <v>36555.509999999878</v>
      </c>
      <c r="H109" s="26">
        <v>6505728</v>
      </c>
      <c r="I109" s="26">
        <v>79360</v>
      </c>
      <c r="J109" s="26">
        <v>40387.592010999986</v>
      </c>
      <c r="K109" s="26">
        <v>5240143</v>
      </c>
      <c r="L109" s="26">
        <v>16309</v>
      </c>
      <c r="M109" s="26">
        <v>7374.0739999999796</v>
      </c>
      <c r="N109" s="26">
        <v>1941212</v>
      </c>
      <c r="O109" s="26">
        <v>2081327</v>
      </c>
      <c r="P109" s="26">
        <v>575235.84390810376</v>
      </c>
      <c r="Q109" s="25">
        <v>0</v>
      </c>
      <c r="R109" s="25">
        <v>17073</v>
      </c>
      <c r="S109" s="25">
        <v>5178.5419810913372</v>
      </c>
      <c r="T109" s="26">
        <v>0</v>
      </c>
      <c r="U109" s="26">
        <v>8077</v>
      </c>
      <c r="V109" s="26">
        <v>2702.514211424575</v>
      </c>
      <c r="W109" s="26">
        <v>0</v>
      </c>
      <c r="X109" s="26">
        <v>6042</v>
      </c>
      <c r="Y109" s="26">
        <v>7074.2199228182999</v>
      </c>
      <c r="Z109" s="26">
        <v>0</v>
      </c>
      <c r="AA109" s="26">
        <v>709</v>
      </c>
      <c r="AB109" s="26">
        <v>577.1866304164854</v>
      </c>
      <c r="AC109" s="28">
        <v>3219310</v>
      </c>
    </row>
    <row r="110" spans="1:29" x14ac:dyDescent="0.35">
      <c r="A110" s="17">
        <v>45162</v>
      </c>
      <c r="B110" s="25">
        <v>2011</v>
      </c>
      <c r="C110" s="25">
        <v>685</v>
      </c>
      <c r="D110" s="25">
        <v>1004.714864</v>
      </c>
      <c r="E110" s="26">
        <v>4770658</v>
      </c>
      <c r="F110" s="26">
        <v>41062</v>
      </c>
      <c r="G110" s="26">
        <v>35366.989999999889</v>
      </c>
      <c r="H110" s="26">
        <v>6479858</v>
      </c>
      <c r="I110" s="26">
        <v>67781</v>
      </c>
      <c r="J110" s="26">
        <v>40996.501431000004</v>
      </c>
      <c r="K110" s="26">
        <v>5623870</v>
      </c>
      <c r="L110" s="26">
        <v>14314</v>
      </c>
      <c r="M110" s="26">
        <v>7522.2250000000004</v>
      </c>
      <c r="N110" s="26">
        <v>380971</v>
      </c>
      <c r="O110" s="26">
        <v>2132605</v>
      </c>
      <c r="P110" s="26">
        <v>112892.44796009616</v>
      </c>
      <c r="Q110" s="25">
        <v>0</v>
      </c>
      <c r="R110" s="25">
        <v>13223</v>
      </c>
      <c r="S110" s="25">
        <v>4010.769086626296</v>
      </c>
      <c r="T110" s="26">
        <v>0</v>
      </c>
      <c r="U110" s="26">
        <v>7340</v>
      </c>
      <c r="V110" s="26">
        <v>2455.9185727196214</v>
      </c>
      <c r="W110" s="26">
        <v>0</v>
      </c>
      <c r="X110" s="26">
        <v>11449</v>
      </c>
      <c r="Y110" s="26">
        <v>13404.955957687307</v>
      </c>
      <c r="Z110" s="26">
        <v>0</v>
      </c>
      <c r="AA110" s="26">
        <v>1774</v>
      </c>
      <c r="AB110" s="26">
        <v>1444.1877043143093</v>
      </c>
      <c r="AC110" s="28">
        <v>3474730</v>
      </c>
    </row>
    <row r="111" spans="1:29" x14ac:dyDescent="0.35">
      <c r="A111" s="17">
        <v>45163</v>
      </c>
      <c r="B111" s="25">
        <v>1889</v>
      </c>
      <c r="C111" s="25">
        <v>680</v>
      </c>
      <c r="D111" s="25">
        <v>1172.7502889999901</v>
      </c>
      <c r="E111" s="26">
        <v>4038642</v>
      </c>
      <c r="F111" s="26">
        <v>26371</v>
      </c>
      <c r="G111" s="26">
        <v>26195.149999999983</v>
      </c>
      <c r="H111" s="26">
        <v>6475274</v>
      </c>
      <c r="I111" s="26">
        <v>68884</v>
      </c>
      <c r="J111" s="26">
        <v>41824.241765999985</v>
      </c>
      <c r="K111" s="26">
        <v>4674166</v>
      </c>
      <c r="L111" s="26">
        <v>13506</v>
      </c>
      <c r="M111" s="26">
        <v>6992.6939999999795</v>
      </c>
      <c r="N111" s="26">
        <v>1119189</v>
      </c>
      <c r="O111" s="26">
        <v>1818097</v>
      </c>
      <c r="P111" s="26">
        <v>331647.25383300055</v>
      </c>
      <c r="Q111" s="25">
        <v>0</v>
      </c>
      <c r="R111" s="25">
        <v>33200</v>
      </c>
      <c r="S111" s="25">
        <v>10070.145479542693</v>
      </c>
      <c r="T111" s="26">
        <v>0</v>
      </c>
      <c r="U111" s="26">
        <v>7250</v>
      </c>
      <c r="V111" s="26">
        <v>2425.8051297298712</v>
      </c>
      <c r="W111" s="26">
        <v>0</v>
      </c>
      <c r="X111" s="26">
        <v>16577</v>
      </c>
      <c r="Y111" s="26">
        <v>19409.027418165995</v>
      </c>
      <c r="Z111" s="26">
        <v>0</v>
      </c>
      <c r="AA111" s="26">
        <v>3622</v>
      </c>
      <c r="AB111" s="26">
        <v>2948.6177367679975</v>
      </c>
      <c r="AC111" s="28">
        <v>4003360</v>
      </c>
    </row>
    <row r="112" spans="1:29" x14ac:dyDescent="0.35">
      <c r="A112" s="17">
        <v>45164</v>
      </c>
      <c r="B112" s="25">
        <v>1229</v>
      </c>
      <c r="C112" s="25">
        <v>379</v>
      </c>
      <c r="D112" s="25">
        <v>752.77583600000003</v>
      </c>
      <c r="E112" s="26">
        <v>4364986</v>
      </c>
      <c r="F112" s="26">
        <v>29812</v>
      </c>
      <c r="G112" s="26">
        <v>26731.440000000002</v>
      </c>
      <c r="H112" s="26">
        <v>6776800</v>
      </c>
      <c r="I112" s="26">
        <v>74451</v>
      </c>
      <c r="J112" s="26">
        <v>40480.894903999899</v>
      </c>
      <c r="K112" s="26">
        <v>5475213</v>
      </c>
      <c r="L112" s="26">
        <v>18030</v>
      </c>
      <c r="M112" s="26">
        <v>5745.17399999999</v>
      </c>
      <c r="N112" s="26">
        <v>476090</v>
      </c>
      <c r="O112" s="26">
        <v>1048919</v>
      </c>
      <c r="P112" s="26">
        <v>141078.88933625442</v>
      </c>
      <c r="Q112" s="25">
        <v>0</v>
      </c>
      <c r="R112" s="25">
        <v>15316</v>
      </c>
      <c r="S112" s="25">
        <v>4645.6128965263824</v>
      </c>
      <c r="T112" s="26">
        <v>0</v>
      </c>
      <c r="U112" s="26">
        <v>4976</v>
      </c>
      <c r="V112" s="26">
        <v>1664.9388035221848</v>
      </c>
      <c r="W112" s="26">
        <v>0</v>
      </c>
      <c r="X112" s="26">
        <v>16625</v>
      </c>
      <c r="Y112" s="26">
        <v>19465.227775050353</v>
      </c>
      <c r="Z112" s="26">
        <v>0</v>
      </c>
      <c r="AA112" s="26">
        <v>3546</v>
      </c>
      <c r="AB112" s="26">
        <v>2886.7472375978241</v>
      </c>
      <c r="AC112" s="28">
        <v>3448630</v>
      </c>
    </row>
    <row r="113" spans="1:29" x14ac:dyDescent="0.35">
      <c r="A113" s="17">
        <v>45165</v>
      </c>
      <c r="B113" s="25">
        <v>1333</v>
      </c>
      <c r="C113" s="25">
        <v>486</v>
      </c>
      <c r="D113" s="25">
        <v>932.353702</v>
      </c>
      <c r="E113" s="26">
        <v>4886527</v>
      </c>
      <c r="F113" s="26">
        <v>31966</v>
      </c>
      <c r="G113" s="26">
        <v>28118.649999999961</v>
      </c>
      <c r="H113" s="26">
        <v>6957543</v>
      </c>
      <c r="I113" s="26">
        <v>75114</v>
      </c>
      <c r="J113" s="26">
        <v>40537.7580859999</v>
      </c>
      <c r="K113" s="26">
        <v>5591938</v>
      </c>
      <c r="L113" s="26">
        <v>13138</v>
      </c>
      <c r="M113" s="26">
        <v>6406.7679999999891</v>
      </c>
      <c r="N113" s="26">
        <v>956722</v>
      </c>
      <c r="O113" s="26">
        <v>732493</v>
      </c>
      <c r="P113" s="26">
        <v>283503.70132445544</v>
      </c>
      <c r="Q113" s="25">
        <v>0</v>
      </c>
      <c r="R113" s="25">
        <v>12952</v>
      </c>
      <c r="S113" s="25">
        <v>3928.5700075613545</v>
      </c>
      <c r="T113" s="26">
        <v>0</v>
      </c>
      <c r="U113" s="26">
        <v>4227</v>
      </c>
      <c r="V113" s="26">
        <v>1414.3280390852642</v>
      </c>
      <c r="W113" s="26">
        <v>0</v>
      </c>
      <c r="X113" s="26">
        <v>19562</v>
      </c>
      <c r="Y113" s="26">
        <v>22903.98711191188</v>
      </c>
      <c r="Z113" s="26">
        <v>0</v>
      </c>
      <c r="AA113" s="26">
        <v>2354</v>
      </c>
      <c r="AB113" s="26">
        <v>1916.3573032445793</v>
      </c>
      <c r="AC113" s="28">
        <v>3032970</v>
      </c>
    </row>
    <row r="114" spans="1:29" x14ac:dyDescent="0.35">
      <c r="A114" s="17">
        <v>45166</v>
      </c>
      <c r="B114" s="25">
        <v>2031</v>
      </c>
      <c r="C114" s="25">
        <v>760</v>
      </c>
      <c r="D114" s="25">
        <v>1154.68011599999</v>
      </c>
      <c r="E114" s="26">
        <v>4868995</v>
      </c>
      <c r="F114" s="26">
        <v>28683</v>
      </c>
      <c r="G114" s="26">
        <v>32766.170000000002</v>
      </c>
      <c r="H114" s="26">
        <v>5976002</v>
      </c>
      <c r="I114" s="26">
        <v>67858</v>
      </c>
      <c r="J114" s="26">
        <v>41538.938037999898</v>
      </c>
      <c r="K114" s="26">
        <v>7120359</v>
      </c>
      <c r="L114" s="26">
        <v>17304</v>
      </c>
      <c r="M114" s="26">
        <v>8596.5899999999892</v>
      </c>
      <c r="N114" s="26">
        <v>592505</v>
      </c>
      <c r="O114" s="26">
        <v>571748</v>
      </c>
      <c r="P114" s="26">
        <v>175575.93590744905</v>
      </c>
      <c r="Q114" s="25">
        <v>0</v>
      </c>
      <c r="R114" s="25">
        <v>44816</v>
      </c>
      <c r="S114" s="25">
        <v>13593.483126842932</v>
      </c>
      <c r="T114" s="26">
        <v>0</v>
      </c>
      <c r="U114" s="26">
        <v>8728</v>
      </c>
      <c r="V114" s="26">
        <v>2920.334782383768</v>
      </c>
      <c r="W114" s="26">
        <v>0</v>
      </c>
      <c r="X114" s="26">
        <v>19999</v>
      </c>
      <c r="Y114" s="26">
        <v>23415.644527713204</v>
      </c>
      <c r="Z114" s="26">
        <v>0</v>
      </c>
      <c r="AA114" s="26">
        <v>3813</v>
      </c>
      <c r="AB114" s="26">
        <v>3104.1080702088279</v>
      </c>
      <c r="AC114" s="28">
        <v>3941750</v>
      </c>
    </row>
    <row r="115" spans="1:29" x14ac:dyDescent="0.35">
      <c r="A115" s="17">
        <v>45167</v>
      </c>
      <c r="B115" s="25">
        <v>1560</v>
      </c>
      <c r="C115" s="25">
        <v>550</v>
      </c>
      <c r="D115" s="25">
        <v>956.61501999999996</v>
      </c>
      <c r="E115" s="26">
        <v>4655915</v>
      </c>
      <c r="F115" s="26">
        <v>26542</v>
      </c>
      <c r="G115" s="26">
        <v>32065.659999999873</v>
      </c>
      <c r="H115" s="26">
        <v>5666071</v>
      </c>
      <c r="I115" s="26">
        <v>63777</v>
      </c>
      <c r="J115" s="26">
        <v>43524.596781999979</v>
      </c>
      <c r="K115" s="26">
        <v>6349650</v>
      </c>
      <c r="L115" s="26">
        <v>18074</v>
      </c>
      <c r="M115" s="26">
        <v>8484.7089999999898</v>
      </c>
      <c r="N115" s="26">
        <v>395464</v>
      </c>
      <c r="O115" s="26">
        <v>276869</v>
      </c>
      <c r="P115" s="26">
        <v>117187.13245914117</v>
      </c>
      <c r="Q115" s="25">
        <v>0</v>
      </c>
      <c r="R115" s="25">
        <v>217642</v>
      </c>
      <c r="S115" s="25">
        <v>66014.656700561172</v>
      </c>
      <c r="T115" s="26">
        <v>0</v>
      </c>
      <c r="U115" s="26">
        <v>8742</v>
      </c>
      <c r="V115" s="26">
        <v>2925.019095737729</v>
      </c>
      <c r="W115" s="26">
        <v>0</v>
      </c>
      <c r="X115" s="26">
        <v>36555</v>
      </c>
      <c r="Y115" s="26">
        <v>42800.084289742292</v>
      </c>
      <c r="Z115" s="26">
        <v>0</v>
      </c>
      <c r="AA115" s="26">
        <v>2778</v>
      </c>
      <c r="AB115" s="26">
        <v>2261.5295617729148</v>
      </c>
      <c r="AC115" s="28">
        <v>4403680</v>
      </c>
    </row>
    <row r="116" spans="1:29" x14ac:dyDescent="0.35">
      <c r="A116" s="17">
        <v>45168</v>
      </c>
      <c r="B116" s="25">
        <v>1788</v>
      </c>
      <c r="C116" s="25">
        <v>623</v>
      </c>
      <c r="D116" s="25">
        <v>940.25127199999997</v>
      </c>
      <c r="E116" s="26">
        <v>4600129</v>
      </c>
      <c r="F116" s="26">
        <v>23009</v>
      </c>
      <c r="G116" s="26">
        <v>30355.869999999992</v>
      </c>
      <c r="H116" s="26">
        <v>5681573</v>
      </c>
      <c r="I116" s="26">
        <v>65561</v>
      </c>
      <c r="J116" s="26">
        <v>43298.971342999896</v>
      </c>
      <c r="K116" s="26">
        <v>6774580</v>
      </c>
      <c r="L116" s="26">
        <v>17019</v>
      </c>
      <c r="M116" s="26">
        <v>9356.0959999999795</v>
      </c>
      <c r="N116" s="26">
        <v>804715</v>
      </c>
      <c r="O116" s="26">
        <v>227676</v>
      </c>
      <c r="P116" s="26">
        <v>238459.74171317182</v>
      </c>
      <c r="Q116" s="25">
        <v>0</v>
      </c>
      <c r="R116" s="25">
        <v>92490</v>
      </c>
      <c r="S116" s="25">
        <v>28053.84805430433</v>
      </c>
      <c r="T116" s="26">
        <v>0</v>
      </c>
      <c r="U116" s="26">
        <v>7576</v>
      </c>
      <c r="V116" s="26">
        <v>2534.8827121149661</v>
      </c>
      <c r="W116" s="26">
        <v>0</v>
      </c>
      <c r="X116" s="26">
        <v>33376</v>
      </c>
      <c r="Y116" s="26">
        <v>39077.981486922137</v>
      </c>
      <c r="Z116" s="26">
        <v>0</v>
      </c>
      <c r="AA116" s="26">
        <v>1815</v>
      </c>
      <c r="AB116" s="26">
        <v>1477.5652104455869</v>
      </c>
      <c r="AC116" s="28">
        <v>4493600</v>
      </c>
    </row>
    <row r="117" spans="1:29" x14ac:dyDescent="0.35">
      <c r="A117" s="17">
        <v>45169</v>
      </c>
      <c r="B117" s="25">
        <v>2251</v>
      </c>
      <c r="C117" s="25">
        <v>790</v>
      </c>
      <c r="D117" s="25">
        <v>903.43977999999902</v>
      </c>
      <c r="E117" s="26">
        <v>4839028</v>
      </c>
      <c r="F117" s="26">
        <v>20279</v>
      </c>
      <c r="G117" s="26">
        <v>30942.269999999971</v>
      </c>
      <c r="H117" s="26">
        <v>5976787</v>
      </c>
      <c r="I117" s="26">
        <v>70189</v>
      </c>
      <c r="J117" s="26">
        <v>41995.116947999988</v>
      </c>
      <c r="K117" s="26">
        <v>6881955</v>
      </c>
      <c r="L117" s="26">
        <v>16586</v>
      </c>
      <c r="M117" s="26">
        <v>8071.9099999999899</v>
      </c>
      <c r="N117" s="26">
        <v>462096</v>
      </c>
      <c r="O117" s="26">
        <v>216142</v>
      </c>
      <c r="P117" s="26">
        <v>136932.07260544397</v>
      </c>
      <c r="Q117" s="25">
        <v>0</v>
      </c>
      <c r="R117" s="25">
        <v>177608</v>
      </c>
      <c r="S117" s="25">
        <v>53871.6385039343</v>
      </c>
      <c r="T117" s="26">
        <v>0</v>
      </c>
      <c r="U117" s="26">
        <v>7188</v>
      </c>
      <c r="V117" s="26">
        <v>2405.0603134480434</v>
      </c>
      <c r="W117" s="26">
        <v>0</v>
      </c>
      <c r="X117" s="26">
        <v>13212</v>
      </c>
      <c r="Y117" s="26">
        <v>15469.148232418964</v>
      </c>
      <c r="Z117" s="26">
        <v>0</v>
      </c>
      <c r="AA117" s="26">
        <v>1862</v>
      </c>
      <c r="AB117" s="26">
        <v>1515.8272296692467</v>
      </c>
      <c r="AC117" s="28">
        <v>3467310</v>
      </c>
    </row>
    <row r="118" spans="1:29" x14ac:dyDescent="0.35">
      <c r="A118" s="17">
        <v>45170</v>
      </c>
      <c r="B118" s="25">
        <v>2763</v>
      </c>
      <c r="C118" s="25">
        <v>930</v>
      </c>
      <c r="D118" s="25">
        <v>1200.7800809999901</v>
      </c>
      <c r="E118" s="26">
        <v>4831007</v>
      </c>
      <c r="F118" s="26">
        <v>22368</v>
      </c>
      <c r="G118" s="26">
        <v>27420.229999999974</v>
      </c>
      <c r="H118" s="26">
        <v>5127263</v>
      </c>
      <c r="I118" s="26">
        <v>56164</v>
      </c>
      <c r="J118" s="26">
        <v>34521.49473999998</v>
      </c>
      <c r="K118" s="26">
        <v>5360505</v>
      </c>
      <c r="L118" s="26">
        <v>17680</v>
      </c>
      <c r="M118" s="26">
        <v>6248.1909999999889</v>
      </c>
      <c r="N118" s="26">
        <v>259775</v>
      </c>
      <c r="O118" s="26">
        <v>323504</v>
      </c>
      <c r="P118" s="26">
        <v>76978.656298862596</v>
      </c>
      <c r="Q118" s="25">
        <v>0</v>
      </c>
      <c r="R118" s="25">
        <v>21865</v>
      </c>
      <c r="S118" s="25">
        <v>6632.0400876566564</v>
      </c>
      <c r="T118" s="26">
        <v>0</v>
      </c>
      <c r="U118" s="26">
        <v>7383</v>
      </c>
      <c r="V118" s="26">
        <v>2470.3061065925021</v>
      </c>
      <c r="W118" s="26">
        <v>0</v>
      </c>
      <c r="X118" s="26">
        <v>4899</v>
      </c>
      <c r="Y118" s="26">
        <v>5735.9489245095747</v>
      </c>
      <c r="Z118" s="26">
        <v>0</v>
      </c>
      <c r="AA118" s="26">
        <v>1313</v>
      </c>
      <c r="AB118" s="26">
        <v>1068.894281716284</v>
      </c>
      <c r="AC118" s="28">
        <v>2588380</v>
      </c>
    </row>
    <row r="119" spans="1:29" x14ac:dyDescent="0.35">
      <c r="A119" s="17">
        <v>45171</v>
      </c>
      <c r="B119" s="25">
        <v>2597</v>
      </c>
      <c r="C119" s="25">
        <v>870</v>
      </c>
      <c r="D119" s="25">
        <v>1176.179658</v>
      </c>
      <c r="E119" s="26">
        <v>5094135</v>
      </c>
      <c r="F119" s="26">
        <v>26217</v>
      </c>
      <c r="G119" s="26">
        <v>28320.739999999863</v>
      </c>
      <c r="H119" s="26">
        <v>5622605</v>
      </c>
      <c r="I119" s="26">
        <v>59938</v>
      </c>
      <c r="J119" s="26">
        <v>34739.637238999989</v>
      </c>
      <c r="K119" s="26">
        <v>4478842</v>
      </c>
      <c r="L119" s="26">
        <v>15289</v>
      </c>
      <c r="M119" s="26">
        <v>4662.2069999999903</v>
      </c>
      <c r="N119" s="26">
        <v>1226680</v>
      </c>
      <c r="O119" s="26">
        <v>320820</v>
      </c>
      <c r="P119" s="26">
        <v>363499.86761115876</v>
      </c>
      <c r="Q119" s="25">
        <v>0</v>
      </c>
      <c r="R119" s="25">
        <v>26924</v>
      </c>
      <c r="S119" s="25">
        <v>8166.5240027472128</v>
      </c>
      <c r="T119" s="26">
        <v>0</v>
      </c>
      <c r="U119" s="26">
        <v>6477</v>
      </c>
      <c r="V119" s="26">
        <v>2167.1641138290174</v>
      </c>
      <c r="W119" s="26">
        <v>0</v>
      </c>
      <c r="X119" s="26">
        <v>4896</v>
      </c>
      <c r="Y119" s="26">
        <v>5732.4364022043019</v>
      </c>
      <c r="Z119" s="26">
        <v>0</v>
      </c>
      <c r="AA119" s="26">
        <v>1454</v>
      </c>
      <c r="AB119" s="26">
        <v>1183.6803393872635</v>
      </c>
      <c r="AC119" s="28">
        <v>2531920</v>
      </c>
    </row>
    <row r="120" spans="1:29" x14ac:dyDescent="0.35">
      <c r="A120" s="17">
        <v>45172</v>
      </c>
      <c r="B120" s="25">
        <v>2332</v>
      </c>
      <c r="C120" s="25">
        <v>762</v>
      </c>
      <c r="D120" s="25">
        <v>1075.946021</v>
      </c>
      <c r="E120" s="26">
        <v>5487655</v>
      </c>
      <c r="F120" s="26">
        <v>26763</v>
      </c>
      <c r="G120" s="26">
        <v>29519.449999999881</v>
      </c>
      <c r="H120" s="26">
        <v>6325969</v>
      </c>
      <c r="I120" s="26">
        <v>71103</v>
      </c>
      <c r="J120" s="26">
        <v>35383.322169999883</v>
      </c>
      <c r="K120" s="26">
        <v>5174329</v>
      </c>
      <c r="L120" s="26">
        <v>13994</v>
      </c>
      <c r="M120" s="26">
        <v>5291.6819999999889</v>
      </c>
      <c r="N120" s="26">
        <v>449228</v>
      </c>
      <c r="O120" s="26">
        <v>288375</v>
      </c>
      <c r="P120" s="26">
        <v>133118.92141978806</v>
      </c>
      <c r="Q120" s="25">
        <v>0</v>
      </c>
      <c r="R120" s="25">
        <v>20423</v>
      </c>
      <c r="S120" s="25">
        <v>6194.6560580933865</v>
      </c>
      <c r="T120" s="26">
        <v>0</v>
      </c>
      <c r="U120" s="26">
        <v>5755</v>
      </c>
      <c r="V120" s="26">
        <v>1925.5873822890219</v>
      </c>
      <c r="W120" s="26">
        <v>0</v>
      </c>
      <c r="X120" s="26">
        <v>10890</v>
      </c>
      <c r="Y120" s="26">
        <v>12750.455968138245</v>
      </c>
      <c r="Z120" s="26">
        <v>0</v>
      </c>
      <c r="AA120" s="26">
        <v>1494</v>
      </c>
      <c r="AB120" s="26">
        <v>1216.2437600031442</v>
      </c>
      <c r="AC120" s="28">
        <v>2747410</v>
      </c>
    </row>
    <row r="121" spans="1:29" x14ac:dyDescent="0.35">
      <c r="A121" s="17">
        <v>45173</v>
      </c>
      <c r="B121" s="25">
        <v>3561</v>
      </c>
      <c r="C121" s="25">
        <v>1229</v>
      </c>
      <c r="D121" s="25">
        <v>1566.2691909999901</v>
      </c>
      <c r="E121" s="26">
        <v>4772446</v>
      </c>
      <c r="F121" s="26">
        <v>23246</v>
      </c>
      <c r="G121" s="26">
        <v>29106.159999999978</v>
      </c>
      <c r="H121" s="26">
        <v>5497086</v>
      </c>
      <c r="I121" s="26">
        <v>66325</v>
      </c>
      <c r="J121" s="26">
        <v>35151.641206</v>
      </c>
      <c r="K121" s="26">
        <v>5334952</v>
      </c>
      <c r="L121" s="26">
        <v>17444</v>
      </c>
      <c r="M121" s="26">
        <v>6806.9569999999894</v>
      </c>
      <c r="N121" s="26">
        <v>296660</v>
      </c>
      <c r="O121" s="26">
        <v>306771</v>
      </c>
      <c r="P121" s="26">
        <v>87908.721692312873</v>
      </c>
      <c r="Q121" s="25">
        <v>0</v>
      </c>
      <c r="R121" s="25">
        <v>324815</v>
      </c>
      <c r="S121" s="25">
        <v>98522.117588483728</v>
      </c>
      <c r="T121" s="26">
        <v>0</v>
      </c>
      <c r="U121" s="26">
        <v>7849</v>
      </c>
      <c r="V121" s="26">
        <v>2626.2268225172083</v>
      </c>
      <c r="W121" s="26">
        <v>0</v>
      </c>
      <c r="X121" s="26">
        <v>41134</v>
      </c>
      <c r="Y121" s="26">
        <v>48161.364168356165</v>
      </c>
      <c r="Z121" s="26">
        <v>0</v>
      </c>
      <c r="AA121" s="26">
        <v>2069</v>
      </c>
      <c r="AB121" s="26">
        <v>1684.3429313564293</v>
      </c>
      <c r="AC121" s="28">
        <v>3987700</v>
      </c>
    </row>
    <row r="122" spans="1:29" x14ac:dyDescent="0.35">
      <c r="A122" s="17">
        <v>45174</v>
      </c>
      <c r="B122" s="25">
        <v>2261</v>
      </c>
      <c r="C122" s="25">
        <v>816</v>
      </c>
      <c r="D122" s="25">
        <v>1104.01802</v>
      </c>
      <c r="E122" s="26">
        <v>4922726</v>
      </c>
      <c r="F122" s="26">
        <v>27935</v>
      </c>
      <c r="G122" s="26">
        <v>29932.909999999989</v>
      </c>
      <c r="H122" s="26">
        <v>5710157</v>
      </c>
      <c r="I122" s="26">
        <v>65365</v>
      </c>
      <c r="J122" s="26">
        <v>35645.658286999889</v>
      </c>
      <c r="K122" s="26">
        <v>6113505</v>
      </c>
      <c r="L122" s="26">
        <v>20426</v>
      </c>
      <c r="M122" s="26">
        <v>8378.598</v>
      </c>
      <c r="N122" s="26">
        <v>302910</v>
      </c>
      <c r="O122" s="26">
        <v>227998</v>
      </c>
      <c r="P122" s="26">
        <v>89760.772897655537</v>
      </c>
      <c r="Q122" s="25">
        <v>0</v>
      </c>
      <c r="R122" s="25">
        <v>287642</v>
      </c>
      <c r="S122" s="25">
        <v>87246.891145380097</v>
      </c>
      <c r="T122" s="26">
        <v>0</v>
      </c>
      <c r="U122" s="26">
        <v>7998</v>
      </c>
      <c r="V122" s="26">
        <v>2676.0813003557946</v>
      </c>
      <c r="W122" s="26">
        <v>0</v>
      </c>
      <c r="X122" s="26">
        <v>21025</v>
      </c>
      <c r="Y122" s="26">
        <v>24616.927156116311</v>
      </c>
      <c r="Z122" s="26">
        <v>0</v>
      </c>
      <c r="AA122" s="26">
        <v>1448</v>
      </c>
      <c r="AB122" s="26">
        <v>1178.7958262948814</v>
      </c>
      <c r="AC122" s="28">
        <v>3377390</v>
      </c>
    </row>
    <row r="123" spans="1:29" x14ac:dyDescent="0.35">
      <c r="A123" s="17">
        <v>45175</v>
      </c>
      <c r="B123" s="25">
        <v>2868</v>
      </c>
      <c r="C123" s="25">
        <v>1031</v>
      </c>
      <c r="D123" s="25">
        <v>1246.9266250000001</v>
      </c>
      <c r="E123" s="26">
        <v>4697545</v>
      </c>
      <c r="F123" s="26">
        <v>27266</v>
      </c>
      <c r="G123" s="26">
        <v>27741.85999999999</v>
      </c>
      <c r="H123" s="26">
        <v>5495728</v>
      </c>
      <c r="I123" s="26">
        <v>61339</v>
      </c>
      <c r="J123" s="26">
        <v>34617.647922999982</v>
      </c>
      <c r="K123" s="26">
        <v>5558783</v>
      </c>
      <c r="L123" s="26">
        <v>13407</v>
      </c>
      <c r="M123" s="26">
        <v>7432.9809999999898</v>
      </c>
      <c r="N123" s="26">
        <v>1266416</v>
      </c>
      <c r="O123" s="26">
        <v>255848</v>
      </c>
      <c r="P123" s="26">
        <v>375274.76468243817</v>
      </c>
      <c r="Q123" s="25">
        <v>0</v>
      </c>
      <c r="R123" s="25">
        <v>203777</v>
      </c>
      <c r="S123" s="25">
        <v>61809.157692312394</v>
      </c>
      <c r="T123" s="26">
        <v>0</v>
      </c>
      <c r="U123" s="26">
        <v>8887</v>
      </c>
      <c r="V123" s="26">
        <v>2973.5351983323262</v>
      </c>
      <c r="W123" s="26">
        <v>0</v>
      </c>
      <c r="X123" s="26">
        <v>9020</v>
      </c>
      <c r="Y123" s="26">
        <v>10560.983731185213</v>
      </c>
      <c r="Z123" s="26">
        <v>0</v>
      </c>
      <c r="AA123" s="26">
        <v>933</v>
      </c>
      <c r="AB123" s="26">
        <v>759.54178586541741</v>
      </c>
      <c r="AC123" s="28">
        <v>2814330</v>
      </c>
    </row>
    <row r="124" spans="1:29" x14ac:dyDescent="0.35">
      <c r="A124" s="17">
        <v>45176</v>
      </c>
      <c r="B124" s="25">
        <v>2394</v>
      </c>
      <c r="C124" s="25">
        <v>832</v>
      </c>
      <c r="D124" s="25">
        <v>1239.2028049999899</v>
      </c>
      <c r="E124" s="26">
        <v>5490752</v>
      </c>
      <c r="F124" s="26">
        <v>29290</v>
      </c>
      <c r="G124" s="26">
        <v>29097.03999999999</v>
      </c>
      <c r="H124" s="26">
        <v>5741737</v>
      </c>
      <c r="I124" s="26">
        <v>58040</v>
      </c>
      <c r="J124" s="26">
        <v>35204.088849999891</v>
      </c>
      <c r="K124" s="26">
        <v>4907653</v>
      </c>
      <c r="L124" s="26">
        <v>9041</v>
      </c>
      <c r="M124" s="26">
        <v>6456.2859999999901</v>
      </c>
      <c r="N124" s="26">
        <v>191893</v>
      </c>
      <c r="O124" s="26">
        <v>285511</v>
      </c>
      <c r="P124" s="26">
        <v>56863.305911491247</v>
      </c>
      <c r="Q124" s="25">
        <v>0</v>
      </c>
      <c r="R124" s="25">
        <v>202017</v>
      </c>
      <c r="S124" s="25">
        <v>61275.31865484266</v>
      </c>
      <c r="T124" s="26">
        <v>0</v>
      </c>
      <c r="U124" s="26">
        <v>8317</v>
      </c>
      <c r="V124" s="26">
        <v>2782.8167260639088</v>
      </c>
      <c r="W124" s="26">
        <v>0</v>
      </c>
      <c r="X124" s="26">
        <v>6879</v>
      </c>
      <c r="Y124" s="26">
        <v>8054.2136459892554</v>
      </c>
      <c r="Z124" s="26">
        <v>0</v>
      </c>
      <c r="AA124" s="26">
        <v>801</v>
      </c>
      <c r="AB124" s="26">
        <v>652.08249783301108</v>
      </c>
      <c r="AC124" s="28">
        <v>2893090</v>
      </c>
    </row>
    <row r="125" spans="1:29" x14ac:dyDescent="0.35">
      <c r="A125" s="17">
        <v>45177</v>
      </c>
      <c r="B125" s="25">
        <v>2689</v>
      </c>
      <c r="C125" s="25">
        <v>910</v>
      </c>
      <c r="D125" s="25">
        <v>1244.759648</v>
      </c>
      <c r="E125" s="26">
        <v>4959241</v>
      </c>
      <c r="F125" s="26">
        <v>21861</v>
      </c>
      <c r="G125" s="26">
        <v>27505.709999999868</v>
      </c>
      <c r="H125" s="26">
        <v>5219837</v>
      </c>
      <c r="I125" s="26">
        <v>58721</v>
      </c>
      <c r="J125" s="26">
        <v>34843.761568000002</v>
      </c>
      <c r="K125" s="26">
        <v>4752031</v>
      </c>
      <c r="L125" s="26">
        <v>8867</v>
      </c>
      <c r="M125" s="26">
        <v>5798.6570000000002</v>
      </c>
      <c r="N125" s="26">
        <v>157343</v>
      </c>
      <c r="O125" s="26">
        <v>302141</v>
      </c>
      <c r="P125" s="26">
        <v>46625.166848356988</v>
      </c>
      <c r="Q125" s="25">
        <v>0</v>
      </c>
      <c r="R125" s="25">
        <v>201772</v>
      </c>
      <c r="S125" s="25">
        <v>61201.005834285796</v>
      </c>
      <c r="T125" s="26">
        <v>0</v>
      </c>
      <c r="U125" s="26">
        <v>8717</v>
      </c>
      <c r="V125" s="26">
        <v>2916.6542504627982</v>
      </c>
      <c r="W125" s="26">
        <v>0</v>
      </c>
      <c r="X125" s="26">
        <v>5684</v>
      </c>
      <c r="Y125" s="26">
        <v>6655.0589277224781</v>
      </c>
      <c r="Z125" s="26">
        <v>0</v>
      </c>
      <c r="AA125" s="26">
        <v>1428</v>
      </c>
      <c r="AB125" s="26">
        <v>1162.5141159869411</v>
      </c>
      <c r="AC125" s="28">
        <v>2858250</v>
      </c>
    </row>
    <row r="126" spans="1:29" x14ac:dyDescent="0.35">
      <c r="A126" s="17">
        <v>45178</v>
      </c>
      <c r="B126" s="25">
        <v>2204</v>
      </c>
      <c r="C126" s="25">
        <v>752</v>
      </c>
      <c r="D126" s="25">
        <v>1050.5824419999899</v>
      </c>
      <c r="E126" s="26">
        <v>5348595</v>
      </c>
      <c r="F126" s="26">
        <v>23470</v>
      </c>
      <c r="G126" s="26">
        <v>29941.819999999869</v>
      </c>
      <c r="H126" s="26">
        <v>5213659</v>
      </c>
      <c r="I126" s="26">
        <v>54200</v>
      </c>
      <c r="J126" s="26">
        <v>33980.084963999987</v>
      </c>
      <c r="K126" s="26">
        <v>3975657</v>
      </c>
      <c r="L126" s="26">
        <v>10022</v>
      </c>
      <c r="M126" s="26">
        <v>4968.2419999999893</v>
      </c>
      <c r="N126" s="26">
        <v>227113</v>
      </c>
      <c r="O126" s="26">
        <v>245700</v>
      </c>
      <c r="P126" s="26">
        <v>67299.984863838239</v>
      </c>
      <c r="Q126" s="25">
        <v>0</v>
      </c>
      <c r="R126" s="25">
        <v>201776</v>
      </c>
      <c r="S126" s="25">
        <v>61202.219104825497</v>
      </c>
      <c r="T126" s="26">
        <v>0</v>
      </c>
      <c r="U126" s="26">
        <v>7299</v>
      </c>
      <c r="V126" s="26">
        <v>2442.2002264687353</v>
      </c>
      <c r="W126" s="26">
        <v>0</v>
      </c>
      <c r="X126" s="26">
        <v>4098</v>
      </c>
      <c r="Y126" s="26">
        <v>4798.1054690018855</v>
      </c>
      <c r="Z126" s="26">
        <v>0</v>
      </c>
      <c r="AA126" s="26">
        <v>758</v>
      </c>
      <c r="AB126" s="26">
        <v>617.07682067093936</v>
      </c>
      <c r="AC126" s="28">
        <v>2717380</v>
      </c>
    </row>
    <row r="127" spans="1:29" x14ac:dyDescent="0.35">
      <c r="A127" s="17">
        <v>45179</v>
      </c>
      <c r="B127" s="25">
        <v>2167</v>
      </c>
      <c r="C127" s="25">
        <v>743</v>
      </c>
      <c r="D127" s="25">
        <v>1205.4452799999999</v>
      </c>
      <c r="E127" s="26">
        <v>5758232</v>
      </c>
      <c r="F127" s="26">
        <v>23876</v>
      </c>
      <c r="G127" s="26">
        <v>31014.549999999861</v>
      </c>
      <c r="H127" s="26">
        <v>5675294</v>
      </c>
      <c r="I127" s="26">
        <v>60115</v>
      </c>
      <c r="J127" s="26">
        <v>34761.567792000002</v>
      </c>
      <c r="K127" s="26">
        <v>4243960</v>
      </c>
      <c r="L127" s="26">
        <v>10399</v>
      </c>
      <c r="M127" s="26">
        <v>5339.1869999999899</v>
      </c>
      <c r="N127" s="26">
        <v>270612</v>
      </c>
      <c r="O127" s="26">
        <v>291468</v>
      </c>
      <c r="P127" s="26">
        <v>80189.964924830347</v>
      </c>
      <c r="Q127" s="25">
        <v>0</v>
      </c>
      <c r="R127" s="25">
        <v>201256</v>
      </c>
      <c r="S127" s="25">
        <v>61044.493934663988</v>
      </c>
      <c r="T127" s="26">
        <v>0</v>
      </c>
      <c r="U127" s="26">
        <v>6099</v>
      </c>
      <c r="V127" s="26">
        <v>2040.6876532720669</v>
      </c>
      <c r="W127" s="26">
        <v>0</v>
      </c>
      <c r="X127" s="26">
        <v>8097</v>
      </c>
      <c r="Y127" s="26">
        <v>9480.2977019297869</v>
      </c>
      <c r="Z127" s="26">
        <v>0</v>
      </c>
      <c r="AA127" s="26">
        <v>809</v>
      </c>
      <c r="AB127" s="26">
        <v>658.59518195618716</v>
      </c>
      <c r="AC127" s="28">
        <v>2878400</v>
      </c>
    </row>
    <row r="128" spans="1:29" x14ac:dyDescent="0.35">
      <c r="A128" s="17">
        <v>45180</v>
      </c>
      <c r="B128" s="25">
        <v>3381</v>
      </c>
      <c r="C128" s="25">
        <v>1227</v>
      </c>
      <c r="D128" s="25">
        <v>1679.42186899999</v>
      </c>
      <c r="E128" s="26">
        <v>5559989</v>
      </c>
      <c r="F128" s="26">
        <v>22865</v>
      </c>
      <c r="G128" s="26">
        <v>33398.759999999893</v>
      </c>
      <c r="H128" s="26">
        <v>4548252</v>
      </c>
      <c r="I128" s="26">
        <v>51952</v>
      </c>
      <c r="J128" s="26">
        <v>34591.564926999883</v>
      </c>
      <c r="K128" s="26">
        <v>4492340</v>
      </c>
      <c r="L128" s="26">
        <v>10684</v>
      </c>
      <c r="M128" s="26">
        <v>6088.3999999999896</v>
      </c>
      <c r="N128" s="26">
        <v>1192346</v>
      </c>
      <c r="O128" s="26">
        <v>154867</v>
      </c>
      <c r="P128" s="26">
        <v>353325.73543768114</v>
      </c>
      <c r="Q128" s="25">
        <v>0</v>
      </c>
      <c r="R128" s="25">
        <v>202476</v>
      </c>
      <c r="S128" s="25">
        <v>61414.541449273682</v>
      </c>
      <c r="T128" s="26">
        <v>0</v>
      </c>
      <c r="U128" s="26">
        <v>8393</v>
      </c>
      <c r="V128" s="26">
        <v>2808.245855699698</v>
      </c>
      <c r="W128" s="26">
        <v>0</v>
      </c>
      <c r="X128" s="26">
        <v>6493</v>
      </c>
      <c r="Y128" s="26">
        <v>7602.2691093775602</v>
      </c>
      <c r="Z128" s="26">
        <v>0</v>
      </c>
      <c r="AA128" s="26">
        <v>838</v>
      </c>
      <c r="AB128" s="26">
        <v>682.20366190270067</v>
      </c>
      <c r="AC128" s="28">
        <v>2923700</v>
      </c>
    </row>
    <row r="129" spans="1:29" x14ac:dyDescent="0.35">
      <c r="A129" s="17">
        <v>45181</v>
      </c>
      <c r="B129" s="25">
        <v>2511</v>
      </c>
      <c r="C129" s="25">
        <v>884</v>
      </c>
      <c r="D129" s="25">
        <v>1311.27617499999</v>
      </c>
      <c r="E129" s="26">
        <v>5859294</v>
      </c>
      <c r="F129" s="26">
        <v>22244</v>
      </c>
      <c r="G129" s="26">
        <v>34907.739999999991</v>
      </c>
      <c r="H129" s="26">
        <v>4470820</v>
      </c>
      <c r="I129" s="26">
        <v>52506</v>
      </c>
      <c r="J129" s="26">
        <v>33591.058611999892</v>
      </c>
      <c r="K129" s="26">
        <v>4936079</v>
      </c>
      <c r="L129" s="26">
        <v>10015</v>
      </c>
      <c r="M129" s="26">
        <v>6517.6949999999897</v>
      </c>
      <c r="N129" s="26">
        <v>199137</v>
      </c>
      <c r="O129" s="26">
        <v>170680</v>
      </c>
      <c r="P129" s="26">
        <v>59009.907340531616</v>
      </c>
      <c r="Q129" s="25">
        <v>0</v>
      </c>
      <c r="R129" s="25">
        <v>50740</v>
      </c>
      <c r="S129" s="25">
        <v>15390.336796144466</v>
      </c>
      <c r="T129" s="26">
        <v>0</v>
      </c>
      <c r="U129" s="26">
        <v>8506</v>
      </c>
      <c r="V129" s="26">
        <v>2846.0549563423842</v>
      </c>
      <c r="W129" s="26">
        <v>0</v>
      </c>
      <c r="X129" s="26">
        <v>26721</v>
      </c>
      <c r="Y129" s="26">
        <v>31286.036173059878</v>
      </c>
      <c r="Z129" s="26">
        <v>0</v>
      </c>
      <c r="AA129" s="26">
        <v>1085</v>
      </c>
      <c r="AB129" s="26">
        <v>883.28278420576407</v>
      </c>
      <c r="AC129" s="28">
        <v>4318830</v>
      </c>
    </row>
    <row r="130" spans="1:29" x14ac:dyDescent="0.35">
      <c r="A130" s="17">
        <v>45182</v>
      </c>
      <c r="B130" s="25">
        <v>2143</v>
      </c>
      <c r="C130" s="25">
        <v>778</v>
      </c>
      <c r="D130" s="25">
        <v>1226.323142</v>
      </c>
      <c r="E130" s="26">
        <v>5865017</v>
      </c>
      <c r="F130" s="26">
        <v>20795</v>
      </c>
      <c r="G130" s="26">
        <v>33565.419999999969</v>
      </c>
      <c r="H130" s="26">
        <v>4698036</v>
      </c>
      <c r="I130" s="26">
        <v>52857</v>
      </c>
      <c r="J130" s="26">
        <v>34535.54405599989</v>
      </c>
      <c r="K130" s="26">
        <v>5115564</v>
      </c>
      <c r="L130" s="26">
        <v>10338</v>
      </c>
      <c r="M130" s="26">
        <v>6501.1079999999802</v>
      </c>
      <c r="N130" s="26">
        <v>292239</v>
      </c>
      <c r="O130" s="26">
        <v>238162</v>
      </c>
      <c r="P130" s="26">
        <v>86598.654751701688</v>
      </c>
      <c r="Q130" s="25">
        <v>0</v>
      </c>
      <c r="R130" s="25">
        <v>2408</v>
      </c>
      <c r="S130" s="25">
        <v>730.38886490177129</v>
      </c>
      <c r="T130" s="26">
        <v>0</v>
      </c>
      <c r="U130" s="26">
        <v>7172</v>
      </c>
      <c r="V130" s="26">
        <v>2399.7068124720877</v>
      </c>
      <c r="W130" s="26">
        <v>0</v>
      </c>
      <c r="X130" s="26">
        <v>36811</v>
      </c>
      <c r="Y130" s="26">
        <v>43099.819526458858</v>
      </c>
      <c r="Z130" s="26">
        <v>0</v>
      </c>
      <c r="AA130" s="26">
        <v>836</v>
      </c>
      <c r="AB130" s="26">
        <v>680.57549087190671</v>
      </c>
      <c r="AC130" s="28">
        <v>3837560</v>
      </c>
    </row>
    <row r="131" spans="1:29" x14ac:dyDescent="0.35">
      <c r="A131" s="17">
        <v>45183</v>
      </c>
      <c r="B131" s="25">
        <v>2307</v>
      </c>
      <c r="C131" s="25">
        <v>798</v>
      </c>
      <c r="D131" s="25">
        <v>1182.298354</v>
      </c>
      <c r="E131" s="26">
        <v>6164785</v>
      </c>
      <c r="F131" s="26">
        <v>20246</v>
      </c>
      <c r="G131" s="26">
        <v>33540.249999999985</v>
      </c>
      <c r="H131" s="26">
        <v>4971198</v>
      </c>
      <c r="I131" s="26">
        <v>51582</v>
      </c>
      <c r="J131" s="26">
        <v>35710.043159999877</v>
      </c>
      <c r="K131" s="26">
        <v>4859067</v>
      </c>
      <c r="L131" s="26">
        <v>12717</v>
      </c>
      <c r="M131" s="26">
        <v>5537.2309999999889</v>
      </c>
      <c r="N131" s="26">
        <v>1181194</v>
      </c>
      <c r="O131" s="26">
        <v>308251</v>
      </c>
      <c r="P131" s="26">
        <v>350021.08343096409</v>
      </c>
      <c r="Q131" s="25">
        <v>0</v>
      </c>
      <c r="R131" s="25">
        <v>948</v>
      </c>
      <c r="S131" s="25">
        <v>287.54511790983355</v>
      </c>
      <c r="T131" s="26">
        <v>0</v>
      </c>
      <c r="U131" s="26">
        <v>7404</v>
      </c>
      <c r="V131" s="26">
        <v>2477.3325766234439</v>
      </c>
      <c r="W131" s="26">
        <v>0</v>
      </c>
      <c r="X131" s="26">
        <v>38152</v>
      </c>
      <c r="Y131" s="26">
        <v>44669.916996915556</v>
      </c>
      <c r="Z131" s="26">
        <v>0</v>
      </c>
      <c r="AA131" s="26">
        <v>1282</v>
      </c>
      <c r="AB131" s="26">
        <v>1043.6576307389764</v>
      </c>
      <c r="AC131" s="28">
        <v>3797130</v>
      </c>
    </row>
    <row r="132" spans="1:29" x14ac:dyDescent="0.35">
      <c r="A132" s="17">
        <v>45184</v>
      </c>
      <c r="B132" s="25">
        <v>2467</v>
      </c>
      <c r="C132" s="25">
        <v>882</v>
      </c>
      <c r="D132" s="25">
        <v>1071.2185429999899</v>
      </c>
      <c r="E132" s="26">
        <v>5326601</v>
      </c>
      <c r="F132" s="26">
        <v>16048</v>
      </c>
      <c r="G132" s="26">
        <v>27619.579999999889</v>
      </c>
      <c r="H132" s="26">
        <v>4813237</v>
      </c>
      <c r="I132" s="26">
        <v>56382</v>
      </c>
      <c r="J132" s="26">
        <v>33568.141494999887</v>
      </c>
      <c r="K132" s="26">
        <v>4260164</v>
      </c>
      <c r="L132" s="26">
        <v>9702</v>
      </c>
      <c r="M132" s="26">
        <v>4825.8709999999992</v>
      </c>
      <c r="N132" s="26">
        <v>399193</v>
      </c>
      <c r="O132" s="26">
        <v>291844</v>
      </c>
      <c r="P132" s="26">
        <v>118292.14029029681</v>
      </c>
      <c r="Q132" s="25">
        <v>0</v>
      </c>
      <c r="R132" s="25">
        <v>756</v>
      </c>
      <c r="S132" s="25">
        <v>229.30813200404447</v>
      </c>
      <c r="T132" s="26">
        <v>0</v>
      </c>
      <c r="U132" s="26">
        <v>6932</v>
      </c>
      <c r="V132" s="26">
        <v>2319.4042978327543</v>
      </c>
      <c r="W132" s="26">
        <v>0</v>
      </c>
      <c r="X132" s="26">
        <v>16060</v>
      </c>
      <c r="Y132" s="26">
        <v>18803.702740890745</v>
      </c>
      <c r="Z132" s="26">
        <v>0</v>
      </c>
      <c r="AA132" s="26">
        <v>2982</v>
      </c>
      <c r="AB132" s="26">
        <v>2427.6030069139065</v>
      </c>
      <c r="AC132" s="28">
        <v>3201640</v>
      </c>
    </row>
    <row r="133" spans="1:29" x14ac:dyDescent="0.35">
      <c r="A133" s="17">
        <v>45185</v>
      </c>
      <c r="B133" s="25">
        <v>2076</v>
      </c>
      <c r="C133" s="25">
        <v>687</v>
      </c>
      <c r="D133" s="25">
        <v>1033.7394179999999</v>
      </c>
      <c r="E133" s="26">
        <v>5438049</v>
      </c>
      <c r="F133" s="26">
        <v>17571</v>
      </c>
      <c r="G133" s="26">
        <v>28338.669999999984</v>
      </c>
      <c r="H133" s="26">
        <v>5773387</v>
      </c>
      <c r="I133" s="26">
        <v>67957</v>
      </c>
      <c r="J133" s="26">
        <v>32852.218407999899</v>
      </c>
      <c r="K133" s="26">
        <v>3350011</v>
      </c>
      <c r="L133" s="26">
        <v>7707</v>
      </c>
      <c r="M133" s="26">
        <v>4271.3530000000001</v>
      </c>
      <c r="N133" s="26">
        <v>620978</v>
      </c>
      <c r="O133" s="26">
        <v>196303</v>
      </c>
      <c r="P133" s="26">
        <v>184013.28854260454</v>
      </c>
      <c r="Q133" s="25">
        <v>0</v>
      </c>
      <c r="R133" s="25">
        <v>663</v>
      </c>
      <c r="S133" s="25">
        <v>201.09959195592788</v>
      </c>
      <c r="T133" s="26">
        <v>0</v>
      </c>
      <c r="U133" s="26">
        <v>6018</v>
      </c>
      <c r="V133" s="26">
        <v>2013.5855545812917</v>
      </c>
      <c r="W133" s="26">
        <v>0</v>
      </c>
      <c r="X133" s="26">
        <v>9889</v>
      </c>
      <c r="Y133" s="26">
        <v>11578.444358945741</v>
      </c>
      <c r="Z133" s="26">
        <v>0</v>
      </c>
      <c r="AA133" s="26">
        <v>1188</v>
      </c>
      <c r="AB133" s="26">
        <v>967.1335922916569</v>
      </c>
      <c r="AC133" s="28">
        <v>2843020</v>
      </c>
    </row>
    <row r="134" spans="1:29" x14ac:dyDescent="0.35">
      <c r="A134" s="17">
        <v>45186</v>
      </c>
      <c r="B134" s="25">
        <v>2467</v>
      </c>
      <c r="C134" s="25">
        <v>802</v>
      </c>
      <c r="D134" s="25">
        <v>1212.3708099999899</v>
      </c>
      <c r="E134" s="26">
        <v>6087375</v>
      </c>
      <c r="F134" s="26">
        <v>18613</v>
      </c>
      <c r="G134" s="26">
        <v>30031.809999999903</v>
      </c>
      <c r="H134" s="26">
        <v>6343531</v>
      </c>
      <c r="I134" s="26">
        <v>70594</v>
      </c>
      <c r="J134" s="26">
        <v>34102.269076999895</v>
      </c>
      <c r="K134" s="26">
        <v>4503316</v>
      </c>
      <c r="L134" s="26">
        <v>11119</v>
      </c>
      <c r="M134" s="26">
        <v>4872.0309999999899</v>
      </c>
      <c r="N134" s="26">
        <v>581720</v>
      </c>
      <c r="O134" s="26">
        <v>236009</v>
      </c>
      <c r="P134" s="26">
        <v>172380.03634750977</v>
      </c>
      <c r="Q134" s="25">
        <v>0</v>
      </c>
      <c r="R134" s="25">
        <v>637</v>
      </c>
      <c r="S134" s="25">
        <v>193.21333344785228</v>
      </c>
      <c r="T134" s="26">
        <v>0</v>
      </c>
      <c r="U134" s="26">
        <v>4814</v>
      </c>
      <c r="V134" s="26">
        <v>1610.7346061406345</v>
      </c>
      <c r="W134" s="26">
        <v>0</v>
      </c>
      <c r="X134" s="26">
        <v>10024</v>
      </c>
      <c r="Y134" s="26">
        <v>11736.507862682991</v>
      </c>
      <c r="Z134" s="26">
        <v>0</v>
      </c>
      <c r="AA134" s="26">
        <v>2464</v>
      </c>
      <c r="AB134" s="26">
        <v>2005.9067099382512</v>
      </c>
      <c r="AC134" s="28">
        <v>2605750</v>
      </c>
    </row>
    <row r="135" spans="1:29" x14ac:dyDescent="0.35">
      <c r="A135" s="17">
        <v>45187</v>
      </c>
      <c r="B135" s="25">
        <v>2910</v>
      </c>
      <c r="C135" s="25">
        <v>1024</v>
      </c>
      <c r="D135" s="25">
        <v>1445.1055679999999</v>
      </c>
      <c r="E135" s="26">
        <v>6088887</v>
      </c>
      <c r="F135" s="26">
        <v>21571</v>
      </c>
      <c r="G135" s="26">
        <v>32980.329999999871</v>
      </c>
      <c r="H135" s="26">
        <v>5110571</v>
      </c>
      <c r="I135" s="26">
        <v>58869</v>
      </c>
      <c r="J135" s="26">
        <v>33035.55576099988</v>
      </c>
      <c r="K135" s="26">
        <v>5568066</v>
      </c>
      <c r="L135" s="26">
        <v>14302</v>
      </c>
      <c r="M135" s="26">
        <v>7095.9930000000004</v>
      </c>
      <c r="N135" s="26">
        <v>184276</v>
      </c>
      <c r="O135" s="26">
        <v>143660</v>
      </c>
      <c r="P135" s="26">
        <v>54606.174066516032</v>
      </c>
      <c r="Q135" s="25">
        <v>0</v>
      </c>
      <c r="R135" s="25">
        <v>888</v>
      </c>
      <c r="S135" s="25">
        <v>269.34605981427444</v>
      </c>
      <c r="T135" s="26">
        <v>0</v>
      </c>
      <c r="U135" s="26">
        <v>6922</v>
      </c>
      <c r="V135" s="26">
        <v>2316.0583597227819</v>
      </c>
      <c r="W135" s="26">
        <v>0</v>
      </c>
      <c r="X135" s="26">
        <v>10381</v>
      </c>
      <c r="Y135" s="26">
        <v>12154.498017010388</v>
      </c>
      <c r="Z135" s="26">
        <v>0</v>
      </c>
      <c r="AA135" s="26">
        <v>1767</v>
      </c>
      <c r="AB135" s="26">
        <v>1438.4891057065302</v>
      </c>
      <c r="AC135" s="28">
        <v>3209930</v>
      </c>
    </row>
    <row r="136" spans="1:29" x14ac:dyDescent="0.35">
      <c r="A136" s="17">
        <v>45188</v>
      </c>
      <c r="B136" s="25">
        <v>3252</v>
      </c>
      <c r="C136" s="25">
        <v>1309</v>
      </c>
      <c r="D136" s="25">
        <v>1052.6445510000001</v>
      </c>
      <c r="E136" s="26">
        <v>5183394</v>
      </c>
      <c r="F136" s="26">
        <v>23558</v>
      </c>
      <c r="G136" s="26">
        <v>31175.219999999881</v>
      </c>
      <c r="H136" s="26">
        <v>4878511</v>
      </c>
      <c r="I136" s="26">
        <v>61712</v>
      </c>
      <c r="J136" s="26">
        <v>34725.956682999895</v>
      </c>
      <c r="K136" s="26">
        <v>6105220</v>
      </c>
      <c r="L136" s="26">
        <v>12193</v>
      </c>
      <c r="M136" s="26">
        <v>7721.3249999999898</v>
      </c>
      <c r="N136" s="26">
        <v>208312</v>
      </c>
      <c r="O136" s="26">
        <v>187769</v>
      </c>
      <c r="P136" s="26">
        <v>61728.718509974649</v>
      </c>
      <c r="Q136" s="25">
        <v>0</v>
      </c>
      <c r="R136" s="25">
        <v>1464</v>
      </c>
      <c r="S136" s="25">
        <v>444.05701753164163</v>
      </c>
      <c r="T136" s="26">
        <v>0</v>
      </c>
      <c r="U136" s="26">
        <v>5210</v>
      </c>
      <c r="V136" s="26">
        <v>1743.233755295535</v>
      </c>
      <c r="W136" s="26">
        <v>0</v>
      </c>
      <c r="X136" s="26">
        <v>8092</v>
      </c>
      <c r="Y136" s="26">
        <v>9474.4434980876667</v>
      </c>
      <c r="Z136" s="26">
        <v>0</v>
      </c>
      <c r="AA136" s="26">
        <v>1504</v>
      </c>
      <c r="AB136" s="26">
        <v>1224.3846151571145</v>
      </c>
      <c r="AC136" s="28">
        <v>3291230</v>
      </c>
    </row>
    <row r="137" spans="1:29" x14ac:dyDescent="0.35">
      <c r="A137" s="17">
        <v>45189</v>
      </c>
      <c r="B137" s="25">
        <v>2796</v>
      </c>
      <c r="C137" s="25">
        <v>1185</v>
      </c>
      <c r="D137" s="25">
        <v>604.34597399999905</v>
      </c>
      <c r="E137" s="26">
        <v>5066240</v>
      </c>
      <c r="F137" s="26">
        <v>21461</v>
      </c>
      <c r="G137" s="26">
        <v>30869.639999999989</v>
      </c>
      <c r="H137" s="26">
        <v>4556221</v>
      </c>
      <c r="I137" s="26">
        <v>51189</v>
      </c>
      <c r="J137" s="26">
        <v>34260.04574699988</v>
      </c>
      <c r="K137" s="26">
        <v>6055420</v>
      </c>
      <c r="L137" s="26">
        <v>14003</v>
      </c>
      <c r="M137" s="26">
        <v>7562.4650000000001</v>
      </c>
      <c r="N137" s="26">
        <v>291395</v>
      </c>
      <c r="O137" s="26">
        <v>272928</v>
      </c>
      <c r="P137" s="26">
        <v>86348.553756932204</v>
      </c>
      <c r="Q137" s="25">
        <v>0</v>
      </c>
      <c r="R137" s="25">
        <v>1077</v>
      </c>
      <c r="S137" s="25">
        <v>326.67309281528554</v>
      </c>
      <c r="T137" s="26">
        <v>0</v>
      </c>
      <c r="U137" s="26">
        <v>4246</v>
      </c>
      <c r="V137" s="26">
        <v>1420.6853214942116</v>
      </c>
      <c r="W137" s="26">
        <v>0</v>
      </c>
      <c r="X137" s="26">
        <v>10472</v>
      </c>
      <c r="Y137" s="26">
        <v>12261.044526936979</v>
      </c>
      <c r="Z137" s="26">
        <v>0</v>
      </c>
      <c r="AA137" s="26">
        <v>1830</v>
      </c>
      <c r="AB137" s="26">
        <v>1489.7764931765421</v>
      </c>
      <c r="AC137" s="28">
        <v>3121460</v>
      </c>
    </row>
    <row r="138" spans="1:29" x14ac:dyDescent="0.35">
      <c r="A138" s="17">
        <v>45190</v>
      </c>
      <c r="B138" s="25">
        <v>2208</v>
      </c>
      <c r="C138" s="25">
        <v>878</v>
      </c>
      <c r="D138" s="25">
        <v>230.80730800000001</v>
      </c>
      <c r="E138" s="26">
        <v>5451192</v>
      </c>
      <c r="F138" s="26">
        <v>22011</v>
      </c>
      <c r="G138" s="26">
        <v>30957.879999999972</v>
      </c>
      <c r="H138" s="26">
        <v>4929752</v>
      </c>
      <c r="I138" s="26">
        <v>59280</v>
      </c>
      <c r="J138" s="26">
        <v>33773.951316999875</v>
      </c>
      <c r="K138" s="26">
        <v>5225528</v>
      </c>
      <c r="L138" s="26">
        <v>8679</v>
      </c>
      <c r="M138" s="26">
        <v>6301.7309999999989</v>
      </c>
      <c r="N138" s="26">
        <v>697480</v>
      </c>
      <c r="O138" s="26">
        <v>160425</v>
      </c>
      <c r="P138" s="26">
        <v>206682.98795238449</v>
      </c>
      <c r="Q138" s="25">
        <v>0</v>
      </c>
      <c r="R138" s="25">
        <v>1033</v>
      </c>
      <c r="S138" s="25">
        <v>313.32711687854226</v>
      </c>
      <c r="T138" s="26">
        <v>0</v>
      </c>
      <c r="U138" s="26">
        <v>6726</v>
      </c>
      <c r="V138" s="26">
        <v>2250.4779727673263</v>
      </c>
      <c r="W138" s="26">
        <v>0</v>
      </c>
      <c r="X138" s="26">
        <v>13928</v>
      </c>
      <c r="Y138" s="26">
        <v>16307.470222610606</v>
      </c>
      <c r="Z138" s="26">
        <v>0</v>
      </c>
      <c r="AA138" s="26">
        <v>1357</v>
      </c>
      <c r="AB138" s="26">
        <v>1104.7140443937528</v>
      </c>
      <c r="AC138" s="28">
        <v>3634580</v>
      </c>
    </row>
    <row r="139" spans="1:29" x14ac:dyDescent="0.35">
      <c r="A139" s="17">
        <v>45191</v>
      </c>
      <c r="B139" s="25">
        <v>1734</v>
      </c>
      <c r="C139" s="25">
        <v>783</v>
      </c>
      <c r="D139" s="25">
        <v>137.62316200000001</v>
      </c>
      <c r="E139" s="26">
        <v>5369952</v>
      </c>
      <c r="F139" s="26">
        <v>18313</v>
      </c>
      <c r="G139" s="26">
        <v>27646.959999999992</v>
      </c>
      <c r="H139" s="26">
        <v>4944739</v>
      </c>
      <c r="I139" s="26">
        <v>60199</v>
      </c>
      <c r="J139" s="26">
        <v>33376.255389999984</v>
      </c>
      <c r="K139" s="26">
        <v>4373391</v>
      </c>
      <c r="L139" s="26">
        <v>8141</v>
      </c>
      <c r="M139" s="26">
        <v>5886.1579999999994</v>
      </c>
      <c r="N139" s="26">
        <v>2220006</v>
      </c>
      <c r="O139" s="26">
        <v>88968</v>
      </c>
      <c r="P139" s="26">
        <v>657850.36610687233</v>
      </c>
      <c r="Q139" s="25">
        <v>0</v>
      </c>
      <c r="R139" s="25">
        <v>738</v>
      </c>
      <c r="S139" s="25">
        <v>223.84841457537672</v>
      </c>
      <c r="T139" s="26">
        <v>0</v>
      </c>
      <c r="U139" s="26">
        <v>9534</v>
      </c>
      <c r="V139" s="26">
        <v>3190.0173940475302</v>
      </c>
      <c r="W139" s="26">
        <v>0</v>
      </c>
      <c r="X139" s="26">
        <v>8771</v>
      </c>
      <c r="Y139" s="26">
        <v>10269.444379847617</v>
      </c>
      <c r="Z139" s="26">
        <v>0</v>
      </c>
      <c r="AA139" s="26">
        <v>1690</v>
      </c>
      <c r="AB139" s="26">
        <v>1375.8045210209598</v>
      </c>
      <c r="AC139" s="28">
        <v>3160370</v>
      </c>
    </row>
    <row r="140" spans="1:29" x14ac:dyDescent="0.35">
      <c r="A140" s="17">
        <v>45192</v>
      </c>
      <c r="B140" s="25">
        <v>1190</v>
      </c>
      <c r="C140" s="25">
        <v>492</v>
      </c>
      <c r="D140" s="25">
        <v>43.957729</v>
      </c>
      <c r="E140" s="26">
        <v>5072701</v>
      </c>
      <c r="F140" s="26">
        <v>17349</v>
      </c>
      <c r="G140" s="26">
        <v>28765.519999999979</v>
      </c>
      <c r="H140" s="26">
        <v>4887730</v>
      </c>
      <c r="I140" s="26">
        <v>55377</v>
      </c>
      <c r="J140" s="26">
        <v>32398.00143099999</v>
      </c>
      <c r="K140" s="26">
        <v>4948823</v>
      </c>
      <c r="L140" s="26">
        <v>10035</v>
      </c>
      <c r="M140" s="26">
        <v>4931.4360000000006</v>
      </c>
      <c r="N140" s="26">
        <v>2432739</v>
      </c>
      <c r="O140" s="26">
        <v>154849</v>
      </c>
      <c r="P140" s="26">
        <v>720889.1515574581</v>
      </c>
      <c r="Q140" s="25">
        <v>0</v>
      </c>
      <c r="R140" s="25">
        <v>702</v>
      </c>
      <c r="S140" s="25">
        <v>212.92897971804129</v>
      </c>
      <c r="T140" s="26">
        <v>0</v>
      </c>
      <c r="U140" s="26">
        <v>8285</v>
      </c>
      <c r="V140" s="26">
        <v>2772.1097241119978</v>
      </c>
      <c r="W140" s="26">
        <v>0</v>
      </c>
      <c r="X140" s="26">
        <v>4369</v>
      </c>
      <c r="Y140" s="26">
        <v>5115.4033172448117</v>
      </c>
      <c r="Z140" s="26">
        <v>0</v>
      </c>
      <c r="AA140" s="26">
        <v>806</v>
      </c>
      <c r="AB140" s="26">
        <v>656.15292540999621</v>
      </c>
      <c r="AC140" s="28">
        <v>2718390</v>
      </c>
    </row>
    <row r="141" spans="1:29" x14ac:dyDescent="0.35">
      <c r="A141" s="17">
        <v>45193</v>
      </c>
      <c r="B141" s="25">
        <v>1124</v>
      </c>
      <c r="C141" s="25">
        <v>496</v>
      </c>
      <c r="D141" s="25">
        <v>58.470295999999998</v>
      </c>
      <c r="E141" s="26">
        <v>5679904</v>
      </c>
      <c r="F141" s="26">
        <v>17612</v>
      </c>
      <c r="G141" s="26">
        <v>30365.69999999987</v>
      </c>
      <c r="H141" s="26">
        <v>4854579</v>
      </c>
      <c r="I141" s="26">
        <v>60412</v>
      </c>
      <c r="J141" s="26">
        <v>31988.023847999888</v>
      </c>
      <c r="K141" s="26">
        <v>6239124</v>
      </c>
      <c r="L141" s="26">
        <v>10744</v>
      </c>
      <c r="M141" s="26">
        <v>5753.0959999999905</v>
      </c>
      <c r="N141" s="26">
        <v>248085</v>
      </c>
      <c r="O141" s="26">
        <v>231243</v>
      </c>
      <c r="P141" s="26">
        <v>73514.579724389667</v>
      </c>
      <c r="Q141" s="25">
        <v>0</v>
      </c>
      <c r="R141" s="25">
        <v>477</v>
      </c>
      <c r="S141" s="25">
        <v>144.68251185969473</v>
      </c>
      <c r="T141" s="26">
        <v>0</v>
      </c>
      <c r="U141" s="26">
        <v>8032</v>
      </c>
      <c r="V141" s="26">
        <v>2687.4574899297004</v>
      </c>
      <c r="W141" s="26">
        <v>0</v>
      </c>
      <c r="X141" s="26">
        <v>8640</v>
      </c>
      <c r="Y141" s="26">
        <v>10116.064239184063</v>
      </c>
      <c r="Z141" s="26">
        <v>0</v>
      </c>
      <c r="AA141" s="26">
        <v>1449</v>
      </c>
      <c r="AB141" s="26">
        <v>1179.6099118102784</v>
      </c>
      <c r="AC141" s="28">
        <v>2680930</v>
      </c>
    </row>
    <row r="142" spans="1:29" x14ac:dyDescent="0.35">
      <c r="A142" s="17">
        <v>45194</v>
      </c>
      <c r="B142" s="25">
        <v>2358</v>
      </c>
      <c r="C142" s="25">
        <v>1041</v>
      </c>
      <c r="D142" s="25">
        <v>65.644266999999999</v>
      </c>
      <c r="E142" s="26">
        <v>5419843</v>
      </c>
      <c r="F142" s="26">
        <v>18161</v>
      </c>
      <c r="G142" s="26">
        <v>29248.289999999997</v>
      </c>
      <c r="H142" s="26">
        <v>3744187</v>
      </c>
      <c r="I142" s="26">
        <v>47048</v>
      </c>
      <c r="J142" s="26">
        <v>28823.945260999892</v>
      </c>
      <c r="K142" s="26">
        <v>5325249</v>
      </c>
      <c r="L142" s="26">
        <v>9804</v>
      </c>
      <c r="M142" s="26">
        <v>5807.67399999998</v>
      </c>
      <c r="N142" s="26">
        <v>251517</v>
      </c>
      <c r="O142" s="26">
        <v>447312</v>
      </c>
      <c r="P142" s="26">
        <v>74531.578082267428</v>
      </c>
      <c r="Q142" s="25">
        <v>0</v>
      </c>
      <c r="R142" s="25">
        <v>591</v>
      </c>
      <c r="S142" s="25">
        <v>179.26072224125699</v>
      </c>
      <c r="T142" s="26">
        <v>0</v>
      </c>
      <c r="U142" s="26">
        <v>11299</v>
      </c>
      <c r="V142" s="26">
        <v>3780.5754704576298</v>
      </c>
      <c r="W142" s="26">
        <v>0</v>
      </c>
      <c r="X142" s="26">
        <v>21103</v>
      </c>
      <c r="Y142" s="26">
        <v>24708.25273605339</v>
      </c>
      <c r="Z142" s="26">
        <v>0</v>
      </c>
      <c r="AA142" s="26">
        <v>1135</v>
      </c>
      <c r="AB142" s="26">
        <v>923.9870599756149</v>
      </c>
      <c r="AC142" s="28">
        <v>3830560</v>
      </c>
    </row>
    <row r="143" spans="1:29" x14ac:dyDescent="0.35">
      <c r="A143" s="17">
        <v>45195</v>
      </c>
      <c r="B143" s="25">
        <v>2092</v>
      </c>
      <c r="C143" s="25">
        <v>994</v>
      </c>
      <c r="D143" s="25">
        <v>58.151696000000001</v>
      </c>
      <c r="E143" s="26">
        <v>4927549</v>
      </c>
      <c r="F143" s="26">
        <v>18341</v>
      </c>
      <c r="G143" s="26">
        <v>29378.089999999982</v>
      </c>
      <c r="H143" s="26">
        <v>4008381</v>
      </c>
      <c r="I143" s="26">
        <v>46085</v>
      </c>
      <c r="J143" s="26">
        <v>28904.086128999988</v>
      </c>
      <c r="K143" s="26">
        <v>5361926</v>
      </c>
      <c r="L143" s="26">
        <v>13223</v>
      </c>
      <c r="M143" s="26">
        <v>6528.2469999999794</v>
      </c>
      <c r="N143" s="26">
        <v>90916</v>
      </c>
      <c r="O143" s="26">
        <v>351820</v>
      </c>
      <c r="P143" s="26">
        <v>26940.973981589421</v>
      </c>
      <c r="Q143" s="25">
        <v>0</v>
      </c>
      <c r="R143" s="25">
        <v>910</v>
      </c>
      <c r="S143" s="25">
        <v>276.01904778264611</v>
      </c>
      <c r="T143" s="26">
        <v>0</v>
      </c>
      <c r="U143" s="26">
        <v>10598</v>
      </c>
      <c r="V143" s="26">
        <v>3546.0252089485762</v>
      </c>
      <c r="W143" s="26">
        <v>0</v>
      </c>
      <c r="X143" s="26">
        <v>27697</v>
      </c>
      <c r="Y143" s="26">
        <v>32428.77676304178</v>
      </c>
      <c r="Z143" s="26">
        <v>0</v>
      </c>
      <c r="AA143" s="26">
        <v>2803</v>
      </c>
      <c r="AB143" s="26">
        <v>2281.8816996578403</v>
      </c>
      <c r="AC143" s="28">
        <v>3971740</v>
      </c>
    </row>
    <row r="144" spans="1:29" x14ac:dyDescent="0.35">
      <c r="A144" s="17">
        <v>45196</v>
      </c>
      <c r="B144" s="25">
        <v>1835</v>
      </c>
      <c r="C144" s="25">
        <v>792</v>
      </c>
      <c r="D144" s="25">
        <v>47.121524000000001</v>
      </c>
      <c r="E144" s="26">
        <v>5371962</v>
      </c>
      <c r="F144" s="26">
        <v>19007</v>
      </c>
      <c r="G144" s="26">
        <v>29853.859999999902</v>
      </c>
      <c r="H144" s="26">
        <v>3770388</v>
      </c>
      <c r="I144" s="26">
        <v>42104</v>
      </c>
      <c r="J144" s="26">
        <v>28614.497292999869</v>
      </c>
      <c r="K144" s="26">
        <v>4600061</v>
      </c>
      <c r="L144" s="26">
        <v>14060</v>
      </c>
      <c r="M144" s="26">
        <v>6512.4639999999799</v>
      </c>
      <c r="N144" s="26">
        <v>728920</v>
      </c>
      <c r="O144" s="26">
        <v>347014</v>
      </c>
      <c r="P144" s="26">
        <v>215999.54633574025</v>
      </c>
      <c r="Q144" s="25">
        <v>0</v>
      </c>
      <c r="R144" s="25">
        <v>1111</v>
      </c>
      <c r="S144" s="25">
        <v>336.98589240276903</v>
      </c>
      <c r="T144" s="26">
        <v>0</v>
      </c>
      <c r="U144" s="26">
        <v>8811</v>
      </c>
      <c r="V144" s="26">
        <v>2948.1060686965375</v>
      </c>
      <c r="W144" s="26">
        <v>0</v>
      </c>
      <c r="X144" s="26">
        <v>104094</v>
      </c>
      <c r="Y144" s="26">
        <v>121877.49894833633</v>
      </c>
      <c r="Z144" s="26">
        <v>0</v>
      </c>
      <c r="AA144" s="26">
        <v>1780</v>
      </c>
      <c r="AB144" s="26">
        <v>1449.0722174066914</v>
      </c>
      <c r="AC144" s="28">
        <v>5686340</v>
      </c>
    </row>
    <row r="145" spans="1:29" x14ac:dyDescent="0.35">
      <c r="A145" s="17">
        <v>45197</v>
      </c>
      <c r="B145" s="25">
        <v>1787</v>
      </c>
      <c r="C145" s="25">
        <v>807</v>
      </c>
      <c r="D145" s="25">
        <v>44.395608000000003</v>
      </c>
      <c r="E145" s="26">
        <v>5082899</v>
      </c>
      <c r="F145" s="26">
        <v>18237</v>
      </c>
      <c r="G145" s="26">
        <v>29838.84999999998</v>
      </c>
      <c r="H145" s="26">
        <v>3755597</v>
      </c>
      <c r="I145" s="26">
        <v>42704</v>
      </c>
      <c r="J145" s="26">
        <v>28484.443098999993</v>
      </c>
      <c r="K145" s="26">
        <v>4114657</v>
      </c>
      <c r="L145" s="26">
        <v>9434</v>
      </c>
      <c r="M145" s="26">
        <v>5466.05799999999</v>
      </c>
      <c r="N145" s="26">
        <v>84913</v>
      </c>
      <c r="O145" s="26">
        <v>564139</v>
      </c>
      <c r="P145" s="26">
        <v>25162.115839881895</v>
      </c>
      <c r="Q145" s="25">
        <v>0</v>
      </c>
      <c r="R145" s="25">
        <v>279332</v>
      </c>
      <c r="S145" s="25">
        <v>84726.321599145173</v>
      </c>
      <c r="T145" s="26">
        <v>0</v>
      </c>
      <c r="U145" s="26">
        <v>6975</v>
      </c>
      <c r="V145" s="26">
        <v>2333.7918317056346</v>
      </c>
      <c r="W145" s="26">
        <v>0</v>
      </c>
      <c r="X145" s="26">
        <v>51946</v>
      </c>
      <c r="Y145" s="26">
        <v>60820.494556557329</v>
      </c>
      <c r="Z145" s="26">
        <v>0</v>
      </c>
      <c r="AA145" s="26">
        <v>2516</v>
      </c>
      <c r="AB145" s="26">
        <v>2048.2391567388963</v>
      </c>
      <c r="AC145" s="28">
        <v>4377350</v>
      </c>
    </row>
    <row r="146" spans="1:29" x14ac:dyDescent="0.35">
      <c r="A146" s="17">
        <v>45198</v>
      </c>
      <c r="B146" s="25">
        <v>1513</v>
      </c>
      <c r="C146" s="25">
        <v>641</v>
      </c>
      <c r="D146" s="25">
        <v>32.157097999999998</v>
      </c>
      <c r="E146" s="26">
        <v>4915762</v>
      </c>
      <c r="F146" s="26">
        <v>21195</v>
      </c>
      <c r="G146" s="26">
        <v>29253.519999999888</v>
      </c>
      <c r="H146" s="26">
        <v>3545754</v>
      </c>
      <c r="I146" s="26">
        <v>41049</v>
      </c>
      <c r="J146" s="26">
        <v>27854.552281999888</v>
      </c>
      <c r="K146" s="26">
        <v>4477584</v>
      </c>
      <c r="L146" s="26">
        <v>8505</v>
      </c>
      <c r="M146" s="26">
        <v>4907.3189999999886</v>
      </c>
      <c r="N146" s="26">
        <v>211297</v>
      </c>
      <c r="O146" s="26">
        <v>372199</v>
      </c>
      <c r="P146" s="26">
        <v>62613.258165646308</v>
      </c>
      <c r="Q146" s="25">
        <v>0</v>
      </c>
      <c r="R146" s="25">
        <v>443</v>
      </c>
      <c r="S146" s="25">
        <v>134.36971227221125</v>
      </c>
      <c r="T146" s="26">
        <v>0</v>
      </c>
      <c r="U146" s="26">
        <v>4039</v>
      </c>
      <c r="V146" s="26">
        <v>1351.4244026177862</v>
      </c>
      <c r="W146" s="26">
        <v>0</v>
      </c>
      <c r="X146" s="26">
        <v>4466</v>
      </c>
      <c r="Y146" s="26">
        <v>5228.9748717819475</v>
      </c>
      <c r="Z146" s="26">
        <v>0</v>
      </c>
      <c r="AA146" s="26">
        <v>1774</v>
      </c>
      <c r="AB146" s="26">
        <v>1444.1877043143093</v>
      </c>
      <c r="AC146" s="28">
        <v>2520650</v>
      </c>
    </row>
    <row r="147" spans="1:29" x14ac:dyDescent="0.35">
      <c r="A147" s="17">
        <v>45199</v>
      </c>
      <c r="B147" s="25">
        <v>1127</v>
      </c>
      <c r="C147" s="25">
        <v>478</v>
      </c>
      <c r="D147" s="25">
        <v>38.381247000000002</v>
      </c>
      <c r="E147" s="26">
        <v>5234383</v>
      </c>
      <c r="F147" s="26">
        <v>20821</v>
      </c>
      <c r="G147" s="26">
        <v>30394.929999999891</v>
      </c>
      <c r="H147" s="26">
        <v>3697054</v>
      </c>
      <c r="I147" s="26">
        <v>38884</v>
      </c>
      <c r="J147" s="26">
        <v>26110.580953999892</v>
      </c>
      <c r="K147" s="26">
        <v>4089760</v>
      </c>
      <c r="L147" s="26">
        <v>9316</v>
      </c>
      <c r="M147" s="26">
        <v>4046.0659999999993</v>
      </c>
      <c r="N147" s="26">
        <v>222854</v>
      </c>
      <c r="O147" s="26">
        <v>364180</v>
      </c>
      <c r="P147" s="26">
        <v>66037.923090469543</v>
      </c>
      <c r="Q147" s="25">
        <v>0</v>
      </c>
      <c r="R147" s="25">
        <v>517</v>
      </c>
      <c r="S147" s="25">
        <v>156.81521725673412</v>
      </c>
      <c r="T147" s="26">
        <v>0</v>
      </c>
      <c r="U147" s="26">
        <v>3251</v>
      </c>
      <c r="V147" s="26">
        <v>1087.7644795519741</v>
      </c>
      <c r="W147" s="26">
        <v>0</v>
      </c>
      <c r="X147" s="26">
        <v>13297</v>
      </c>
      <c r="Y147" s="26">
        <v>15568.669697735009</v>
      </c>
      <c r="Z147" s="26">
        <v>0</v>
      </c>
      <c r="AA147" s="26">
        <v>1425</v>
      </c>
      <c r="AB147" s="26">
        <v>1160.0718594407501</v>
      </c>
      <c r="AC147" s="28">
        <v>2765900</v>
      </c>
    </row>
    <row r="148" spans="1:29" x14ac:dyDescent="0.35">
      <c r="A148" s="17">
        <v>45200</v>
      </c>
      <c r="B148" s="25">
        <v>1021</v>
      </c>
      <c r="C148" s="25">
        <v>436</v>
      </c>
      <c r="D148" s="25">
        <v>29.994154000000002</v>
      </c>
      <c r="E148" s="26">
        <v>2034129</v>
      </c>
      <c r="F148" s="26">
        <v>9708</v>
      </c>
      <c r="G148" s="26">
        <v>9233.4199999999801</v>
      </c>
      <c r="H148" s="26">
        <v>908239</v>
      </c>
      <c r="I148" s="26">
        <v>15374</v>
      </c>
      <c r="J148" s="26">
        <v>7472.0893349999888</v>
      </c>
      <c r="K148" s="26">
        <v>748856</v>
      </c>
      <c r="L148" s="26">
        <v>2639</v>
      </c>
      <c r="M148" s="26">
        <v>564.81599999999798</v>
      </c>
      <c r="N148" s="26">
        <v>301970</v>
      </c>
      <c r="O148" s="26">
        <v>224135</v>
      </c>
      <c r="P148" s="26">
        <v>89482.224396371996</v>
      </c>
      <c r="Q148" s="25">
        <v>0</v>
      </c>
      <c r="R148" s="25">
        <v>846</v>
      </c>
      <c r="S148" s="25">
        <v>256.6067191473831</v>
      </c>
      <c r="T148" s="26">
        <v>0</v>
      </c>
      <c r="U148" s="26">
        <v>2731</v>
      </c>
      <c r="V148" s="26">
        <v>913.77569783341778</v>
      </c>
      <c r="W148" s="26">
        <v>0</v>
      </c>
      <c r="X148" s="26">
        <v>7574</v>
      </c>
      <c r="Y148" s="26">
        <v>8867.9479800439931</v>
      </c>
      <c r="Z148" s="26">
        <v>0</v>
      </c>
      <c r="AA148" s="26">
        <v>962</v>
      </c>
      <c r="AB148" s="26">
        <v>783.15026581193092</v>
      </c>
      <c r="AC148" s="28">
        <v>2069510</v>
      </c>
    </row>
    <row r="149" spans="1:29" x14ac:dyDescent="0.35">
      <c r="A149" s="17">
        <v>45201</v>
      </c>
      <c r="B149" s="25">
        <v>1673</v>
      </c>
      <c r="C149" s="25">
        <v>764</v>
      </c>
      <c r="D149" s="25">
        <v>46.510970999999998</v>
      </c>
      <c r="E149" s="26">
        <v>2433253</v>
      </c>
      <c r="F149" s="26">
        <v>10093</v>
      </c>
      <c r="G149" s="26">
        <v>13643.809999999981</v>
      </c>
      <c r="H149" s="26">
        <v>802348</v>
      </c>
      <c r="I149" s="26">
        <v>18482</v>
      </c>
      <c r="J149" s="26">
        <v>7812.1622659999985</v>
      </c>
      <c r="K149" s="26">
        <v>1692932</v>
      </c>
      <c r="L149" s="26">
        <v>4211</v>
      </c>
      <c r="M149" s="26">
        <v>1372.3949999999991</v>
      </c>
      <c r="N149" s="26">
        <v>387802</v>
      </c>
      <c r="O149" s="26">
        <v>237932</v>
      </c>
      <c r="P149" s="26">
        <v>114916.66584548749</v>
      </c>
      <c r="Q149" s="25">
        <v>0</v>
      </c>
      <c r="R149" s="25">
        <v>1564</v>
      </c>
      <c r="S149" s="25">
        <v>474.38878102424013</v>
      </c>
      <c r="T149" s="26">
        <v>0</v>
      </c>
      <c r="U149" s="26">
        <v>12820</v>
      </c>
      <c r="V149" s="26">
        <v>4289.4926569844065</v>
      </c>
      <c r="W149" s="26">
        <v>0</v>
      </c>
      <c r="X149" s="26">
        <v>9400</v>
      </c>
      <c r="Y149" s="26">
        <v>11005.903223186364</v>
      </c>
      <c r="Z149" s="26">
        <v>0</v>
      </c>
      <c r="AA149" s="26">
        <v>1463</v>
      </c>
      <c r="AB149" s="26">
        <v>1191.0071090258366</v>
      </c>
      <c r="AC149" s="28">
        <v>2321500</v>
      </c>
    </row>
    <row r="150" spans="1:29" x14ac:dyDescent="0.35">
      <c r="A150" s="17">
        <v>45202</v>
      </c>
      <c r="B150" s="25">
        <v>1516</v>
      </c>
      <c r="C150" s="25">
        <v>725</v>
      </c>
      <c r="D150" s="25">
        <v>31.738980000000002</v>
      </c>
      <c r="E150" s="26">
        <v>2277288</v>
      </c>
      <c r="F150" s="26">
        <v>9749</v>
      </c>
      <c r="G150" s="26">
        <v>13269.739999999991</v>
      </c>
      <c r="H150" s="26">
        <v>773568</v>
      </c>
      <c r="I150" s="26">
        <v>20267</v>
      </c>
      <c r="J150" s="26">
        <v>7817.124606999997</v>
      </c>
      <c r="K150" s="26">
        <v>1757367</v>
      </c>
      <c r="L150" s="26">
        <v>3947</v>
      </c>
      <c r="M150" s="26">
        <v>1491.9029999999989</v>
      </c>
      <c r="N150" s="26">
        <v>568156</v>
      </c>
      <c r="O150" s="26">
        <v>171003</v>
      </c>
      <c r="P150" s="26">
        <v>168360.64073962689</v>
      </c>
      <c r="Q150" s="25">
        <v>0</v>
      </c>
      <c r="R150" s="25">
        <v>1739</v>
      </c>
      <c r="S150" s="25">
        <v>527.46936713628747</v>
      </c>
      <c r="T150" s="26">
        <v>0</v>
      </c>
      <c r="U150" s="26">
        <v>21454</v>
      </c>
      <c r="V150" s="26">
        <v>7178.3756211344353</v>
      </c>
      <c r="W150" s="26">
        <v>0</v>
      </c>
      <c r="X150" s="26">
        <v>5276</v>
      </c>
      <c r="Y150" s="26">
        <v>6177.3558942054533</v>
      </c>
      <c r="Z150" s="26">
        <v>0</v>
      </c>
      <c r="AA150" s="26">
        <v>1640</v>
      </c>
      <c r="AB150" s="26">
        <v>1335.1002452511088</v>
      </c>
      <c r="AC150" s="28">
        <v>2455260</v>
      </c>
    </row>
    <row r="151" spans="1:29" x14ac:dyDescent="0.35">
      <c r="A151" s="17">
        <v>45203</v>
      </c>
      <c r="B151" s="25">
        <v>1786</v>
      </c>
      <c r="C151" s="25">
        <v>763</v>
      </c>
      <c r="D151" s="25">
        <v>184.969019</v>
      </c>
      <c r="E151" s="26">
        <v>2172510</v>
      </c>
      <c r="F151" s="26">
        <v>9920</v>
      </c>
      <c r="G151" s="26">
        <v>13008.62999999999</v>
      </c>
      <c r="H151" s="26">
        <v>757007</v>
      </c>
      <c r="I151" s="26">
        <v>20163</v>
      </c>
      <c r="J151" s="26">
        <v>7837.2695109999986</v>
      </c>
      <c r="K151" s="26">
        <v>1733340</v>
      </c>
      <c r="L151" s="26">
        <v>3119</v>
      </c>
      <c r="M151" s="26">
        <v>1440.0009999999988</v>
      </c>
      <c r="N151" s="26">
        <v>567654</v>
      </c>
      <c r="O151" s="26">
        <v>129402</v>
      </c>
      <c r="P151" s="26">
        <v>168211.88398681377</v>
      </c>
      <c r="Q151" s="25">
        <v>0</v>
      </c>
      <c r="R151" s="25">
        <v>1726</v>
      </c>
      <c r="S151" s="25">
        <v>523.52623788224969</v>
      </c>
      <c r="T151" s="26">
        <v>0</v>
      </c>
      <c r="U151" s="26">
        <v>15833</v>
      </c>
      <c r="V151" s="26">
        <v>5297.623809519042</v>
      </c>
      <c r="W151" s="26">
        <v>0</v>
      </c>
      <c r="X151" s="26">
        <v>13543</v>
      </c>
      <c r="Y151" s="26">
        <v>15856.696526767333</v>
      </c>
      <c r="Z151" s="26">
        <v>0</v>
      </c>
      <c r="AA151" s="26">
        <v>2940</v>
      </c>
      <c r="AB151" s="26">
        <v>2393.4114152672319</v>
      </c>
      <c r="AC151" s="28">
        <v>2496730</v>
      </c>
    </row>
    <row r="152" spans="1:29" x14ac:dyDescent="0.35">
      <c r="A152" s="17">
        <v>45204</v>
      </c>
      <c r="B152" s="25">
        <v>1986</v>
      </c>
      <c r="C152" s="25">
        <v>861</v>
      </c>
      <c r="D152" s="25">
        <v>332.14460300000002</v>
      </c>
      <c r="E152" s="26">
        <v>2234459</v>
      </c>
      <c r="F152" s="26">
        <v>9162</v>
      </c>
      <c r="G152" s="26">
        <v>12862.599999999969</v>
      </c>
      <c r="H152" s="26">
        <v>860673</v>
      </c>
      <c r="I152" s="26">
        <v>19795</v>
      </c>
      <c r="J152" s="26">
        <v>7882.7175779999998</v>
      </c>
      <c r="K152" s="26">
        <v>1671129</v>
      </c>
      <c r="L152" s="26">
        <v>3736</v>
      </c>
      <c r="M152" s="26">
        <v>1358.352999999998</v>
      </c>
      <c r="N152" s="26">
        <v>504268</v>
      </c>
      <c r="O152" s="26">
        <v>159069</v>
      </c>
      <c r="P152" s="26">
        <v>149428.82515451772</v>
      </c>
      <c r="Q152" s="25">
        <v>0</v>
      </c>
      <c r="R152" s="25">
        <v>1747</v>
      </c>
      <c r="S152" s="25">
        <v>529.89590821569539</v>
      </c>
      <c r="T152" s="26">
        <v>0</v>
      </c>
      <c r="U152" s="26">
        <v>24285</v>
      </c>
      <c r="V152" s="26">
        <v>8125.6107000675756</v>
      </c>
      <c r="W152" s="26">
        <v>0</v>
      </c>
      <c r="X152" s="26">
        <v>8234</v>
      </c>
      <c r="Y152" s="26">
        <v>9640.7028872038863</v>
      </c>
      <c r="Z152" s="26">
        <v>0</v>
      </c>
      <c r="AA152" s="26">
        <v>3163</v>
      </c>
      <c r="AB152" s="26">
        <v>2574.9524852007667</v>
      </c>
      <c r="AC152" s="28">
        <v>2626960</v>
      </c>
    </row>
    <row r="153" spans="1:29" x14ac:dyDescent="0.35">
      <c r="A153" s="17">
        <v>45205</v>
      </c>
      <c r="B153" s="25">
        <v>1774</v>
      </c>
      <c r="C153" s="25">
        <v>753</v>
      </c>
      <c r="D153" s="25">
        <v>423.514444999999</v>
      </c>
      <c r="E153" s="26">
        <v>1687326</v>
      </c>
      <c r="F153" s="26">
        <v>6661</v>
      </c>
      <c r="G153" s="26">
        <v>8049.3399999999783</v>
      </c>
      <c r="H153" s="26">
        <v>824011</v>
      </c>
      <c r="I153" s="26">
        <v>18928</v>
      </c>
      <c r="J153" s="26">
        <v>7866.9534149999899</v>
      </c>
      <c r="K153" s="26">
        <v>1348401</v>
      </c>
      <c r="L153" s="26">
        <v>2784</v>
      </c>
      <c r="M153" s="26">
        <v>1068.4839999999981</v>
      </c>
      <c r="N153" s="26">
        <v>702326</v>
      </c>
      <c r="O153" s="26">
        <v>205479</v>
      </c>
      <c r="P153" s="26">
        <v>208118.99437495897</v>
      </c>
      <c r="Q153" s="25">
        <v>0</v>
      </c>
      <c r="R153" s="25">
        <v>1686</v>
      </c>
      <c r="S153" s="25">
        <v>511.39353248521024</v>
      </c>
      <c r="T153" s="26">
        <v>0</v>
      </c>
      <c r="U153" s="26">
        <v>15228</v>
      </c>
      <c r="V153" s="26">
        <v>5095.194553865721</v>
      </c>
      <c r="W153" s="26">
        <v>0</v>
      </c>
      <c r="X153" s="26">
        <v>12269</v>
      </c>
      <c r="Y153" s="26">
        <v>14365.045387795055</v>
      </c>
      <c r="Z153" s="26">
        <v>0</v>
      </c>
      <c r="AA153" s="26">
        <v>2107</v>
      </c>
      <c r="AB153" s="26">
        <v>1715.278180941516</v>
      </c>
      <c r="AC153" s="28">
        <v>2378150</v>
      </c>
    </row>
    <row r="154" spans="1:29" x14ac:dyDescent="0.35">
      <c r="A154" s="17">
        <v>45206</v>
      </c>
      <c r="B154" s="25">
        <v>1150</v>
      </c>
      <c r="C154" s="25">
        <v>416</v>
      </c>
      <c r="D154" s="25">
        <v>600.84097699999904</v>
      </c>
      <c r="E154" s="26">
        <v>1704423</v>
      </c>
      <c r="F154" s="26">
        <v>11604</v>
      </c>
      <c r="G154" s="26">
        <v>8129.289999999989</v>
      </c>
      <c r="H154" s="26">
        <v>865834</v>
      </c>
      <c r="I154" s="26">
        <v>17316</v>
      </c>
      <c r="J154" s="26">
        <v>7535.326450999999</v>
      </c>
      <c r="K154" s="26">
        <v>1175733</v>
      </c>
      <c r="L154" s="26">
        <v>2242</v>
      </c>
      <c r="M154" s="26">
        <v>941.00599999999804</v>
      </c>
      <c r="N154" s="26">
        <v>359848</v>
      </c>
      <c r="O154" s="26">
        <v>180366</v>
      </c>
      <c r="P154" s="26">
        <v>106633.10754242366</v>
      </c>
      <c r="Q154" s="25">
        <v>0</v>
      </c>
      <c r="R154" s="25">
        <v>1446</v>
      </c>
      <c r="S154" s="25">
        <v>438.59730010297392</v>
      </c>
      <c r="T154" s="26">
        <v>0</v>
      </c>
      <c r="U154" s="26">
        <v>19417</v>
      </c>
      <c r="V154" s="26">
        <v>6496.8080281330913</v>
      </c>
      <c r="W154" s="26">
        <v>0</v>
      </c>
      <c r="X154" s="26">
        <v>27951</v>
      </c>
      <c r="Y154" s="26">
        <v>32726.170318221499</v>
      </c>
      <c r="Z154" s="26">
        <v>0</v>
      </c>
      <c r="AA154" s="26">
        <v>2050</v>
      </c>
      <c r="AB154" s="26">
        <v>1668.8753065638859</v>
      </c>
      <c r="AC154" s="28">
        <v>3080590</v>
      </c>
    </row>
    <row r="155" spans="1:29" x14ac:dyDescent="0.35">
      <c r="A155" s="17">
        <v>45207</v>
      </c>
      <c r="B155" s="25">
        <v>999</v>
      </c>
      <c r="C155" s="25">
        <v>337</v>
      </c>
      <c r="D155" s="25">
        <v>599.99253699999895</v>
      </c>
      <c r="E155" s="26">
        <v>1860315</v>
      </c>
      <c r="F155" s="26">
        <v>9323</v>
      </c>
      <c r="G155" s="26">
        <v>8688.7399999999889</v>
      </c>
      <c r="H155" s="26">
        <v>935712</v>
      </c>
      <c r="I155" s="26">
        <v>16298</v>
      </c>
      <c r="J155" s="26">
        <v>7861.8159449999994</v>
      </c>
      <c r="K155" s="26">
        <v>1296701</v>
      </c>
      <c r="L155" s="26">
        <v>2609</v>
      </c>
      <c r="M155" s="26">
        <v>1086.3690000000001</v>
      </c>
      <c r="N155" s="26">
        <v>662748</v>
      </c>
      <c r="O155" s="26">
        <v>293989</v>
      </c>
      <c r="P155" s="26">
        <v>196390.91715815064</v>
      </c>
      <c r="Q155" s="25">
        <v>0</v>
      </c>
      <c r="R155" s="25">
        <v>1415</v>
      </c>
      <c r="S155" s="25">
        <v>429.19445342026842</v>
      </c>
      <c r="T155" s="26">
        <v>0</v>
      </c>
      <c r="U155" s="26">
        <v>14589</v>
      </c>
      <c r="V155" s="26">
        <v>4881.3891086384956</v>
      </c>
      <c r="W155" s="26">
        <v>0</v>
      </c>
      <c r="X155" s="26">
        <v>18476</v>
      </c>
      <c r="Y155" s="26">
        <v>21632.454037403328</v>
      </c>
      <c r="Z155" s="26">
        <v>0</v>
      </c>
      <c r="AA155" s="26">
        <v>1786</v>
      </c>
      <c r="AB155" s="26">
        <v>1453.9567304990733</v>
      </c>
      <c r="AC155" s="28">
        <v>2484160</v>
      </c>
    </row>
    <row r="156" spans="1:29" x14ac:dyDescent="0.35">
      <c r="A156" s="17">
        <v>45208</v>
      </c>
      <c r="B156" s="25">
        <v>772</v>
      </c>
      <c r="C156" s="25">
        <v>289</v>
      </c>
      <c r="D156" s="25">
        <v>500.96315099999902</v>
      </c>
      <c r="E156" s="26">
        <v>1478856</v>
      </c>
      <c r="F156" s="26">
        <v>7354</v>
      </c>
      <c r="G156" s="26">
        <v>8548.2999999999884</v>
      </c>
      <c r="H156" s="26">
        <v>759002</v>
      </c>
      <c r="I156" s="26">
        <v>18338</v>
      </c>
      <c r="J156" s="26">
        <v>7505.808060999997</v>
      </c>
      <c r="K156" s="26">
        <v>1942734</v>
      </c>
      <c r="L156" s="26">
        <v>4167</v>
      </c>
      <c r="M156" s="26">
        <v>1701.7090000000001</v>
      </c>
      <c r="N156" s="26">
        <v>3096792</v>
      </c>
      <c r="O156" s="26">
        <v>191352</v>
      </c>
      <c r="P156" s="26">
        <v>917666.77700728434</v>
      </c>
      <c r="Q156" s="25">
        <v>0</v>
      </c>
      <c r="R156" s="25">
        <v>1855</v>
      </c>
      <c r="S156" s="25">
        <v>562.65421278770168</v>
      </c>
      <c r="T156" s="26">
        <v>0</v>
      </c>
      <c r="U156" s="26">
        <v>24331</v>
      </c>
      <c r="V156" s="26">
        <v>8141.0020153734486</v>
      </c>
      <c r="W156" s="26">
        <v>0</v>
      </c>
      <c r="X156" s="26">
        <v>21658</v>
      </c>
      <c r="Y156" s="26">
        <v>25358.069362528753</v>
      </c>
      <c r="Z156" s="26">
        <v>0</v>
      </c>
      <c r="AA156" s="26">
        <v>1757</v>
      </c>
      <c r="AB156" s="26">
        <v>1430.3482505525599</v>
      </c>
      <c r="AC156" s="28">
        <v>2722910</v>
      </c>
    </row>
    <row r="157" spans="1:29" x14ac:dyDescent="0.35">
      <c r="A157" s="17">
        <v>45209</v>
      </c>
      <c r="B157" s="25">
        <v>737</v>
      </c>
      <c r="C157" s="25">
        <v>241</v>
      </c>
      <c r="D157" s="25">
        <v>434.32378299999999</v>
      </c>
      <c r="E157" s="26">
        <v>1505265</v>
      </c>
      <c r="F157" s="26">
        <v>14418</v>
      </c>
      <c r="G157" s="26">
        <v>8418.9199999999691</v>
      </c>
      <c r="H157" s="26">
        <v>906199</v>
      </c>
      <c r="I157" s="26">
        <v>20782</v>
      </c>
      <c r="J157" s="26">
        <v>7808.1651789999896</v>
      </c>
      <c r="K157" s="26">
        <v>1911227</v>
      </c>
      <c r="L157" s="26">
        <v>4238</v>
      </c>
      <c r="M157" s="26">
        <v>1741.23</v>
      </c>
      <c r="N157" s="26">
        <v>565419</v>
      </c>
      <c r="O157" s="26">
        <v>164827</v>
      </c>
      <c r="P157" s="26">
        <v>167549.59047578322</v>
      </c>
      <c r="Q157" s="25">
        <v>0</v>
      </c>
      <c r="R157" s="25">
        <v>2101</v>
      </c>
      <c r="S157" s="25">
        <v>637.27035097949397</v>
      </c>
      <c r="T157" s="26">
        <v>0</v>
      </c>
      <c r="U157" s="26">
        <v>11526</v>
      </c>
      <c r="V157" s="26">
        <v>3856.5282655539995</v>
      </c>
      <c r="W157" s="26">
        <v>0</v>
      </c>
      <c r="X157" s="26">
        <v>9057</v>
      </c>
      <c r="Y157" s="26">
        <v>10604.304839616905</v>
      </c>
      <c r="Z157" s="26">
        <v>0</v>
      </c>
      <c r="AA157" s="26">
        <v>2720</v>
      </c>
      <c r="AB157" s="26">
        <v>2214.312601879888</v>
      </c>
      <c r="AC157" s="28">
        <v>2528280</v>
      </c>
    </row>
    <row r="158" spans="1:29" x14ac:dyDescent="0.35">
      <c r="A158" s="17">
        <v>45210</v>
      </c>
      <c r="B158" s="25">
        <v>681</v>
      </c>
      <c r="C158" s="25">
        <v>256</v>
      </c>
      <c r="D158" s="25">
        <v>393.51337899999999</v>
      </c>
      <c r="E158" s="26">
        <v>1603126</v>
      </c>
      <c r="F158" s="26">
        <v>15117</v>
      </c>
      <c r="G158" s="26">
        <v>8175.9</v>
      </c>
      <c r="H158" s="26">
        <v>920396</v>
      </c>
      <c r="I158" s="26">
        <v>20097</v>
      </c>
      <c r="J158" s="26">
        <v>7753.376743999991</v>
      </c>
      <c r="K158" s="26">
        <v>2171216</v>
      </c>
      <c r="L158" s="26">
        <v>4714</v>
      </c>
      <c r="M158" s="26">
        <v>1886.4829999999888</v>
      </c>
      <c r="N158" s="26">
        <v>503802</v>
      </c>
      <c r="O158" s="26">
        <v>216630</v>
      </c>
      <c r="P158" s="26">
        <v>149290.73621664738</v>
      </c>
      <c r="Q158" s="25">
        <v>0</v>
      </c>
      <c r="R158" s="25">
        <v>1921</v>
      </c>
      <c r="S158" s="25">
        <v>582.6731766928167</v>
      </c>
      <c r="T158" s="26">
        <v>0</v>
      </c>
      <c r="U158" s="26">
        <v>7255</v>
      </c>
      <c r="V158" s="26">
        <v>2427.4780987848576</v>
      </c>
      <c r="W158" s="26">
        <v>0</v>
      </c>
      <c r="X158" s="26">
        <v>7549</v>
      </c>
      <c r="Y158" s="26">
        <v>8838.6769608333907</v>
      </c>
      <c r="Z158" s="26">
        <v>0</v>
      </c>
      <c r="AA158" s="26">
        <v>2025</v>
      </c>
      <c r="AB158" s="26">
        <v>1648.5231686789605</v>
      </c>
      <c r="AC158" s="28">
        <v>2463820</v>
      </c>
    </row>
    <row r="159" spans="1:29" x14ac:dyDescent="0.35">
      <c r="A159" s="17">
        <v>45211</v>
      </c>
      <c r="B159" s="25">
        <v>673</v>
      </c>
      <c r="C159" s="25">
        <v>240</v>
      </c>
      <c r="D159" s="25">
        <v>354.79812600000002</v>
      </c>
      <c r="E159" s="26">
        <v>1953665</v>
      </c>
      <c r="F159" s="26">
        <v>9422</v>
      </c>
      <c r="G159" s="26">
        <v>8145.5599999999895</v>
      </c>
      <c r="H159" s="26">
        <v>1117232</v>
      </c>
      <c r="I159" s="26">
        <v>18031</v>
      </c>
      <c r="J159" s="26">
        <v>7695.1955240000007</v>
      </c>
      <c r="K159" s="26">
        <v>1820266</v>
      </c>
      <c r="L159" s="26">
        <v>4067</v>
      </c>
      <c r="M159" s="26">
        <v>1581.2919999999981</v>
      </c>
      <c r="N159" s="26">
        <v>233553</v>
      </c>
      <c r="O159" s="26">
        <v>161215</v>
      </c>
      <c r="P159" s="26">
        <v>69208.338425823327</v>
      </c>
      <c r="Q159" s="25">
        <v>0</v>
      </c>
      <c r="R159" s="25">
        <v>8042</v>
      </c>
      <c r="S159" s="25">
        <v>2439.2804200747692</v>
      </c>
      <c r="T159" s="26">
        <v>0</v>
      </c>
      <c r="U159" s="26">
        <v>4686</v>
      </c>
      <c r="V159" s="26">
        <v>1567.9065983329899</v>
      </c>
      <c r="W159" s="26">
        <v>0</v>
      </c>
      <c r="X159" s="26">
        <v>5288</v>
      </c>
      <c r="Y159" s="26">
        <v>6191.4059834265427</v>
      </c>
      <c r="Z159" s="26">
        <v>0</v>
      </c>
      <c r="AA159" s="26">
        <v>1408</v>
      </c>
      <c r="AB159" s="26">
        <v>1146.2324056790007</v>
      </c>
      <c r="AC159" s="28">
        <v>2044540</v>
      </c>
    </row>
    <row r="160" spans="1:29" x14ac:dyDescent="0.35">
      <c r="A160" s="17">
        <v>45212</v>
      </c>
      <c r="B160" s="25">
        <v>595</v>
      </c>
      <c r="C160" s="25">
        <v>233</v>
      </c>
      <c r="D160" s="25">
        <v>379.84850899999998</v>
      </c>
      <c r="E160" s="26">
        <v>1755682</v>
      </c>
      <c r="F160" s="26">
        <v>8462</v>
      </c>
      <c r="G160" s="26">
        <v>8126.1799999999794</v>
      </c>
      <c r="H160" s="26">
        <v>1007527</v>
      </c>
      <c r="I160" s="26">
        <v>19019</v>
      </c>
      <c r="J160" s="26">
        <v>7904.0949429999891</v>
      </c>
      <c r="K160" s="26">
        <v>1529402</v>
      </c>
      <c r="L160" s="26">
        <v>3094</v>
      </c>
      <c r="M160" s="26">
        <v>1321.7989999999991</v>
      </c>
      <c r="N160" s="26">
        <v>68852</v>
      </c>
      <c r="O160" s="26">
        <v>156834</v>
      </c>
      <c r="P160" s="26">
        <v>20402.788734440524</v>
      </c>
      <c r="Q160" s="25">
        <v>0</v>
      </c>
      <c r="R160" s="25">
        <v>7184</v>
      </c>
      <c r="S160" s="25">
        <v>2179.0338893082744</v>
      </c>
      <c r="T160" s="26">
        <v>0</v>
      </c>
      <c r="U160" s="26">
        <v>4986</v>
      </c>
      <c r="V160" s="26">
        <v>1668.284741632157</v>
      </c>
      <c r="W160" s="26">
        <v>0</v>
      </c>
      <c r="X160" s="26">
        <v>14364</v>
      </c>
      <c r="Y160" s="26">
        <v>16817.956797643506</v>
      </c>
      <c r="Z160" s="26">
        <v>0</v>
      </c>
      <c r="AA160" s="26">
        <v>1924</v>
      </c>
      <c r="AB160" s="26">
        <v>1566.3005316238618</v>
      </c>
      <c r="AC160" s="28">
        <v>2576940</v>
      </c>
    </row>
    <row r="161" spans="1:29" x14ac:dyDescent="0.35">
      <c r="A161" s="17">
        <v>45213</v>
      </c>
      <c r="B161" s="25">
        <v>748</v>
      </c>
      <c r="C161" s="25">
        <v>266</v>
      </c>
      <c r="D161" s="25">
        <v>456.019498</v>
      </c>
      <c r="E161" s="26">
        <v>1683335</v>
      </c>
      <c r="F161" s="26">
        <v>8059</v>
      </c>
      <c r="G161" s="26">
        <v>8234.8799999999901</v>
      </c>
      <c r="H161" s="26">
        <v>1001706</v>
      </c>
      <c r="I161" s="26">
        <v>17761</v>
      </c>
      <c r="J161" s="26">
        <v>7563.2056589999984</v>
      </c>
      <c r="K161" s="26">
        <v>1013578</v>
      </c>
      <c r="L161" s="26">
        <v>2156</v>
      </c>
      <c r="M161" s="26">
        <v>1125.434</v>
      </c>
      <c r="N161" s="26">
        <v>48430</v>
      </c>
      <c r="O161" s="26">
        <v>185877</v>
      </c>
      <c r="P161" s="26">
        <v>14351.174379959255</v>
      </c>
      <c r="Q161" s="25">
        <v>0</v>
      </c>
      <c r="R161" s="25">
        <v>3043</v>
      </c>
      <c r="S161" s="25">
        <v>922.9955630797715</v>
      </c>
      <c r="T161" s="26">
        <v>0</v>
      </c>
      <c r="U161" s="26">
        <v>4287</v>
      </c>
      <c r="V161" s="26">
        <v>1434.4036677450977</v>
      </c>
      <c r="W161" s="26">
        <v>0</v>
      </c>
      <c r="X161" s="26">
        <v>14809</v>
      </c>
      <c r="Y161" s="26">
        <v>17338.98093959222</v>
      </c>
      <c r="Z161" s="26">
        <v>0</v>
      </c>
      <c r="AA161" s="26">
        <v>2117</v>
      </c>
      <c r="AB161" s="26">
        <v>1723.4190360954863</v>
      </c>
      <c r="AC161" s="28">
        <v>2441800</v>
      </c>
    </row>
    <row r="162" spans="1:29" x14ac:dyDescent="0.35">
      <c r="A162" s="17">
        <v>45214</v>
      </c>
      <c r="B162" s="25">
        <v>602</v>
      </c>
      <c r="C162" s="25">
        <v>201</v>
      </c>
      <c r="D162" s="25">
        <v>386.16948799999898</v>
      </c>
      <c r="E162" s="26">
        <v>1896168</v>
      </c>
      <c r="F162" s="26">
        <v>7972</v>
      </c>
      <c r="G162" s="26">
        <v>8720.1399999999794</v>
      </c>
      <c r="H162" s="26">
        <v>1068574</v>
      </c>
      <c r="I162" s="26">
        <v>16724</v>
      </c>
      <c r="J162" s="26">
        <v>7688.3733509999884</v>
      </c>
      <c r="K162" s="26">
        <v>1596953</v>
      </c>
      <c r="L162" s="26">
        <v>4098</v>
      </c>
      <c r="M162" s="26">
        <v>1338.321999999999</v>
      </c>
      <c r="N162" s="26">
        <v>55580</v>
      </c>
      <c r="O162" s="26">
        <v>222305</v>
      </c>
      <c r="P162" s="26">
        <v>16469.920958871266</v>
      </c>
      <c r="Q162" s="25">
        <v>0</v>
      </c>
      <c r="R162" s="25">
        <v>12269</v>
      </c>
      <c r="S162" s="25">
        <v>3721.4040629069068</v>
      </c>
      <c r="T162" s="26">
        <v>0</v>
      </c>
      <c r="U162" s="26">
        <v>4366</v>
      </c>
      <c r="V162" s="26">
        <v>1460.8365788138783</v>
      </c>
      <c r="W162" s="26">
        <v>0</v>
      </c>
      <c r="X162" s="26">
        <v>15778</v>
      </c>
      <c r="Y162" s="26">
        <v>18473.525644195157</v>
      </c>
      <c r="Z162" s="26">
        <v>0</v>
      </c>
      <c r="AA162" s="26">
        <v>1639</v>
      </c>
      <c r="AB162" s="26">
        <v>1334.2861597357119</v>
      </c>
      <c r="AC162" s="28">
        <v>2190130</v>
      </c>
    </row>
    <row r="163" spans="1:29" x14ac:dyDescent="0.35">
      <c r="A163" s="17">
        <v>45215</v>
      </c>
      <c r="B163" s="25">
        <v>964</v>
      </c>
      <c r="C163" s="25">
        <v>369</v>
      </c>
      <c r="D163" s="25">
        <v>490.04335300000002</v>
      </c>
      <c r="E163" s="26">
        <v>1644789</v>
      </c>
      <c r="F163" s="26">
        <v>7428</v>
      </c>
      <c r="G163" s="26">
        <v>8372.6499999999905</v>
      </c>
      <c r="H163" s="26">
        <v>915741</v>
      </c>
      <c r="I163" s="26">
        <v>19659</v>
      </c>
      <c r="J163" s="26">
        <v>7594.214168999998</v>
      </c>
      <c r="K163" s="26">
        <v>2144206</v>
      </c>
      <c r="L163" s="26">
        <v>5169</v>
      </c>
      <c r="M163" s="26">
        <v>1834.39499999999</v>
      </c>
      <c r="N163" s="26">
        <v>31683</v>
      </c>
      <c r="O163" s="26">
        <v>118393</v>
      </c>
      <c r="P163" s="26">
        <v>9388.5661342194726</v>
      </c>
      <c r="Q163" s="25">
        <v>0</v>
      </c>
      <c r="R163" s="25">
        <v>6488</v>
      </c>
      <c r="S163" s="25">
        <v>1967.9248153997889</v>
      </c>
      <c r="T163" s="26">
        <v>0</v>
      </c>
      <c r="U163" s="26">
        <v>5537</v>
      </c>
      <c r="V163" s="26">
        <v>1852.6459314916272</v>
      </c>
      <c r="W163" s="26">
        <v>0</v>
      </c>
      <c r="X163" s="26">
        <v>65656</v>
      </c>
      <c r="Y163" s="26">
        <v>76872.721491651479</v>
      </c>
      <c r="Z163" s="26">
        <v>0</v>
      </c>
      <c r="AA163" s="26">
        <v>1254</v>
      </c>
      <c r="AB163" s="26">
        <v>1020.86323630786</v>
      </c>
      <c r="AC163" s="28">
        <v>4509620</v>
      </c>
    </row>
    <row r="164" spans="1:29" x14ac:dyDescent="0.35">
      <c r="A164" s="17">
        <v>45216</v>
      </c>
      <c r="B164" s="25">
        <v>1105</v>
      </c>
      <c r="C164" s="25">
        <v>415</v>
      </c>
      <c r="D164" s="25">
        <v>632.15033999999901</v>
      </c>
      <c r="E164" s="26">
        <v>1970724</v>
      </c>
      <c r="F164" s="26">
        <v>11191</v>
      </c>
      <c r="G164" s="26">
        <v>12026.549999999968</v>
      </c>
      <c r="H164" s="26">
        <v>1064425</v>
      </c>
      <c r="I164" s="26">
        <v>24268</v>
      </c>
      <c r="J164" s="26">
        <v>8938.7834989999992</v>
      </c>
      <c r="K164" s="26">
        <v>2112245</v>
      </c>
      <c r="L164" s="26">
        <v>5363</v>
      </c>
      <c r="M164" s="26">
        <v>2506.855</v>
      </c>
      <c r="N164" s="26">
        <v>69479</v>
      </c>
      <c r="O164" s="26">
        <v>70676</v>
      </c>
      <c r="P164" s="26">
        <v>20588.5865113605</v>
      </c>
      <c r="Q164" s="25">
        <v>0</v>
      </c>
      <c r="R164" s="25">
        <v>4964</v>
      </c>
      <c r="S164" s="25">
        <v>1505.6687397725882</v>
      </c>
      <c r="T164" s="26">
        <v>0</v>
      </c>
      <c r="U164" s="26">
        <v>4816</v>
      </c>
      <c r="V164" s="26">
        <v>1611.403793762629</v>
      </c>
      <c r="W164" s="26">
        <v>0</v>
      </c>
      <c r="X164" s="26">
        <v>18719</v>
      </c>
      <c r="Y164" s="26">
        <v>21916.968344130379</v>
      </c>
      <c r="Z164" s="26">
        <v>0</v>
      </c>
      <c r="AA164" s="26">
        <v>2353</v>
      </c>
      <c r="AB164" s="26">
        <v>1915.5432177291823</v>
      </c>
      <c r="AC164" s="28">
        <v>2816530</v>
      </c>
    </row>
    <row r="165" spans="1:29" x14ac:dyDescent="0.35">
      <c r="A165" s="17">
        <v>45217</v>
      </c>
      <c r="B165" s="25">
        <v>913</v>
      </c>
      <c r="C165" s="25">
        <v>348</v>
      </c>
      <c r="D165" s="25">
        <v>567.00162799999896</v>
      </c>
      <c r="E165" s="26">
        <v>1911990</v>
      </c>
      <c r="F165" s="26">
        <v>11553</v>
      </c>
      <c r="G165" s="26">
        <v>12277.639999999979</v>
      </c>
      <c r="H165" s="26">
        <v>1145856</v>
      </c>
      <c r="I165" s="26">
        <v>22314</v>
      </c>
      <c r="J165" s="26">
        <v>9223.0036499999896</v>
      </c>
      <c r="K165" s="26">
        <v>1892230</v>
      </c>
      <c r="L165" s="26">
        <v>4633</v>
      </c>
      <c r="M165" s="26">
        <v>2053.9529999999991</v>
      </c>
      <c r="N165" s="26">
        <v>451927</v>
      </c>
      <c r="O165" s="26">
        <v>111742</v>
      </c>
      <c r="P165" s="26">
        <v>133918.71121230323</v>
      </c>
      <c r="Q165" s="25">
        <v>0</v>
      </c>
      <c r="R165" s="25">
        <v>4068</v>
      </c>
      <c r="S165" s="25">
        <v>1233.896138878906</v>
      </c>
      <c r="T165" s="26">
        <v>0</v>
      </c>
      <c r="U165" s="26">
        <v>4855</v>
      </c>
      <c r="V165" s="26">
        <v>1624.4529523915207</v>
      </c>
      <c r="W165" s="26">
        <v>0</v>
      </c>
      <c r="X165" s="26">
        <v>32612</v>
      </c>
      <c r="Y165" s="26">
        <v>38183.459139846142</v>
      </c>
      <c r="Z165" s="26">
        <v>0</v>
      </c>
      <c r="AA165" s="26">
        <v>2028</v>
      </c>
      <c r="AB165" s="26">
        <v>1650.9654252251516</v>
      </c>
      <c r="AC165" s="28">
        <v>3728560</v>
      </c>
    </row>
    <row r="166" spans="1:29" x14ac:dyDescent="0.35">
      <c r="A166" s="17">
        <v>45218</v>
      </c>
      <c r="B166" s="25">
        <v>914</v>
      </c>
      <c r="C166" s="25">
        <v>302</v>
      </c>
      <c r="D166" s="25">
        <v>556.41991099999905</v>
      </c>
      <c r="E166" s="26">
        <v>2024929</v>
      </c>
      <c r="F166" s="26">
        <v>8463</v>
      </c>
      <c r="G166" s="26">
        <v>12230.239999999978</v>
      </c>
      <c r="H166" s="26">
        <v>1177077</v>
      </c>
      <c r="I166" s="26">
        <v>22500</v>
      </c>
      <c r="J166" s="26">
        <v>9326.1062669999992</v>
      </c>
      <c r="K166" s="26">
        <v>1550243</v>
      </c>
      <c r="L166" s="26">
        <v>3817</v>
      </c>
      <c r="M166" s="26">
        <v>1694.541999999989</v>
      </c>
      <c r="N166" s="26">
        <v>100009</v>
      </c>
      <c r="O166" s="26">
        <v>183549</v>
      </c>
      <c r="P166" s="26">
        <v>29635.486239218357</v>
      </c>
      <c r="Q166" s="25">
        <v>0</v>
      </c>
      <c r="R166" s="25">
        <v>4309</v>
      </c>
      <c r="S166" s="25">
        <v>1306.9956888960683</v>
      </c>
      <c r="T166" s="26">
        <v>0</v>
      </c>
      <c r="U166" s="26">
        <v>4468</v>
      </c>
      <c r="V166" s="26">
        <v>1494.9651475355952</v>
      </c>
      <c r="W166" s="26">
        <v>0</v>
      </c>
      <c r="X166" s="26">
        <v>68322</v>
      </c>
      <c r="Y166" s="26">
        <v>79994.182980270081</v>
      </c>
      <c r="Z166" s="26">
        <v>0</v>
      </c>
      <c r="AA166" s="26">
        <v>2169</v>
      </c>
      <c r="AB166" s="26">
        <v>1765.7514828961312</v>
      </c>
      <c r="AC166" s="28">
        <v>4292380</v>
      </c>
    </row>
    <row r="167" spans="1:29" x14ac:dyDescent="0.35">
      <c r="A167" s="17">
        <v>45219</v>
      </c>
      <c r="B167" s="25">
        <v>663</v>
      </c>
      <c r="C167" s="25">
        <v>208</v>
      </c>
      <c r="D167" s="25">
        <v>413.90200700000003</v>
      </c>
      <c r="E167" s="26">
        <v>1958856</v>
      </c>
      <c r="F167" s="26">
        <v>8733</v>
      </c>
      <c r="G167" s="26">
        <v>12173.209999999977</v>
      </c>
      <c r="H167" s="26">
        <v>1093153</v>
      </c>
      <c r="I167" s="26">
        <v>21319</v>
      </c>
      <c r="J167" s="26">
        <v>9245.7058349999897</v>
      </c>
      <c r="K167" s="26">
        <v>1100622</v>
      </c>
      <c r="L167" s="26">
        <v>2740</v>
      </c>
      <c r="M167" s="26">
        <v>1143.7309999999979</v>
      </c>
      <c r="N167" s="26">
        <v>174916</v>
      </c>
      <c r="O167" s="26">
        <v>181797</v>
      </c>
      <c r="P167" s="26">
        <v>51832.542181394856</v>
      </c>
      <c r="Q167" s="25">
        <v>0</v>
      </c>
      <c r="R167" s="25">
        <v>3695</v>
      </c>
      <c r="S167" s="25">
        <v>1120.7586610515136</v>
      </c>
      <c r="T167" s="26">
        <v>0</v>
      </c>
      <c r="U167" s="26">
        <v>4056</v>
      </c>
      <c r="V167" s="26">
        <v>1357.1124974047391</v>
      </c>
      <c r="W167" s="26">
        <v>0</v>
      </c>
      <c r="X167" s="26">
        <v>58835</v>
      </c>
      <c r="Y167" s="26">
        <v>68886.416610230823</v>
      </c>
      <c r="Z167" s="26">
        <v>0</v>
      </c>
      <c r="AA167" s="26">
        <v>1887</v>
      </c>
      <c r="AB167" s="26">
        <v>1536.1793675541721</v>
      </c>
      <c r="AC167" s="28">
        <v>4493840</v>
      </c>
    </row>
    <row r="168" spans="1:29" x14ac:dyDescent="0.35">
      <c r="A168" s="17">
        <v>45220</v>
      </c>
      <c r="B168" s="25">
        <v>559</v>
      </c>
      <c r="C168" s="25">
        <v>184</v>
      </c>
      <c r="D168" s="25">
        <v>415.301829</v>
      </c>
      <c r="E168" s="26">
        <v>1929617</v>
      </c>
      <c r="F168" s="26">
        <v>8722</v>
      </c>
      <c r="G168" s="26">
        <v>9549.0399999999681</v>
      </c>
      <c r="H168" s="26">
        <v>1210247</v>
      </c>
      <c r="I168" s="26">
        <v>22019</v>
      </c>
      <c r="J168" s="26">
        <v>8839.3172020000002</v>
      </c>
      <c r="K168" s="26">
        <v>1405730</v>
      </c>
      <c r="L168" s="26">
        <v>3216</v>
      </c>
      <c r="M168" s="26">
        <v>1445.8569999999979</v>
      </c>
      <c r="N168" s="26">
        <v>207981</v>
      </c>
      <c r="O168" s="26">
        <v>276329</v>
      </c>
      <c r="P168" s="26">
        <v>61630.633878139699</v>
      </c>
      <c r="Q168" s="25">
        <v>0</v>
      </c>
      <c r="R168" s="25">
        <v>2723</v>
      </c>
      <c r="S168" s="25">
        <v>825.9339199034564</v>
      </c>
      <c r="T168" s="26">
        <v>0</v>
      </c>
      <c r="U168" s="26">
        <v>3213</v>
      </c>
      <c r="V168" s="26">
        <v>1075.0499147340795</v>
      </c>
      <c r="W168" s="26">
        <v>0</v>
      </c>
      <c r="X168" s="26">
        <v>44899</v>
      </c>
      <c r="Y168" s="26">
        <v>52569.579661472832</v>
      </c>
      <c r="Z168" s="26">
        <v>0</v>
      </c>
      <c r="AA168" s="26">
        <v>1893</v>
      </c>
      <c r="AB168" s="26">
        <v>1541.0638806465543</v>
      </c>
      <c r="AC168" s="28">
        <v>3204000</v>
      </c>
    </row>
    <row r="169" spans="1:29" x14ac:dyDescent="0.35">
      <c r="A169" s="17">
        <v>45221</v>
      </c>
      <c r="B169" s="25">
        <v>545</v>
      </c>
      <c r="C169" s="25">
        <v>198</v>
      </c>
      <c r="D169" s="25">
        <v>400.98407800000001</v>
      </c>
      <c r="E169" s="26">
        <v>2520202</v>
      </c>
      <c r="F169" s="26">
        <v>10392</v>
      </c>
      <c r="G169" s="26">
        <v>10404.509999999987</v>
      </c>
      <c r="H169" s="26">
        <v>1236656</v>
      </c>
      <c r="I169" s="26">
        <v>20961</v>
      </c>
      <c r="J169" s="26">
        <v>9117.3179100000016</v>
      </c>
      <c r="K169" s="26">
        <v>1467468</v>
      </c>
      <c r="L169" s="26">
        <v>3228</v>
      </c>
      <c r="M169" s="26">
        <v>1493.941</v>
      </c>
      <c r="N169" s="26">
        <v>520836</v>
      </c>
      <c r="O169" s="26">
        <v>253840</v>
      </c>
      <c r="P169" s="26">
        <v>154338.39065373648</v>
      </c>
      <c r="Q169" s="25">
        <v>0</v>
      </c>
      <c r="R169" s="25">
        <v>2213</v>
      </c>
      <c r="S169" s="25">
        <v>671.24192609120428</v>
      </c>
      <c r="T169" s="26">
        <v>0</v>
      </c>
      <c r="U169" s="26">
        <v>2850</v>
      </c>
      <c r="V169" s="26">
        <v>953.59236134208732</v>
      </c>
      <c r="W169" s="26">
        <v>0</v>
      </c>
      <c r="X169" s="26">
        <v>27411</v>
      </c>
      <c r="Y169" s="26">
        <v>32093.916303272494</v>
      </c>
      <c r="Z169" s="26">
        <v>0</v>
      </c>
      <c r="AA169" s="26">
        <v>1911</v>
      </c>
      <c r="AB169" s="26">
        <v>1555.7174199237006</v>
      </c>
      <c r="AC169" s="28">
        <v>2969510</v>
      </c>
    </row>
    <row r="170" spans="1:29" x14ac:dyDescent="0.35">
      <c r="A170" s="17">
        <v>45222</v>
      </c>
      <c r="B170" s="25">
        <v>625</v>
      </c>
      <c r="C170" s="25">
        <v>231</v>
      </c>
      <c r="D170" s="25">
        <v>382.39320099999901</v>
      </c>
      <c r="E170" s="26">
        <v>2606538</v>
      </c>
      <c r="F170" s="26">
        <v>12015</v>
      </c>
      <c r="G170" s="26">
        <v>13054.959999999968</v>
      </c>
      <c r="H170" s="26">
        <v>858642</v>
      </c>
      <c r="I170" s="26">
        <v>15237</v>
      </c>
      <c r="J170" s="26">
        <v>7003.6736329999894</v>
      </c>
      <c r="K170" s="26">
        <v>2018062</v>
      </c>
      <c r="L170" s="26">
        <v>5517</v>
      </c>
      <c r="M170" s="26">
        <v>2418.8380000000002</v>
      </c>
      <c r="N170" s="26">
        <v>333114</v>
      </c>
      <c r="O170" s="26">
        <v>436011</v>
      </c>
      <c r="P170" s="26">
        <v>98711.069634642728</v>
      </c>
      <c r="Q170" s="25">
        <v>0</v>
      </c>
      <c r="R170" s="25">
        <v>2839</v>
      </c>
      <c r="S170" s="25">
        <v>861.11876555487072</v>
      </c>
      <c r="T170" s="26">
        <v>0</v>
      </c>
      <c r="U170" s="26">
        <v>3772</v>
      </c>
      <c r="V170" s="26">
        <v>1262.0878550815276</v>
      </c>
      <c r="W170" s="26">
        <v>0</v>
      </c>
      <c r="X170" s="26">
        <v>11121</v>
      </c>
      <c r="Y170" s="26">
        <v>13020.920185644209</v>
      </c>
      <c r="Z170" s="26">
        <v>0</v>
      </c>
      <c r="AA170" s="26">
        <v>1351</v>
      </c>
      <c r="AB170" s="26">
        <v>1099.8295313013707</v>
      </c>
      <c r="AC170" s="28">
        <v>2287750</v>
      </c>
    </row>
    <row r="171" spans="1:29" x14ac:dyDescent="0.35">
      <c r="A171" s="17">
        <v>45223</v>
      </c>
      <c r="B171" s="25">
        <v>574</v>
      </c>
      <c r="C171" s="25">
        <v>226</v>
      </c>
      <c r="D171" s="25">
        <v>410.78841799999998</v>
      </c>
      <c r="E171" s="26">
        <v>2748223</v>
      </c>
      <c r="F171" s="26">
        <v>13469</v>
      </c>
      <c r="G171" s="26">
        <v>13673.569999999989</v>
      </c>
      <c r="H171" s="26">
        <v>641664</v>
      </c>
      <c r="I171" s="26">
        <v>17904</v>
      </c>
      <c r="J171" s="26">
        <v>6372.9689899999903</v>
      </c>
      <c r="K171" s="26">
        <v>1889784</v>
      </c>
      <c r="L171" s="26">
        <v>5099</v>
      </c>
      <c r="M171" s="26">
        <v>2282.6319999999887</v>
      </c>
      <c r="N171" s="26">
        <v>188275</v>
      </c>
      <c r="O171" s="26">
        <v>228582</v>
      </c>
      <c r="P171" s="26">
        <v>55791.19050974249</v>
      </c>
      <c r="Q171" s="25">
        <v>0</v>
      </c>
      <c r="R171" s="25">
        <v>2709</v>
      </c>
      <c r="S171" s="25">
        <v>821.68747301449264</v>
      </c>
      <c r="T171" s="26">
        <v>0</v>
      </c>
      <c r="U171" s="26">
        <v>2462</v>
      </c>
      <c r="V171" s="26">
        <v>823.76996267516461</v>
      </c>
      <c r="W171" s="26">
        <v>0</v>
      </c>
      <c r="X171" s="26">
        <v>1109</v>
      </c>
      <c r="Y171" s="26">
        <v>1298.4624121823063</v>
      </c>
      <c r="Z171" s="26">
        <v>0</v>
      </c>
      <c r="AA171" s="26">
        <v>1918</v>
      </c>
      <c r="AB171" s="26">
        <v>1561.4160185314797</v>
      </c>
      <c r="AC171" s="28">
        <v>1952480</v>
      </c>
    </row>
    <row r="172" spans="1:29" x14ac:dyDescent="0.35">
      <c r="A172" s="17">
        <v>45224</v>
      </c>
      <c r="B172" s="25">
        <v>536</v>
      </c>
      <c r="C172" s="25">
        <v>184</v>
      </c>
      <c r="D172" s="25">
        <v>366.06496099999998</v>
      </c>
      <c r="E172" s="26">
        <v>2623058</v>
      </c>
      <c r="F172" s="26">
        <v>13610</v>
      </c>
      <c r="G172" s="26">
        <v>13303.619999999979</v>
      </c>
      <c r="H172" s="26">
        <v>587171</v>
      </c>
      <c r="I172" s="26">
        <v>17180</v>
      </c>
      <c r="J172" s="26">
        <v>6148.7267619999902</v>
      </c>
      <c r="K172" s="26">
        <v>2276229</v>
      </c>
      <c r="L172" s="26">
        <v>5661</v>
      </c>
      <c r="M172" s="26">
        <v>2453.44399999999</v>
      </c>
      <c r="N172" s="26">
        <v>77308</v>
      </c>
      <c r="O172" s="26">
        <v>332105</v>
      </c>
      <c r="P172" s="26">
        <v>22908.539933220938</v>
      </c>
      <c r="Q172" s="25">
        <v>0</v>
      </c>
      <c r="R172" s="25">
        <v>2708</v>
      </c>
      <c r="S172" s="25">
        <v>821.38415537956666</v>
      </c>
      <c r="T172" s="26">
        <v>0</v>
      </c>
      <c r="U172" s="26">
        <v>2679</v>
      </c>
      <c r="V172" s="26">
        <v>896.37681966156208</v>
      </c>
      <c r="W172" s="26">
        <v>0</v>
      </c>
      <c r="X172" s="26">
        <v>525</v>
      </c>
      <c r="Y172" s="26">
        <v>614.69140342264268</v>
      </c>
      <c r="Z172" s="26">
        <v>0</v>
      </c>
      <c r="AA172" s="26">
        <v>2402</v>
      </c>
      <c r="AB172" s="26">
        <v>1955.4334079836362</v>
      </c>
      <c r="AC172" s="28">
        <v>1869210</v>
      </c>
    </row>
    <row r="173" spans="1:29" x14ac:dyDescent="0.35">
      <c r="A173" s="17">
        <v>45225</v>
      </c>
      <c r="B173" s="25">
        <v>609</v>
      </c>
      <c r="C173" s="25">
        <v>200</v>
      </c>
      <c r="D173" s="25">
        <v>387.46617600000002</v>
      </c>
      <c r="E173" s="26">
        <v>2082160</v>
      </c>
      <c r="F173" s="26">
        <v>9214</v>
      </c>
      <c r="G173" s="26">
        <v>13096.559999999979</v>
      </c>
      <c r="H173" s="26">
        <v>571195</v>
      </c>
      <c r="I173" s="26">
        <v>17084</v>
      </c>
      <c r="J173" s="26">
        <v>6217.9437459999899</v>
      </c>
      <c r="K173" s="26">
        <v>1753696</v>
      </c>
      <c r="L173" s="26">
        <v>4367</v>
      </c>
      <c r="M173" s="26">
        <v>1918.8309999999901</v>
      </c>
      <c r="N173" s="26">
        <v>85971</v>
      </c>
      <c r="O173" s="26">
        <v>236204</v>
      </c>
      <c r="P173" s="26">
        <v>25475.631067922302</v>
      </c>
      <c r="Q173" s="25">
        <v>0</v>
      </c>
      <c r="R173" s="25">
        <v>2136</v>
      </c>
      <c r="S173" s="25">
        <v>647.88646820190343</v>
      </c>
      <c r="T173" s="26">
        <v>0</v>
      </c>
      <c r="U173" s="26">
        <v>2300</v>
      </c>
      <c r="V173" s="26">
        <v>769.56576529361439</v>
      </c>
      <c r="W173" s="26">
        <v>0</v>
      </c>
      <c r="X173" s="26">
        <v>10</v>
      </c>
      <c r="Y173" s="26">
        <v>11.708407684240814</v>
      </c>
      <c r="Z173" s="26">
        <v>0</v>
      </c>
      <c r="AA173" s="26">
        <v>3842</v>
      </c>
      <c r="AB173" s="26">
        <v>3127.7165501553413</v>
      </c>
      <c r="AC173" s="28">
        <v>1710220</v>
      </c>
    </row>
    <row r="174" spans="1:29" x14ac:dyDescent="0.35">
      <c r="A174" s="17">
        <v>45226</v>
      </c>
      <c r="B174" s="25">
        <v>563</v>
      </c>
      <c r="C174" s="25">
        <v>209</v>
      </c>
      <c r="D174" s="25">
        <v>335.88037000000003</v>
      </c>
      <c r="E174" s="26">
        <v>2071533</v>
      </c>
      <c r="F174" s="26">
        <v>8112</v>
      </c>
      <c r="G174" s="26">
        <v>10703.379999999979</v>
      </c>
      <c r="H174" s="26">
        <v>577877</v>
      </c>
      <c r="I174" s="26">
        <v>15656</v>
      </c>
      <c r="J174" s="26">
        <v>6106.3570329999993</v>
      </c>
      <c r="K174" s="26">
        <v>1636932</v>
      </c>
      <c r="L174" s="26">
        <v>3338</v>
      </c>
      <c r="M174" s="26">
        <v>1648.6750000000002</v>
      </c>
      <c r="N174" s="26">
        <v>246909</v>
      </c>
      <c r="O174" s="26">
        <v>285904</v>
      </c>
      <c r="P174" s="26">
        <v>73166.097769592394</v>
      </c>
      <c r="Q174" s="25">
        <v>0</v>
      </c>
      <c r="R174" s="25">
        <v>1992</v>
      </c>
      <c r="S174" s="25">
        <v>604.20872877256159</v>
      </c>
      <c r="T174" s="26">
        <v>0</v>
      </c>
      <c r="U174" s="26">
        <v>2323</v>
      </c>
      <c r="V174" s="26">
        <v>777.26142294655051</v>
      </c>
      <c r="W174" s="26">
        <v>0</v>
      </c>
      <c r="X174" s="26">
        <v>5</v>
      </c>
      <c r="Y174" s="26">
        <v>5.8542038421204072</v>
      </c>
      <c r="Z174" s="26">
        <v>0</v>
      </c>
      <c r="AA174" s="26">
        <v>2851</v>
      </c>
      <c r="AB174" s="26">
        <v>2320.9578043968972</v>
      </c>
      <c r="AC174" s="28">
        <v>1458010</v>
      </c>
    </row>
    <row r="175" spans="1:29" x14ac:dyDescent="0.35">
      <c r="A175" s="17">
        <v>45227</v>
      </c>
      <c r="B175" s="25">
        <v>450</v>
      </c>
      <c r="C175" s="25">
        <v>155</v>
      </c>
      <c r="D175" s="25">
        <v>301.83451599999898</v>
      </c>
      <c r="E175" s="26">
        <v>2344710</v>
      </c>
      <c r="F175" s="26">
        <v>8912</v>
      </c>
      <c r="G175" s="26">
        <v>11004.809999999989</v>
      </c>
      <c r="H175" s="26">
        <v>554229</v>
      </c>
      <c r="I175" s="26">
        <v>14508</v>
      </c>
      <c r="J175" s="26">
        <v>5895.5469969999995</v>
      </c>
      <c r="K175" s="26">
        <v>1588245</v>
      </c>
      <c r="L175" s="26">
        <v>4276</v>
      </c>
      <c r="M175" s="26">
        <v>1506.6310000000001</v>
      </c>
      <c r="N175" s="26">
        <v>235960</v>
      </c>
      <c r="O175" s="26">
        <v>324079</v>
      </c>
      <c r="P175" s="26">
        <v>69921.600386024889</v>
      </c>
      <c r="Q175" s="25">
        <v>0</v>
      </c>
      <c r="R175" s="25">
        <v>2716</v>
      </c>
      <c r="S175" s="25">
        <v>823.81069645897458</v>
      </c>
      <c r="T175" s="26">
        <v>0</v>
      </c>
      <c r="U175" s="26">
        <v>1753</v>
      </c>
      <c r="V175" s="26">
        <v>586.54295067813302</v>
      </c>
      <c r="W175" s="26">
        <v>0</v>
      </c>
      <c r="X175" s="26">
        <v>1</v>
      </c>
      <c r="Y175" s="26">
        <v>1.1708407684240814</v>
      </c>
      <c r="Z175" s="26">
        <v>0</v>
      </c>
      <c r="AA175" s="26">
        <v>2585</v>
      </c>
      <c r="AB175" s="26">
        <v>2104.4110573012904</v>
      </c>
      <c r="AC175" s="28">
        <v>1510690</v>
      </c>
    </row>
    <row r="176" spans="1:29" x14ac:dyDescent="0.35">
      <c r="A176" s="17">
        <v>45228</v>
      </c>
      <c r="B176" s="25">
        <v>309</v>
      </c>
      <c r="C176" s="25">
        <v>117</v>
      </c>
      <c r="D176" s="25">
        <v>267.31276100000002</v>
      </c>
      <c r="E176" s="26">
        <v>2604921</v>
      </c>
      <c r="F176" s="26">
        <v>9604</v>
      </c>
      <c r="G176" s="26">
        <v>10660.139999999979</v>
      </c>
      <c r="H176" s="26">
        <v>596974</v>
      </c>
      <c r="I176" s="26">
        <v>13536</v>
      </c>
      <c r="J176" s="26">
        <v>5975.2693189999891</v>
      </c>
      <c r="K176" s="26">
        <v>1731474</v>
      </c>
      <c r="L176" s="26">
        <v>5065</v>
      </c>
      <c r="M176" s="26">
        <v>1665.8630000000001</v>
      </c>
      <c r="N176" s="26">
        <v>70210</v>
      </c>
      <c r="O176" s="26">
        <v>331208</v>
      </c>
      <c r="P176" s="26">
        <v>20805.20242033738</v>
      </c>
      <c r="Q176" s="25">
        <v>0</v>
      </c>
      <c r="R176" s="25">
        <v>2241</v>
      </c>
      <c r="S176" s="25">
        <v>679.7348198691318</v>
      </c>
      <c r="T176" s="26">
        <v>0</v>
      </c>
      <c r="U176" s="26">
        <v>1708</v>
      </c>
      <c r="V176" s="26">
        <v>571.48622918325793</v>
      </c>
      <c r="W176" s="26">
        <v>0</v>
      </c>
      <c r="X176" s="26">
        <v>5</v>
      </c>
      <c r="Y176" s="26">
        <v>5.8542038421204072</v>
      </c>
      <c r="Z176" s="26">
        <v>0</v>
      </c>
      <c r="AA176" s="26">
        <v>3120</v>
      </c>
      <c r="AB176" s="26">
        <v>2539.9468080386946</v>
      </c>
      <c r="AC176" s="28">
        <v>1547290</v>
      </c>
    </row>
    <row r="177" spans="1:29" x14ac:dyDescent="0.35">
      <c r="A177" s="17">
        <v>45229</v>
      </c>
      <c r="B177" s="25">
        <v>636</v>
      </c>
      <c r="C177" s="25">
        <v>245</v>
      </c>
      <c r="D177" s="25">
        <v>377.93006100000002</v>
      </c>
      <c r="E177" s="26">
        <v>2389269</v>
      </c>
      <c r="F177" s="26">
        <v>9458</v>
      </c>
      <c r="G177" s="26">
        <v>10495.299999999979</v>
      </c>
      <c r="H177" s="26">
        <v>480305</v>
      </c>
      <c r="I177" s="26">
        <v>15688</v>
      </c>
      <c r="J177" s="26">
        <v>5822.5198229999896</v>
      </c>
      <c r="K177" s="26">
        <v>2014292</v>
      </c>
      <c r="L177" s="26">
        <v>5146</v>
      </c>
      <c r="M177" s="26">
        <v>2120.826</v>
      </c>
      <c r="N177" s="26">
        <v>48766</v>
      </c>
      <c r="O177" s="26">
        <v>428279</v>
      </c>
      <c r="P177" s="26">
        <v>14450.740652758475</v>
      </c>
      <c r="Q177" s="25">
        <v>0</v>
      </c>
      <c r="R177" s="25">
        <v>119</v>
      </c>
      <c r="S177" s="25">
        <v>36.094798556192181</v>
      </c>
      <c r="T177" s="26">
        <v>0</v>
      </c>
      <c r="U177" s="26">
        <v>2243</v>
      </c>
      <c r="V177" s="26">
        <v>750.49391806677261</v>
      </c>
      <c r="W177" s="26">
        <v>0</v>
      </c>
      <c r="X177" s="26">
        <v>0</v>
      </c>
      <c r="Y177" s="26">
        <v>0</v>
      </c>
      <c r="Z177" s="26">
        <v>0</v>
      </c>
      <c r="AA177" s="26">
        <v>2588</v>
      </c>
      <c r="AB177" s="26">
        <v>2106.8533138474813</v>
      </c>
      <c r="AC177" s="28">
        <v>1659290</v>
      </c>
    </row>
    <row r="178" spans="1:29" x14ac:dyDescent="0.35">
      <c r="A178" s="17">
        <v>45230</v>
      </c>
      <c r="B178" s="25">
        <v>486</v>
      </c>
      <c r="C178" s="25">
        <v>182</v>
      </c>
      <c r="D178" s="25">
        <v>320.379797</v>
      </c>
      <c r="E178" s="26">
        <v>2287664</v>
      </c>
      <c r="F178" s="26">
        <v>9234</v>
      </c>
      <c r="G178" s="26">
        <v>11177.77</v>
      </c>
      <c r="H178" s="26">
        <v>541156</v>
      </c>
      <c r="I178" s="26">
        <v>15836</v>
      </c>
      <c r="J178" s="26">
        <v>5552.7037209999899</v>
      </c>
      <c r="K178" s="26">
        <v>2220653</v>
      </c>
      <c r="L178" s="26">
        <v>5950</v>
      </c>
      <c r="M178" s="26">
        <v>2403.6019999999999</v>
      </c>
      <c r="N178" s="26">
        <v>41641</v>
      </c>
      <c r="O178" s="26">
        <v>213812</v>
      </c>
      <c r="P178" s="26">
        <v>12339.402278667836</v>
      </c>
      <c r="Q178" s="25">
        <v>0</v>
      </c>
      <c r="R178" s="25">
        <v>149</v>
      </c>
      <c r="S178" s="25">
        <v>45.194327603971729</v>
      </c>
      <c r="T178" s="26">
        <v>0</v>
      </c>
      <c r="U178" s="26">
        <v>2404</v>
      </c>
      <c r="V178" s="26">
        <v>804.36352163732556</v>
      </c>
      <c r="W178" s="26">
        <v>0</v>
      </c>
      <c r="X178" s="26">
        <v>15</v>
      </c>
      <c r="Y178" s="26">
        <v>17.56261152636122</v>
      </c>
      <c r="Z178" s="26">
        <v>0</v>
      </c>
      <c r="AA178" s="26">
        <v>1380</v>
      </c>
      <c r="AB178" s="26">
        <v>1123.4380112478843</v>
      </c>
      <c r="AC178" s="28">
        <v>1648060</v>
      </c>
    </row>
    <row r="179" spans="1:29" x14ac:dyDescent="0.35">
      <c r="A179" s="17">
        <v>45231</v>
      </c>
      <c r="B179" s="25">
        <v>296</v>
      </c>
      <c r="C179" s="25">
        <v>123</v>
      </c>
      <c r="D179" s="25">
        <v>200.918215</v>
      </c>
      <c r="E179" s="26">
        <v>2072415</v>
      </c>
      <c r="F179" s="26">
        <v>7964</v>
      </c>
      <c r="G179" s="26">
        <v>9984.579999999989</v>
      </c>
      <c r="H179" s="26">
        <v>530756</v>
      </c>
      <c r="I179" s="26">
        <v>15001</v>
      </c>
      <c r="J179" s="26">
        <v>5590.1331859999982</v>
      </c>
      <c r="K179" s="26">
        <v>1834772</v>
      </c>
      <c r="L179" s="26">
        <v>4275</v>
      </c>
      <c r="M179" s="26">
        <v>1894.5059999999989</v>
      </c>
      <c r="N179" s="26">
        <v>201158</v>
      </c>
      <c r="O179" s="26">
        <v>313487</v>
      </c>
      <c r="P179" s="26">
        <v>59608.786618291218</v>
      </c>
      <c r="Q179" s="25">
        <v>0</v>
      </c>
      <c r="R179" s="25">
        <v>889</v>
      </c>
      <c r="S179" s="25">
        <v>269.64937744920041</v>
      </c>
      <c r="T179" s="26">
        <v>0</v>
      </c>
      <c r="U179" s="26">
        <v>2485</v>
      </c>
      <c r="V179" s="26">
        <v>831.46562032810073</v>
      </c>
      <c r="W179" s="26">
        <v>0</v>
      </c>
      <c r="X179" s="26">
        <v>33093</v>
      </c>
      <c r="Y179" s="26">
        <v>38746.633549458122</v>
      </c>
      <c r="Z179" s="26">
        <v>0</v>
      </c>
      <c r="AA179" s="26">
        <v>2287</v>
      </c>
      <c r="AB179" s="26">
        <v>1861.8135737129792</v>
      </c>
      <c r="AC179" s="28">
        <v>2939670</v>
      </c>
    </row>
    <row r="180" spans="1:29" x14ac:dyDescent="0.35">
      <c r="A180" s="17">
        <v>45232</v>
      </c>
      <c r="B180" s="25">
        <v>346</v>
      </c>
      <c r="C180" s="25">
        <v>111</v>
      </c>
      <c r="D180" s="25">
        <v>159.58523099999999</v>
      </c>
      <c r="E180" s="26">
        <v>2251678</v>
      </c>
      <c r="F180" s="26">
        <v>10296</v>
      </c>
      <c r="G180" s="26">
        <v>9405.4899999999889</v>
      </c>
      <c r="H180" s="26">
        <v>570971</v>
      </c>
      <c r="I180" s="26">
        <v>14119</v>
      </c>
      <c r="J180" s="26">
        <v>5743.0346369999888</v>
      </c>
      <c r="K180" s="26">
        <v>1697213</v>
      </c>
      <c r="L180" s="26">
        <v>2987</v>
      </c>
      <c r="M180" s="26">
        <v>1677.9989999999889</v>
      </c>
      <c r="N180" s="26">
        <v>1586296</v>
      </c>
      <c r="O180" s="26">
        <v>64435</v>
      </c>
      <c r="P180" s="26">
        <v>470064.2270128401</v>
      </c>
      <c r="Q180" s="25">
        <v>0</v>
      </c>
      <c r="R180" s="25">
        <v>957</v>
      </c>
      <c r="S180" s="25">
        <v>290.27497662416738</v>
      </c>
      <c r="T180" s="26">
        <v>0</v>
      </c>
      <c r="U180" s="26">
        <v>2130</v>
      </c>
      <c r="V180" s="26">
        <v>712.6848174240863</v>
      </c>
      <c r="W180" s="26">
        <v>0</v>
      </c>
      <c r="X180" s="26">
        <v>16368</v>
      </c>
      <c r="Y180" s="26">
        <v>19164.321697565363</v>
      </c>
      <c r="Z180" s="26">
        <v>0</v>
      </c>
      <c r="AA180" s="26">
        <v>3586</v>
      </c>
      <c r="AB180" s="26">
        <v>2919.3106582137052</v>
      </c>
      <c r="AC180" s="28">
        <v>2385890</v>
      </c>
    </row>
    <row r="181" spans="1:29" x14ac:dyDescent="0.35">
      <c r="A181" s="17">
        <v>45233</v>
      </c>
      <c r="B181" s="25">
        <v>224</v>
      </c>
      <c r="C181" s="25">
        <v>89</v>
      </c>
      <c r="D181" s="25">
        <v>145.370124</v>
      </c>
      <c r="E181" s="26">
        <v>1977290</v>
      </c>
      <c r="F181" s="26">
        <v>14309</v>
      </c>
      <c r="G181" s="26">
        <v>9426.6299999999901</v>
      </c>
      <c r="H181" s="26">
        <v>592365</v>
      </c>
      <c r="I181" s="26">
        <v>15712</v>
      </c>
      <c r="J181" s="26">
        <v>5790.1637739999887</v>
      </c>
      <c r="K181" s="26">
        <v>1759831</v>
      </c>
      <c r="L181" s="26">
        <v>2940</v>
      </c>
      <c r="M181" s="26">
        <v>1681.9700000000003</v>
      </c>
      <c r="N181" s="26">
        <v>93667</v>
      </c>
      <c r="O181" s="26">
        <v>74522</v>
      </c>
      <c r="P181" s="26">
        <v>27756.172840133047</v>
      </c>
      <c r="Q181" s="25">
        <v>0</v>
      </c>
      <c r="R181" s="25">
        <v>962</v>
      </c>
      <c r="S181" s="25">
        <v>291.79156479879731</v>
      </c>
      <c r="T181" s="26">
        <v>0</v>
      </c>
      <c r="U181" s="26">
        <v>2484</v>
      </c>
      <c r="V181" s="26">
        <v>831.13102651710346</v>
      </c>
      <c r="W181" s="26">
        <v>0</v>
      </c>
      <c r="X181" s="26">
        <v>14150</v>
      </c>
      <c r="Y181" s="26">
        <v>16567.396873200752</v>
      </c>
      <c r="Z181" s="26">
        <v>0</v>
      </c>
      <c r="AA181" s="26">
        <v>953</v>
      </c>
      <c r="AB181" s="26">
        <v>775.82349617335774</v>
      </c>
      <c r="AC181" s="28">
        <v>1937810</v>
      </c>
    </row>
    <row r="182" spans="1:29" x14ac:dyDescent="0.35">
      <c r="A182" s="17">
        <v>45234</v>
      </c>
      <c r="B182" s="25">
        <v>214</v>
      </c>
      <c r="C182" s="25">
        <v>76</v>
      </c>
      <c r="D182" s="25">
        <v>129.81041500000001</v>
      </c>
      <c r="E182" s="26">
        <v>1970066</v>
      </c>
      <c r="F182" s="26">
        <v>14131</v>
      </c>
      <c r="G182" s="26">
        <v>9634.2499999999891</v>
      </c>
      <c r="H182" s="26">
        <v>541661</v>
      </c>
      <c r="I182" s="26">
        <v>13649</v>
      </c>
      <c r="J182" s="26">
        <v>5549.2309779999987</v>
      </c>
      <c r="K182" s="26">
        <v>1677064</v>
      </c>
      <c r="L182" s="26">
        <v>2752</v>
      </c>
      <c r="M182" s="26">
        <v>1594.7789999999991</v>
      </c>
      <c r="N182" s="26">
        <v>65182</v>
      </c>
      <c r="O182" s="26">
        <v>61325</v>
      </c>
      <c r="P182" s="26">
        <v>19315.264266663311</v>
      </c>
      <c r="Q182" s="25">
        <v>0</v>
      </c>
      <c r="R182" s="25">
        <v>1796</v>
      </c>
      <c r="S182" s="25">
        <v>544.7584723270686</v>
      </c>
      <c r="T182" s="26">
        <v>0</v>
      </c>
      <c r="U182" s="26">
        <v>3084</v>
      </c>
      <c r="V182" s="26">
        <v>1031.8873131154376</v>
      </c>
      <c r="W182" s="26">
        <v>0</v>
      </c>
      <c r="X182" s="26">
        <v>10438</v>
      </c>
      <c r="Y182" s="26">
        <v>12221.23594081056</v>
      </c>
      <c r="Z182" s="26">
        <v>0</v>
      </c>
      <c r="AA182" s="26">
        <v>1148</v>
      </c>
      <c r="AB182" s="26">
        <v>934.57017167577612</v>
      </c>
      <c r="AC182" s="28">
        <v>1622250</v>
      </c>
    </row>
    <row r="183" spans="1:29" x14ac:dyDescent="0.35">
      <c r="A183" s="17">
        <v>45235</v>
      </c>
      <c r="B183" s="25">
        <v>350</v>
      </c>
      <c r="C183" s="25">
        <v>100</v>
      </c>
      <c r="D183" s="25">
        <v>148.698926</v>
      </c>
      <c r="E183" s="26">
        <v>2103879</v>
      </c>
      <c r="F183" s="26">
        <v>13639</v>
      </c>
      <c r="G183" s="26">
        <v>10172.41999999998</v>
      </c>
      <c r="H183" s="26">
        <v>641736</v>
      </c>
      <c r="I183" s="26">
        <v>14908</v>
      </c>
      <c r="J183" s="26">
        <v>5653.1827899999998</v>
      </c>
      <c r="K183" s="26">
        <v>1553224</v>
      </c>
      <c r="L183" s="26">
        <v>3167</v>
      </c>
      <c r="M183" s="26">
        <v>1513.828999999999</v>
      </c>
      <c r="N183" s="26">
        <v>224953</v>
      </c>
      <c r="O183" s="26">
        <v>172587</v>
      </c>
      <c r="P183" s="26">
        <v>66659.915967271823</v>
      </c>
      <c r="Q183" s="25">
        <v>0</v>
      </c>
      <c r="R183" s="25">
        <v>727</v>
      </c>
      <c r="S183" s="25">
        <v>220.51192059119091</v>
      </c>
      <c r="T183" s="26">
        <v>0</v>
      </c>
      <c r="U183" s="26">
        <v>2295</v>
      </c>
      <c r="V183" s="26">
        <v>767.89279623862819</v>
      </c>
      <c r="W183" s="26">
        <v>0</v>
      </c>
      <c r="X183" s="26">
        <v>17642</v>
      </c>
      <c r="Y183" s="26">
        <v>20655.972836537643</v>
      </c>
      <c r="Z183" s="26">
        <v>0</v>
      </c>
      <c r="AA183" s="26">
        <v>1535</v>
      </c>
      <c r="AB183" s="26">
        <v>1249.6212661344221</v>
      </c>
      <c r="AC183" s="28">
        <v>2117090</v>
      </c>
    </row>
    <row r="184" spans="1:29" x14ac:dyDescent="0.35">
      <c r="A184" s="17">
        <v>45236</v>
      </c>
      <c r="B184" s="25">
        <v>217</v>
      </c>
      <c r="C184" s="25">
        <v>81</v>
      </c>
      <c r="D184" s="25">
        <v>145.473409</v>
      </c>
      <c r="E184" s="26">
        <v>2123415</v>
      </c>
      <c r="F184" s="26">
        <v>14320</v>
      </c>
      <c r="G184" s="26">
        <v>12477.019999999988</v>
      </c>
      <c r="H184" s="26">
        <v>561793</v>
      </c>
      <c r="I184" s="26">
        <v>15689</v>
      </c>
      <c r="J184" s="26">
        <v>5779.6538659999887</v>
      </c>
      <c r="K184" s="26">
        <v>718827</v>
      </c>
      <c r="L184" s="26">
        <v>1492</v>
      </c>
      <c r="M184" s="26">
        <v>718.47500000000002</v>
      </c>
      <c r="N184" s="26">
        <v>197532</v>
      </c>
      <c r="O184" s="26">
        <v>226189</v>
      </c>
      <c r="P184" s="26">
        <v>58534.300590999614</v>
      </c>
      <c r="Q184" s="25">
        <v>0</v>
      </c>
      <c r="R184" s="25">
        <v>8785</v>
      </c>
      <c r="S184" s="25">
        <v>2664.6454228247758</v>
      </c>
      <c r="T184" s="26">
        <v>0</v>
      </c>
      <c r="U184" s="26">
        <v>3391</v>
      </c>
      <c r="V184" s="26">
        <v>1134.6076130915853</v>
      </c>
      <c r="W184" s="26">
        <v>0</v>
      </c>
      <c r="X184" s="26">
        <v>13745</v>
      </c>
      <c r="Y184" s="26">
        <v>16093.206361988998</v>
      </c>
      <c r="Z184" s="26">
        <v>0</v>
      </c>
      <c r="AA184" s="26">
        <v>1229</v>
      </c>
      <c r="AB184" s="26">
        <v>1000.5110984229345</v>
      </c>
      <c r="AC184" s="28">
        <v>2102830</v>
      </c>
    </row>
    <row r="185" spans="1:29" x14ac:dyDescent="0.35">
      <c r="A185" s="17">
        <v>45237</v>
      </c>
      <c r="B185" s="25">
        <v>229</v>
      </c>
      <c r="C185" s="25">
        <v>102</v>
      </c>
      <c r="D185" s="25">
        <v>139.6969</v>
      </c>
      <c r="E185" s="26">
        <v>1858341</v>
      </c>
      <c r="F185" s="26">
        <v>10362</v>
      </c>
      <c r="G185" s="26">
        <v>12656.939999999979</v>
      </c>
      <c r="H185" s="26">
        <v>526018</v>
      </c>
      <c r="I185" s="26">
        <v>17188</v>
      </c>
      <c r="J185" s="26">
        <v>5734.9542469999897</v>
      </c>
      <c r="K185" s="26"/>
      <c r="L185" s="26"/>
      <c r="M185" s="26"/>
      <c r="N185" s="26">
        <v>2361155</v>
      </c>
      <c r="O185" s="26">
        <v>108485</v>
      </c>
      <c r="P185" s="26">
        <v>699676.79420013819</v>
      </c>
      <c r="Q185" s="25">
        <v>0</v>
      </c>
      <c r="R185" s="25">
        <v>6491</v>
      </c>
      <c r="S185" s="25">
        <v>1968.834768304567</v>
      </c>
      <c r="T185" s="26">
        <v>0</v>
      </c>
      <c r="U185" s="26">
        <v>4593</v>
      </c>
      <c r="V185" s="26">
        <v>1536.7893739102481</v>
      </c>
      <c r="W185" s="26">
        <v>0</v>
      </c>
      <c r="X185" s="26">
        <v>46268</v>
      </c>
      <c r="Y185" s="26">
        <v>54172.460673445399</v>
      </c>
      <c r="Z185" s="26">
        <v>0</v>
      </c>
      <c r="AA185" s="26">
        <v>2053</v>
      </c>
      <c r="AB185" s="26">
        <v>1671.3175631100771</v>
      </c>
      <c r="AC185" s="28">
        <v>3466490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New_data</vt:lpstr>
      <vt:lpstr>new_data_same_time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</dc:creator>
  <cp:lastModifiedBy>Manoj P</cp:lastModifiedBy>
  <dcterms:created xsi:type="dcterms:W3CDTF">2023-10-30T06:09:45Z</dcterms:created>
  <dcterms:modified xsi:type="dcterms:W3CDTF">2023-11-17T11:53:11Z</dcterms:modified>
</cp:coreProperties>
</file>